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Pobiedziska modele\"/>
    </mc:Choice>
  </mc:AlternateContent>
  <bookViews>
    <workbookView xWindow="0" yWindow="0" windowWidth="24000" windowHeight="6735" firstSheet="15" activeTab="23"/>
  </bookViews>
  <sheets>
    <sheet name="Części" sheetId="1" state="hidden" r:id="rId1"/>
    <sheet name="Część I" sheetId="4" r:id="rId2"/>
    <sheet name="Część II" sheetId="5" r:id="rId3"/>
    <sheet name="Część III" sheetId="10" r:id="rId4"/>
    <sheet name="Część IV" sheetId="11" r:id="rId5"/>
    <sheet name="Część V" sheetId="7" r:id="rId6"/>
    <sheet name="Część VI" sheetId="12" r:id="rId7"/>
    <sheet name="Część VII" sheetId="13" r:id="rId8"/>
    <sheet name="Część VIII" sheetId="14" r:id="rId9"/>
    <sheet name="Część IX" sheetId="15" r:id="rId10"/>
    <sheet name="Część X" sheetId="16" r:id="rId11"/>
    <sheet name="Część XI" sheetId="17" r:id="rId12"/>
    <sheet name="Część XII" sheetId="18" r:id="rId13"/>
    <sheet name="Część XIII" sheetId="19" r:id="rId14"/>
    <sheet name="Część XIV" sheetId="20" r:id="rId15"/>
    <sheet name="Część XV" sheetId="21" r:id="rId16"/>
    <sheet name="Część XVI" sheetId="22" r:id="rId17"/>
    <sheet name="Część XVII" sheetId="23" r:id="rId18"/>
    <sheet name="Część XVIII" sheetId="9" r:id="rId19"/>
    <sheet name="Część XIX" sheetId="25" r:id="rId20"/>
    <sheet name="Część XX" sheetId="26" r:id="rId21"/>
    <sheet name="Część XXI" sheetId="27" r:id="rId22"/>
    <sheet name="Część XXII" sheetId="8" r:id="rId23"/>
    <sheet name="Część XXIII" sheetId="28" r:id="rId24"/>
  </sheets>
  <definedNames>
    <definedName name="_xlnm.Print_Area" localSheetId="1">'Część I'!$E$1:$O$165</definedName>
    <definedName name="_xlnm.Print_Area" localSheetId="2">'Część II'!$E$1:$O$158</definedName>
    <definedName name="_xlnm.Print_Area" localSheetId="3">'Część III'!$E$1:$O$158</definedName>
    <definedName name="_xlnm.Print_Area" localSheetId="4">'Część IV'!$E$1:$O$165</definedName>
    <definedName name="_xlnm.Print_Area" localSheetId="9">'Część IX'!$E$1:$O$165</definedName>
    <definedName name="_xlnm.Print_Area" localSheetId="5">'Część V'!$E$1:$O$167</definedName>
    <definedName name="_xlnm.Print_Area" localSheetId="6">'Część VI'!$E$1:$O$158</definedName>
    <definedName name="_xlnm.Print_Area" localSheetId="7">'Część VII'!$E$1:$O$158</definedName>
    <definedName name="_xlnm.Print_Area" localSheetId="8">'Część VIII'!$E$1:$O$165</definedName>
    <definedName name="_xlnm.Print_Area" localSheetId="10">'Część X'!$E$1:$O$158</definedName>
    <definedName name="_xlnm.Print_Area" localSheetId="11">'Część XI'!$E$1:$O$167</definedName>
    <definedName name="_xlnm.Print_Area" localSheetId="12">'Część XII'!$E$1:$O$158</definedName>
    <definedName name="_xlnm.Print_Area" localSheetId="13">'Część XIII'!$E$1:$O$158</definedName>
    <definedName name="_xlnm.Print_Area" localSheetId="14">'Część XIV'!$E$1:$O$158</definedName>
    <definedName name="_xlnm.Print_Area" localSheetId="19">'Część XIX'!$E$1:$O$165</definedName>
    <definedName name="_xlnm.Print_Area" localSheetId="15">'Część XV'!$E$1:$O$158</definedName>
    <definedName name="_xlnm.Print_Area" localSheetId="16">'Część XVI'!$E$1:$O$158</definedName>
    <definedName name="_xlnm.Print_Area" localSheetId="17">'Część XVII'!$E$1:$O$158</definedName>
    <definedName name="_xlnm.Print_Area" localSheetId="18">'Część XVIII'!$E$1:$O$152</definedName>
    <definedName name="_xlnm.Print_Area" localSheetId="20">'Część XX'!$E$1:$O$165</definedName>
    <definedName name="_xlnm.Print_Area" localSheetId="21">'Część XXI'!$E$1:$O$158</definedName>
    <definedName name="_xlnm.Print_Area" localSheetId="22">'Część XXII'!$E$1:$O$152</definedName>
    <definedName name="_xlnm.Print_Area" localSheetId="23">'Część XXIII'!$E$1:$O$165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0" i="28" l="1"/>
  <c r="M137" i="28"/>
  <c r="M124" i="28"/>
  <c r="M111" i="28"/>
  <c r="M98" i="28"/>
  <c r="M85" i="28"/>
  <c r="M72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Q34" i="28"/>
  <c r="Q35" i="28" s="1"/>
  <c r="Q36" i="28" s="1"/>
  <c r="Q37" i="28" s="1"/>
  <c r="Q38" i="28" s="1"/>
  <c r="Q39" i="28" s="1"/>
  <c r="Q40" i="28" s="1"/>
  <c r="Q41" i="28" s="1"/>
  <c r="Q42" i="28" s="1"/>
  <c r="Q43" i="28" s="1"/>
  <c r="Q44" i="28" s="1"/>
  <c r="Q45" i="28" s="1"/>
  <c r="Q47" i="28" s="1"/>
  <c r="Q48" i="28" s="1"/>
  <c r="Q49" i="28" s="1"/>
  <c r="Q50" i="28" s="1"/>
  <c r="Q51" i="28" s="1"/>
  <c r="Q52" i="28" s="1"/>
  <c r="Q53" i="28" s="1"/>
  <c r="Q54" i="28" s="1"/>
  <c r="Q55" i="28" s="1"/>
  <c r="Q56" i="28" s="1"/>
  <c r="Q57" i="28" s="1"/>
  <c r="Q58" i="28" s="1"/>
  <c r="Q60" i="28" s="1"/>
  <c r="Q61" i="28" s="1"/>
  <c r="Q62" i="28" s="1"/>
  <c r="Q63" i="28" s="1"/>
  <c r="Q64" i="28" s="1"/>
  <c r="Q65" i="28" s="1"/>
  <c r="Q66" i="28" s="1"/>
  <c r="Q67" i="28" s="1"/>
  <c r="Q68" i="28" s="1"/>
  <c r="Q69" i="28" s="1"/>
  <c r="Q70" i="28" s="1"/>
  <c r="Q71" i="28" s="1"/>
  <c r="Q73" i="28" s="1"/>
  <c r="Q74" i="28" s="1"/>
  <c r="Q75" i="28" s="1"/>
  <c r="Q76" i="28" s="1"/>
  <c r="Q77" i="28" s="1"/>
  <c r="Q78" i="28" s="1"/>
  <c r="Q79" i="28" s="1"/>
  <c r="Q80" i="28" s="1"/>
  <c r="Q81" i="28" s="1"/>
  <c r="Q82" i="28" s="1"/>
  <c r="Q83" i="28" s="1"/>
  <c r="Q84" i="28" s="1"/>
  <c r="Q86" i="28" s="1"/>
  <c r="Q87" i="28" s="1"/>
  <c r="Q88" i="28" s="1"/>
  <c r="Q89" i="28" s="1"/>
  <c r="Q90" i="28" s="1"/>
  <c r="Q91" i="28" s="1"/>
  <c r="Q92" i="28" s="1"/>
  <c r="Q93" i="28" s="1"/>
  <c r="Q94" i="28" s="1"/>
  <c r="Q95" i="28" s="1"/>
  <c r="Q96" i="28" s="1"/>
  <c r="Q97" i="28" s="1"/>
  <c r="Q99" i="28" s="1"/>
  <c r="Q100" i="28" s="1"/>
  <c r="Q101" i="28" s="1"/>
  <c r="Q102" i="28" s="1"/>
  <c r="Q103" i="28" s="1"/>
  <c r="Q104" i="28" s="1"/>
  <c r="Q105" i="28" s="1"/>
  <c r="Q106" i="28" s="1"/>
  <c r="Q107" i="28" s="1"/>
  <c r="Q108" i="28" s="1"/>
  <c r="Q109" i="28" s="1"/>
  <c r="Q110" i="28" s="1"/>
  <c r="Q112" i="28" s="1"/>
  <c r="Q113" i="28" s="1"/>
  <c r="Q114" i="28" s="1"/>
  <c r="Q115" i="28" s="1"/>
  <c r="Q116" i="28" s="1"/>
  <c r="Q117" i="28" s="1"/>
  <c r="Q118" i="28" s="1"/>
  <c r="Q119" i="28" s="1"/>
  <c r="Q120" i="28" s="1"/>
  <c r="Q121" i="28" s="1"/>
  <c r="Q122" i="28" s="1"/>
  <c r="Q123" i="28" s="1"/>
  <c r="Q125" i="28" s="1"/>
  <c r="Q126" i="28" s="1"/>
  <c r="Q127" i="28" s="1"/>
  <c r="Q128" i="28" s="1"/>
  <c r="Q129" i="28" s="1"/>
  <c r="Q130" i="28" s="1"/>
  <c r="Q131" i="28" s="1"/>
  <c r="Q132" i="28" s="1"/>
  <c r="Q133" i="28" s="1"/>
  <c r="Q134" i="28" s="1"/>
  <c r="Q135" i="28" s="1"/>
  <c r="Q136" i="28" s="1"/>
  <c r="Q138" i="28" s="1"/>
  <c r="Q139" i="28" s="1"/>
  <c r="Q140" i="28" s="1"/>
  <c r="Q141" i="28" s="1"/>
  <c r="Q142" i="28" s="1"/>
  <c r="Q143" i="28" s="1"/>
  <c r="Q144" i="28" s="1"/>
  <c r="Q145" i="28" s="1"/>
  <c r="Q146" i="28" s="1"/>
  <c r="Q147" i="28" s="1"/>
  <c r="Q148" i="28" s="1"/>
  <c r="Q149" i="28" s="1"/>
  <c r="Q151" i="28" s="1"/>
  <c r="Q152" i="28" s="1"/>
  <c r="Q153" i="28" s="1"/>
  <c r="Q154" i="28" s="1"/>
  <c r="Q155" i="28" s="1"/>
  <c r="Q156" i="28" s="1"/>
  <c r="Q157" i="28" s="1"/>
  <c r="Q158" i="28" s="1"/>
  <c r="Q159" i="28" s="1"/>
  <c r="Q160" i="28" s="1"/>
  <c r="Q161" i="28" s="1"/>
  <c r="Q162" i="28" s="1"/>
  <c r="M33" i="28"/>
  <c r="M20" i="28"/>
  <c r="M7" i="28"/>
  <c r="N6" i="28"/>
  <c r="M6" i="28"/>
  <c r="M5" i="28"/>
  <c r="I5" i="28"/>
  <c r="F5" i="28"/>
  <c r="J5" i="28" s="1"/>
  <c r="N5" i="28" s="1"/>
  <c r="E3" i="28"/>
  <c r="I3" i="28" s="1"/>
  <c r="M3" i="28" s="1"/>
  <c r="M150" i="27"/>
  <c r="M137" i="27"/>
  <c r="M124" i="27"/>
  <c r="M111" i="27"/>
  <c r="M98" i="27"/>
  <c r="M85" i="27"/>
  <c r="M72" i="27"/>
  <c r="M59" i="27"/>
  <c r="M58" i="27"/>
  <c r="M57" i="27"/>
  <c r="M56" i="27"/>
  <c r="M55" i="27"/>
  <c r="M54" i="27"/>
  <c r="M53" i="27"/>
  <c r="M52" i="27"/>
  <c r="M51" i="27"/>
  <c r="M50" i="27"/>
  <c r="M49" i="27"/>
  <c r="M48" i="27"/>
  <c r="M47" i="27"/>
  <c r="M46" i="27"/>
  <c r="M33" i="27"/>
  <c r="Q27" i="27"/>
  <c r="Q28" i="27" s="1"/>
  <c r="Q29" i="27" s="1"/>
  <c r="Q30" i="27" s="1"/>
  <c r="Q31" i="27" s="1"/>
  <c r="Q32" i="27" s="1"/>
  <c r="Q34" i="27" s="1"/>
  <c r="Q35" i="27" s="1"/>
  <c r="Q36" i="27" s="1"/>
  <c r="Q37" i="27" s="1"/>
  <c r="Q38" i="27" s="1"/>
  <c r="Q39" i="27" s="1"/>
  <c r="Q40" i="27" s="1"/>
  <c r="Q41" i="27" s="1"/>
  <c r="Q42" i="27" s="1"/>
  <c r="Q43" i="27" s="1"/>
  <c r="Q44" i="27" s="1"/>
  <c r="Q45" i="27" s="1"/>
  <c r="Q47" i="27" s="1"/>
  <c r="Q48" i="27" s="1"/>
  <c r="Q49" i="27" s="1"/>
  <c r="Q50" i="27" s="1"/>
  <c r="Q51" i="27" s="1"/>
  <c r="Q52" i="27" s="1"/>
  <c r="Q53" i="27" s="1"/>
  <c r="Q54" i="27" s="1"/>
  <c r="Q55" i="27" s="1"/>
  <c r="Q56" i="27" s="1"/>
  <c r="Q57" i="27" s="1"/>
  <c r="Q58" i="27" s="1"/>
  <c r="Q60" i="27" s="1"/>
  <c r="Q61" i="27" s="1"/>
  <c r="Q62" i="27" s="1"/>
  <c r="Q63" i="27" s="1"/>
  <c r="Q64" i="27" s="1"/>
  <c r="Q65" i="27" s="1"/>
  <c r="Q66" i="27" s="1"/>
  <c r="Q67" i="27" s="1"/>
  <c r="Q68" i="27" s="1"/>
  <c r="Q69" i="27" s="1"/>
  <c r="Q70" i="27" s="1"/>
  <c r="Q71" i="27" s="1"/>
  <c r="Q73" i="27" s="1"/>
  <c r="Q74" i="27" s="1"/>
  <c r="Q75" i="27" s="1"/>
  <c r="Q76" i="27" s="1"/>
  <c r="Q77" i="27" s="1"/>
  <c r="Q78" i="27" s="1"/>
  <c r="Q79" i="27" s="1"/>
  <c r="Q80" i="27" s="1"/>
  <c r="Q81" i="27" s="1"/>
  <c r="Q82" i="27" s="1"/>
  <c r="Q83" i="27" s="1"/>
  <c r="Q84" i="27" s="1"/>
  <c r="Q86" i="27" s="1"/>
  <c r="Q87" i="27" s="1"/>
  <c r="Q88" i="27" s="1"/>
  <c r="Q89" i="27" s="1"/>
  <c r="Q90" i="27" s="1"/>
  <c r="Q91" i="27" s="1"/>
  <c r="Q92" i="27" s="1"/>
  <c r="Q93" i="27" s="1"/>
  <c r="Q94" i="27" s="1"/>
  <c r="Q95" i="27" s="1"/>
  <c r="Q96" i="27" s="1"/>
  <c r="Q97" i="27" s="1"/>
  <c r="Q99" i="27" s="1"/>
  <c r="Q100" i="27" s="1"/>
  <c r="Q101" i="27" s="1"/>
  <c r="Q102" i="27" s="1"/>
  <c r="Q103" i="27" s="1"/>
  <c r="Q104" i="27" s="1"/>
  <c r="Q105" i="27" s="1"/>
  <c r="Q106" i="27" s="1"/>
  <c r="Q107" i="27" s="1"/>
  <c r="Q108" i="27" s="1"/>
  <c r="Q109" i="27" s="1"/>
  <c r="Q110" i="27" s="1"/>
  <c r="Q112" i="27" s="1"/>
  <c r="Q113" i="27" s="1"/>
  <c r="Q114" i="27" s="1"/>
  <c r="Q115" i="27" s="1"/>
  <c r="Q116" i="27" s="1"/>
  <c r="Q117" i="27" s="1"/>
  <c r="Q118" i="27" s="1"/>
  <c r="Q119" i="27" s="1"/>
  <c r="Q120" i="27" s="1"/>
  <c r="Q121" i="27" s="1"/>
  <c r="Q122" i="27" s="1"/>
  <c r="Q123" i="27" s="1"/>
  <c r="Q125" i="27" s="1"/>
  <c r="Q126" i="27" s="1"/>
  <c r="Q127" i="27" s="1"/>
  <c r="Q128" i="27" s="1"/>
  <c r="Q129" i="27" s="1"/>
  <c r="Q130" i="27" s="1"/>
  <c r="Q131" i="27" s="1"/>
  <c r="Q132" i="27" s="1"/>
  <c r="Q133" i="27" s="1"/>
  <c r="Q134" i="27" s="1"/>
  <c r="Q135" i="27" s="1"/>
  <c r="Q136" i="27" s="1"/>
  <c r="Q138" i="27" s="1"/>
  <c r="Q139" i="27" s="1"/>
  <c r="Q140" i="27" s="1"/>
  <c r="Q141" i="27" s="1"/>
  <c r="Q142" i="27" s="1"/>
  <c r="Q143" i="27" s="1"/>
  <c r="Q144" i="27" s="1"/>
  <c r="Q145" i="27" s="1"/>
  <c r="Q146" i="27" s="1"/>
  <c r="Q147" i="27" s="1"/>
  <c r="Q148" i="27" s="1"/>
  <c r="Q149" i="27" s="1"/>
  <c r="Q151" i="27" s="1"/>
  <c r="Q152" i="27" s="1"/>
  <c r="Q153" i="27" s="1"/>
  <c r="Q154" i="27" s="1"/>
  <c r="Q155" i="27" s="1"/>
  <c r="M20" i="27"/>
  <c r="M7" i="27"/>
  <c r="N6" i="27"/>
  <c r="M6" i="27"/>
  <c r="M5" i="27"/>
  <c r="I5" i="27"/>
  <c r="F5" i="27"/>
  <c r="J5" i="27" s="1"/>
  <c r="N5" i="27" s="1"/>
  <c r="E3" i="27"/>
  <c r="I3" i="27" s="1"/>
  <c r="M3" i="27" s="1"/>
  <c r="M150" i="26"/>
  <c r="M137" i="26"/>
  <c r="M124" i="26"/>
  <c r="M111" i="26"/>
  <c r="M98" i="26"/>
  <c r="M85" i="26"/>
  <c r="M72" i="26"/>
  <c r="M59" i="26"/>
  <c r="M58" i="26"/>
  <c r="M57" i="26"/>
  <c r="M56" i="26"/>
  <c r="M55" i="26"/>
  <c r="M54" i="26"/>
  <c r="M53" i="26"/>
  <c r="M52" i="26"/>
  <c r="M51" i="26"/>
  <c r="M50" i="26"/>
  <c r="M49" i="26"/>
  <c r="M48" i="26"/>
  <c r="M47" i="26"/>
  <c r="M46" i="26"/>
  <c r="Q34" i="26"/>
  <c r="Q35" i="26" s="1"/>
  <c r="Q36" i="26" s="1"/>
  <c r="Q37" i="26" s="1"/>
  <c r="Q38" i="26" s="1"/>
  <c r="Q39" i="26" s="1"/>
  <c r="Q40" i="26" s="1"/>
  <c r="Q41" i="26" s="1"/>
  <c r="Q42" i="26" s="1"/>
  <c r="Q43" i="26" s="1"/>
  <c r="Q44" i="26" s="1"/>
  <c r="Q45" i="26" s="1"/>
  <c r="Q47" i="26" s="1"/>
  <c r="Q48" i="26" s="1"/>
  <c r="Q49" i="26" s="1"/>
  <c r="Q50" i="26" s="1"/>
  <c r="Q51" i="26" s="1"/>
  <c r="Q52" i="26" s="1"/>
  <c r="Q53" i="26" s="1"/>
  <c r="Q54" i="26" s="1"/>
  <c r="Q55" i="26" s="1"/>
  <c r="Q56" i="26" s="1"/>
  <c r="Q57" i="26" s="1"/>
  <c r="Q58" i="26" s="1"/>
  <c r="Q60" i="26" s="1"/>
  <c r="Q61" i="26" s="1"/>
  <c r="Q62" i="26" s="1"/>
  <c r="Q63" i="26" s="1"/>
  <c r="Q64" i="26" s="1"/>
  <c r="Q65" i="26" s="1"/>
  <c r="Q66" i="26" s="1"/>
  <c r="Q67" i="26" s="1"/>
  <c r="Q68" i="26" s="1"/>
  <c r="Q69" i="26" s="1"/>
  <c r="Q70" i="26" s="1"/>
  <c r="Q71" i="26" s="1"/>
  <c r="Q73" i="26" s="1"/>
  <c r="Q74" i="26" s="1"/>
  <c r="Q75" i="26" s="1"/>
  <c r="Q76" i="26" s="1"/>
  <c r="Q77" i="26" s="1"/>
  <c r="Q78" i="26" s="1"/>
  <c r="Q79" i="26" s="1"/>
  <c r="Q80" i="26" s="1"/>
  <c r="Q81" i="26" s="1"/>
  <c r="Q82" i="26" s="1"/>
  <c r="Q83" i="26" s="1"/>
  <c r="Q84" i="26" s="1"/>
  <c r="Q86" i="26" s="1"/>
  <c r="Q87" i="26" s="1"/>
  <c r="Q88" i="26" s="1"/>
  <c r="Q89" i="26" s="1"/>
  <c r="Q90" i="26" s="1"/>
  <c r="Q91" i="26" s="1"/>
  <c r="Q92" i="26" s="1"/>
  <c r="Q93" i="26" s="1"/>
  <c r="Q94" i="26" s="1"/>
  <c r="Q95" i="26" s="1"/>
  <c r="Q96" i="26" s="1"/>
  <c r="Q97" i="26" s="1"/>
  <c r="Q99" i="26" s="1"/>
  <c r="Q100" i="26" s="1"/>
  <c r="Q101" i="26" s="1"/>
  <c r="Q102" i="26" s="1"/>
  <c r="Q103" i="26" s="1"/>
  <c r="Q104" i="26" s="1"/>
  <c r="Q105" i="26" s="1"/>
  <c r="Q106" i="26" s="1"/>
  <c r="Q107" i="26" s="1"/>
  <c r="Q108" i="26" s="1"/>
  <c r="Q109" i="26" s="1"/>
  <c r="Q110" i="26" s="1"/>
  <c r="Q112" i="26" s="1"/>
  <c r="Q113" i="26" s="1"/>
  <c r="Q114" i="26" s="1"/>
  <c r="Q115" i="26" s="1"/>
  <c r="Q116" i="26" s="1"/>
  <c r="Q117" i="26" s="1"/>
  <c r="Q118" i="26" s="1"/>
  <c r="Q119" i="26" s="1"/>
  <c r="Q120" i="26" s="1"/>
  <c r="Q121" i="26" s="1"/>
  <c r="Q122" i="26" s="1"/>
  <c r="Q123" i="26" s="1"/>
  <c r="Q125" i="26" s="1"/>
  <c r="Q126" i="26" s="1"/>
  <c r="Q127" i="26" s="1"/>
  <c r="Q128" i="26" s="1"/>
  <c r="Q129" i="26" s="1"/>
  <c r="Q130" i="26" s="1"/>
  <c r="Q131" i="26" s="1"/>
  <c r="Q132" i="26" s="1"/>
  <c r="Q133" i="26" s="1"/>
  <c r="Q134" i="26" s="1"/>
  <c r="Q135" i="26" s="1"/>
  <c r="Q136" i="26" s="1"/>
  <c r="Q138" i="26" s="1"/>
  <c r="Q139" i="26" s="1"/>
  <c r="Q140" i="26" s="1"/>
  <c r="Q141" i="26" s="1"/>
  <c r="Q142" i="26" s="1"/>
  <c r="Q143" i="26" s="1"/>
  <c r="Q144" i="26" s="1"/>
  <c r="Q145" i="26" s="1"/>
  <c r="Q146" i="26" s="1"/>
  <c r="Q147" i="26" s="1"/>
  <c r="Q148" i="26" s="1"/>
  <c r="Q149" i="26" s="1"/>
  <c r="Q151" i="26" s="1"/>
  <c r="Q152" i="26" s="1"/>
  <c r="Q153" i="26" s="1"/>
  <c r="Q154" i="26" s="1"/>
  <c r="Q155" i="26" s="1"/>
  <c r="Q156" i="26" s="1"/>
  <c r="Q157" i="26" s="1"/>
  <c r="Q158" i="26" s="1"/>
  <c r="Q159" i="26" s="1"/>
  <c r="Q160" i="26" s="1"/>
  <c r="Q161" i="26" s="1"/>
  <c r="Q162" i="26" s="1"/>
  <c r="M33" i="26"/>
  <c r="M20" i="26"/>
  <c r="M7" i="26"/>
  <c r="N6" i="26"/>
  <c r="M6" i="26"/>
  <c r="M5" i="26"/>
  <c r="I5" i="26"/>
  <c r="F5" i="26"/>
  <c r="J5" i="26" s="1"/>
  <c r="N5" i="26" s="1"/>
  <c r="E3" i="26"/>
  <c r="I3" i="26" s="1"/>
  <c r="M3" i="26" s="1"/>
  <c r="M150" i="25"/>
  <c r="M137" i="25"/>
  <c r="M124" i="25"/>
  <c r="M111" i="25"/>
  <c r="M98" i="25"/>
  <c r="M85" i="25"/>
  <c r="M72" i="25"/>
  <c r="M59" i="25"/>
  <c r="M58" i="25"/>
  <c r="M57" i="25"/>
  <c r="M56" i="25"/>
  <c r="M55" i="25"/>
  <c r="M54" i="25"/>
  <c r="M53" i="25"/>
  <c r="M52" i="25"/>
  <c r="M51" i="25"/>
  <c r="M50" i="25"/>
  <c r="M49" i="25"/>
  <c r="M48" i="25"/>
  <c r="M47" i="25"/>
  <c r="M46" i="25"/>
  <c r="Q34" i="25"/>
  <c r="Q35" i="25" s="1"/>
  <c r="Q36" i="25" s="1"/>
  <c r="Q37" i="25" s="1"/>
  <c r="Q38" i="25" s="1"/>
  <c r="Q39" i="25" s="1"/>
  <c r="Q40" i="25" s="1"/>
  <c r="Q41" i="25" s="1"/>
  <c r="Q42" i="25" s="1"/>
  <c r="Q43" i="25" s="1"/>
  <c r="Q44" i="25" s="1"/>
  <c r="Q45" i="25" s="1"/>
  <c r="Q47" i="25" s="1"/>
  <c r="Q48" i="25" s="1"/>
  <c r="Q49" i="25" s="1"/>
  <c r="Q50" i="25" s="1"/>
  <c r="Q51" i="25" s="1"/>
  <c r="Q52" i="25" s="1"/>
  <c r="Q53" i="25" s="1"/>
  <c r="Q54" i="25" s="1"/>
  <c r="Q55" i="25" s="1"/>
  <c r="Q56" i="25" s="1"/>
  <c r="Q57" i="25" s="1"/>
  <c r="Q58" i="25" s="1"/>
  <c r="Q60" i="25" s="1"/>
  <c r="Q61" i="25" s="1"/>
  <c r="Q62" i="25" s="1"/>
  <c r="Q63" i="25" s="1"/>
  <c r="Q64" i="25" s="1"/>
  <c r="Q65" i="25" s="1"/>
  <c r="Q66" i="25" s="1"/>
  <c r="Q67" i="25" s="1"/>
  <c r="Q68" i="25" s="1"/>
  <c r="Q69" i="25" s="1"/>
  <c r="Q70" i="25" s="1"/>
  <c r="Q71" i="25" s="1"/>
  <c r="Q73" i="25" s="1"/>
  <c r="Q74" i="25" s="1"/>
  <c r="Q75" i="25" s="1"/>
  <c r="Q76" i="25" s="1"/>
  <c r="Q77" i="25" s="1"/>
  <c r="Q78" i="25" s="1"/>
  <c r="Q79" i="25" s="1"/>
  <c r="Q80" i="25" s="1"/>
  <c r="Q81" i="25" s="1"/>
  <c r="Q82" i="25" s="1"/>
  <c r="Q83" i="25" s="1"/>
  <c r="Q84" i="25" s="1"/>
  <c r="Q86" i="25" s="1"/>
  <c r="Q87" i="25" s="1"/>
  <c r="Q88" i="25" s="1"/>
  <c r="Q89" i="25" s="1"/>
  <c r="Q90" i="25" s="1"/>
  <c r="Q91" i="25" s="1"/>
  <c r="Q92" i="25" s="1"/>
  <c r="Q93" i="25" s="1"/>
  <c r="Q94" i="25" s="1"/>
  <c r="Q95" i="25" s="1"/>
  <c r="Q96" i="25" s="1"/>
  <c r="Q97" i="25" s="1"/>
  <c r="Q99" i="25" s="1"/>
  <c r="Q100" i="25" s="1"/>
  <c r="Q101" i="25" s="1"/>
  <c r="Q102" i="25" s="1"/>
  <c r="Q103" i="25" s="1"/>
  <c r="Q104" i="25" s="1"/>
  <c r="Q105" i="25" s="1"/>
  <c r="Q106" i="25" s="1"/>
  <c r="Q107" i="25" s="1"/>
  <c r="Q108" i="25" s="1"/>
  <c r="Q109" i="25" s="1"/>
  <c r="Q110" i="25" s="1"/>
  <c r="Q112" i="25" s="1"/>
  <c r="Q113" i="25" s="1"/>
  <c r="Q114" i="25" s="1"/>
  <c r="Q115" i="25" s="1"/>
  <c r="Q116" i="25" s="1"/>
  <c r="Q117" i="25" s="1"/>
  <c r="Q118" i="25" s="1"/>
  <c r="Q119" i="25" s="1"/>
  <c r="Q120" i="25" s="1"/>
  <c r="Q121" i="25" s="1"/>
  <c r="Q122" i="25" s="1"/>
  <c r="Q123" i="25" s="1"/>
  <c r="Q125" i="25" s="1"/>
  <c r="Q126" i="25" s="1"/>
  <c r="Q127" i="25" s="1"/>
  <c r="Q128" i="25" s="1"/>
  <c r="Q129" i="25" s="1"/>
  <c r="Q130" i="25" s="1"/>
  <c r="Q131" i="25" s="1"/>
  <c r="Q132" i="25" s="1"/>
  <c r="Q133" i="25" s="1"/>
  <c r="Q134" i="25" s="1"/>
  <c r="Q135" i="25" s="1"/>
  <c r="Q136" i="25" s="1"/>
  <c r="Q138" i="25" s="1"/>
  <c r="Q139" i="25" s="1"/>
  <c r="Q140" i="25" s="1"/>
  <c r="Q141" i="25" s="1"/>
  <c r="Q142" i="25" s="1"/>
  <c r="Q143" i="25" s="1"/>
  <c r="Q144" i="25" s="1"/>
  <c r="Q145" i="25" s="1"/>
  <c r="Q146" i="25" s="1"/>
  <c r="Q147" i="25" s="1"/>
  <c r="Q148" i="25" s="1"/>
  <c r="Q149" i="25" s="1"/>
  <c r="Q151" i="25" s="1"/>
  <c r="Q152" i="25" s="1"/>
  <c r="Q153" i="25" s="1"/>
  <c r="Q154" i="25" s="1"/>
  <c r="Q155" i="25" s="1"/>
  <c r="Q156" i="25" s="1"/>
  <c r="Q157" i="25" s="1"/>
  <c r="Q158" i="25" s="1"/>
  <c r="Q159" i="25" s="1"/>
  <c r="Q160" i="25" s="1"/>
  <c r="Q161" i="25" s="1"/>
  <c r="Q162" i="25" s="1"/>
  <c r="M33" i="25"/>
  <c r="M20" i="25"/>
  <c r="M7" i="25"/>
  <c r="N6" i="25"/>
  <c r="M6" i="25"/>
  <c r="M5" i="25"/>
  <c r="I5" i="25"/>
  <c r="F5" i="25"/>
  <c r="J5" i="25" s="1"/>
  <c r="N5" i="25" s="1"/>
  <c r="E3" i="25"/>
  <c r="I3" i="25" s="1"/>
  <c r="M3" i="25" s="1"/>
  <c r="Q22" i="9"/>
  <c r="M150" i="23"/>
  <c r="M137" i="23"/>
  <c r="M124" i="23"/>
  <c r="M111" i="23"/>
  <c r="M98" i="23"/>
  <c r="M85" i="23"/>
  <c r="M72" i="23"/>
  <c r="M59" i="23"/>
  <c r="M58" i="23"/>
  <c r="M57" i="23"/>
  <c r="M56" i="23"/>
  <c r="M55" i="23"/>
  <c r="M54" i="23"/>
  <c r="M53" i="23"/>
  <c r="M52" i="23"/>
  <c r="M51" i="23"/>
  <c r="M50" i="23"/>
  <c r="M49" i="23"/>
  <c r="M48" i="23"/>
  <c r="M47" i="23"/>
  <c r="M46" i="23"/>
  <c r="M33" i="23"/>
  <c r="Q27" i="23"/>
  <c r="Q28" i="23" s="1"/>
  <c r="Q29" i="23" s="1"/>
  <c r="Q30" i="23" s="1"/>
  <c r="Q31" i="23" s="1"/>
  <c r="Q32" i="23" s="1"/>
  <c r="Q34" i="23" s="1"/>
  <c r="Q35" i="23" s="1"/>
  <c r="Q36" i="23" s="1"/>
  <c r="Q37" i="23" s="1"/>
  <c r="Q38" i="23" s="1"/>
  <c r="Q39" i="23" s="1"/>
  <c r="Q40" i="23" s="1"/>
  <c r="Q41" i="23" s="1"/>
  <c r="Q42" i="23" s="1"/>
  <c r="Q43" i="23" s="1"/>
  <c r="Q44" i="23" s="1"/>
  <c r="Q45" i="23" s="1"/>
  <c r="Q47" i="23" s="1"/>
  <c r="Q48" i="23" s="1"/>
  <c r="Q49" i="23" s="1"/>
  <c r="Q50" i="23" s="1"/>
  <c r="Q51" i="23" s="1"/>
  <c r="Q52" i="23" s="1"/>
  <c r="Q53" i="23" s="1"/>
  <c r="Q54" i="23" s="1"/>
  <c r="Q55" i="23" s="1"/>
  <c r="Q56" i="23" s="1"/>
  <c r="Q57" i="23" s="1"/>
  <c r="Q58" i="23" s="1"/>
  <c r="Q60" i="23" s="1"/>
  <c r="Q61" i="23" s="1"/>
  <c r="Q62" i="23" s="1"/>
  <c r="Q63" i="23" s="1"/>
  <c r="Q64" i="23" s="1"/>
  <c r="Q65" i="23" s="1"/>
  <c r="Q66" i="23" s="1"/>
  <c r="Q67" i="23" s="1"/>
  <c r="Q68" i="23" s="1"/>
  <c r="Q69" i="23" s="1"/>
  <c r="Q70" i="23" s="1"/>
  <c r="Q71" i="23" s="1"/>
  <c r="Q73" i="23" s="1"/>
  <c r="Q74" i="23" s="1"/>
  <c r="Q75" i="23" s="1"/>
  <c r="Q76" i="23" s="1"/>
  <c r="Q77" i="23" s="1"/>
  <c r="Q78" i="23" s="1"/>
  <c r="Q79" i="23" s="1"/>
  <c r="Q80" i="23" s="1"/>
  <c r="Q81" i="23" s="1"/>
  <c r="Q82" i="23" s="1"/>
  <c r="Q83" i="23" s="1"/>
  <c r="Q84" i="23" s="1"/>
  <c r="Q86" i="23" s="1"/>
  <c r="Q87" i="23" s="1"/>
  <c r="Q88" i="23" s="1"/>
  <c r="Q89" i="23" s="1"/>
  <c r="Q90" i="23" s="1"/>
  <c r="Q91" i="23" s="1"/>
  <c r="Q92" i="23" s="1"/>
  <c r="Q93" i="23" s="1"/>
  <c r="Q94" i="23" s="1"/>
  <c r="Q95" i="23" s="1"/>
  <c r="Q96" i="23" s="1"/>
  <c r="Q97" i="23" s="1"/>
  <c r="Q99" i="23" s="1"/>
  <c r="Q100" i="23" s="1"/>
  <c r="Q101" i="23" s="1"/>
  <c r="Q102" i="23" s="1"/>
  <c r="Q103" i="23" s="1"/>
  <c r="Q104" i="23" s="1"/>
  <c r="Q105" i="23" s="1"/>
  <c r="Q106" i="23" s="1"/>
  <c r="Q107" i="23" s="1"/>
  <c r="Q108" i="23" s="1"/>
  <c r="Q109" i="23" s="1"/>
  <c r="Q110" i="23" s="1"/>
  <c r="Q112" i="23" s="1"/>
  <c r="Q113" i="23" s="1"/>
  <c r="Q114" i="23" s="1"/>
  <c r="Q115" i="23" s="1"/>
  <c r="Q116" i="23" s="1"/>
  <c r="Q117" i="23" s="1"/>
  <c r="Q118" i="23" s="1"/>
  <c r="Q119" i="23" s="1"/>
  <c r="Q120" i="23" s="1"/>
  <c r="Q121" i="23" s="1"/>
  <c r="Q122" i="23" s="1"/>
  <c r="Q123" i="23" s="1"/>
  <c r="Q125" i="23" s="1"/>
  <c r="Q126" i="23" s="1"/>
  <c r="Q127" i="23" s="1"/>
  <c r="Q128" i="23" s="1"/>
  <c r="Q129" i="23" s="1"/>
  <c r="Q130" i="23" s="1"/>
  <c r="Q131" i="23" s="1"/>
  <c r="Q132" i="23" s="1"/>
  <c r="Q133" i="23" s="1"/>
  <c r="Q134" i="23" s="1"/>
  <c r="Q135" i="23" s="1"/>
  <c r="Q136" i="23" s="1"/>
  <c r="Q138" i="23" s="1"/>
  <c r="Q139" i="23" s="1"/>
  <c r="Q140" i="23" s="1"/>
  <c r="Q141" i="23" s="1"/>
  <c r="Q142" i="23" s="1"/>
  <c r="Q143" i="23" s="1"/>
  <c r="Q144" i="23" s="1"/>
  <c r="Q145" i="23" s="1"/>
  <c r="Q146" i="23" s="1"/>
  <c r="Q147" i="23" s="1"/>
  <c r="Q148" i="23" s="1"/>
  <c r="Q149" i="23" s="1"/>
  <c r="Q151" i="23" s="1"/>
  <c r="Q152" i="23" s="1"/>
  <c r="Q153" i="23" s="1"/>
  <c r="Q154" i="23" s="1"/>
  <c r="Q155" i="23" s="1"/>
  <c r="M20" i="23"/>
  <c r="M7" i="23"/>
  <c r="N6" i="23"/>
  <c r="M6" i="23"/>
  <c r="M5" i="23"/>
  <c r="I5" i="23"/>
  <c r="F5" i="23"/>
  <c r="J5" i="23" s="1"/>
  <c r="N5" i="23" s="1"/>
  <c r="E3" i="23"/>
  <c r="I3" i="23" s="1"/>
  <c r="M3" i="23" s="1"/>
  <c r="M150" i="22"/>
  <c r="M137" i="22"/>
  <c r="M124" i="22"/>
  <c r="M111" i="22"/>
  <c r="M98" i="22"/>
  <c r="M85" i="22"/>
  <c r="M72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33" i="22"/>
  <c r="Q27" i="22"/>
  <c r="Q28" i="22" s="1"/>
  <c r="Q29" i="22" s="1"/>
  <c r="Q30" i="22" s="1"/>
  <c r="Q31" i="22" s="1"/>
  <c r="Q32" i="22" s="1"/>
  <c r="Q34" i="22" s="1"/>
  <c r="Q35" i="22" s="1"/>
  <c r="Q36" i="22" s="1"/>
  <c r="Q37" i="22" s="1"/>
  <c r="Q38" i="22" s="1"/>
  <c r="Q39" i="22" s="1"/>
  <c r="Q40" i="22" s="1"/>
  <c r="Q41" i="22" s="1"/>
  <c r="Q42" i="22" s="1"/>
  <c r="Q43" i="22" s="1"/>
  <c r="Q44" i="22" s="1"/>
  <c r="Q45" i="22" s="1"/>
  <c r="Q47" i="22" s="1"/>
  <c r="Q48" i="22" s="1"/>
  <c r="Q49" i="22" s="1"/>
  <c r="Q50" i="22" s="1"/>
  <c r="Q51" i="22" s="1"/>
  <c r="Q52" i="22" s="1"/>
  <c r="Q53" i="22" s="1"/>
  <c r="Q54" i="22" s="1"/>
  <c r="Q55" i="22" s="1"/>
  <c r="Q56" i="22" s="1"/>
  <c r="Q57" i="22" s="1"/>
  <c r="Q58" i="22" s="1"/>
  <c r="Q60" i="22" s="1"/>
  <c r="Q61" i="22" s="1"/>
  <c r="Q62" i="22" s="1"/>
  <c r="Q63" i="22" s="1"/>
  <c r="Q64" i="22" s="1"/>
  <c r="Q65" i="22" s="1"/>
  <c r="Q66" i="22" s="1"/>
  <c r="Q67" i="22" s="1"/>
  <c r="Q68" i="22" s="1"/>
  <c r="Q69" i="22" s="1"/>
  <c r="Q70" i="22" s="1"/>
  <c r="Q71" i="22" s="1"/>
  <c r="Q73" i="22" s="1"/>
  <c r="Q74" i="22" s="1"/>
  <c r="Q75" i="22" s="1"/>
  <c r="Q76" i="22" s="1"/>
  <c r="Q77" i="22" s="1"/>
  <c r="Q78" i="22" s="1"/>
  <c r="Q79" i="22" s="1"/>
  <c r="Q80" i="22" s="1"/>
  <c r="Q81" i="22" s="1"/>
  <c r="Q82" i="22" s="1"/>
  <c r="Q83" i="22" s="1"/>
  <c r="Q84" i="22" s="1"/>
  <c r="Q86" i="22" s="1"/>
  <c r="Q87" i="22" s="1"/>
  <c r="Q88" i="22" s="1"/>
  <c r="Q89" i="22" s="1"/>
  <c r="Q90" i="22" s="1"/>
  <c r="Q91" i="22" s="1"/>
  <c r="Q92" i="22" s="1"/>
  <c r="Q93" i="22" s="1"/>
  <c r="Q94" i="22" s="1"/>
  <c r="Q95" i="22" s="1"/>
  <c r="Q96" i="22" s="1"/>
  <c r="Q97" i="22" s="1"/>
  <c r="Q99" i="22" s="1"/>
  <c r="Q100" i="22" s="1"/>
  <c r="Q101" i="22" s="1"/>
  <c r="Q102" i="22" s="1"/>
  <c r="Q103" i="22" s="1"/>
  <c r="Q104" i="22" s="1"/>
  <c r="Q105" i="22" s="1"/>
  <c r="Q106" i="22" s="1"/>
  <c r="Q107" i="22" s="1"/>
  <c r="Q108" i="22" s="1"/>
  <c r="Q109" i="22" s="1"/>
  <c r="Q110" i="22" s="1"/>
  <c r="Q112" i="22" s="1"/>
  <c r="Q113" i="22" s="1"/>
  <c r="Q114" i="22" s="1"/>
  <c r="Q115" i="22" s="1"/>
  <c r="Q116" i="22" s="1"/>
  <c r="Q117" i="22" s="1"/>
  <c r="Q118" i="22" s="1"/>
  <c r="Q119" i="22" s="1"/>
  <c r="Q120" i="22" s="1"/>
  <c r="Q121" i="22" s="1"/>
  <c r="Q122" i="22" s="1"/>
  <c r="Q123" i="22" s="1"/>
  <c r="Q125" i="22" s="1"/>
  <c r="Q126" i="22" s="1"/>
  <c r="Q127" i="22" s="1"/>
  <c r="Q128" i="22" s="1"/>
  <c r="Q129" i="22" s="1"/>
  <c r="Q130" i="22" s="1"/>
  <c r="Q131" i="22" s="1"/>
  <c r="Q132" i="22" s="1"/>
  <c r="Q133" i="22" s="1"/>
  <c r="Q134" i="22" s="1"/>
  <c r="Q135" i="22" s="1"/>
  <c r="Q136" i="22" s="1"/>
  <c r="Q138" i="22" s="1"/>
  <c r="Q139" i="22" s="1"/>
  <c r="Q140" i="22" s="1"/>
  <c r="Q141" i="22" s="1"/>
  <c r="Q142" i="22" s="1"/>
  <c r="Q143" i="22" s="1"/>
  <c r="Q144" i="22" s="1"/>
  <c r="Q145" i="22" s="1"/>
  <c r="Q146" i="22" s="1"/>
  <c r="Q147" i="22" s="1"/>
  <c r="Q148" i="22" s="1"/>
  <c r="Q149" i="22" s="1"/>
  <c r="Q151" i="22" s="1"/>
  <c r="Q152" i="22" s="1"/>
  <c r="Q153" i="22" s="1"/>
  <c r="Q154" i="22" s="1"/>
  <c r="Q155" i="22" s="1"/>
  <c r="M20" i="22"/>
  <c r="M7" i="22"/>
  <c r="N6" i="22"/>
  <c r="M6" i="22"/>
  <c r="M5" i="22"/>
  <c r="I5" i="22"/>
  <c r="F5" i="22"/>
  <c r="J5" i="22" s="1"/>
  <c r="N5" i="22" s="1"/>
  <c r="E3" i="22"/>
  <c r="I3" i="22" s="1"/>
  <c r="M3" i="22" s="1"/>
  <c r="M150" i="21"/>
  <c r="M137" i="21"/>
  <c r="M124" i="21"/>
  <c r="M111" i="21"/>
  <c r="M98" i="21"/>
  <c r="M85" i="21"/>
  <c r="M72" i="21"/>
  <c r="M59" i="21"/>
  <c r="M58" i="21"/>
  <c r="M57" i="21"/>
  <c r="M56" i="21"/>
  <c r="M55" i="21"/>
  <c r="M54" i="21"/>
  <c r="M53" i="21"/>
  <c r="M52" i="21"/>
  <c r="M51" i="21"/>
  <c r="M50" i="21"/>
  <c r="M49" i="21"/>
  <c r="M48" i="21"/>
  <c r="M47" i="21"/>
  <c r="M46" i="21"/>
  <c r="M33" i="21"/>
  <c r="Q28" i="21"/>
  <c r="Q29" i="21" s="1"/>
  <c r="Q30" i="21" s="1"/>
  <c r="Q31" i="21" s="1"/>
  <c r="Q32" i="21" s="1"/>
  <c r="Q34" i="21" s="1"/>
  <c r="Q35" i="21" s="1"/>
  <c r="Q36" i="21" s="1"/>
  <c r="Q37" i="21" s="1"/>
  <c r="Q38" i="21" s="1"/>
  <c r="Q39" i="21" s="1"/>
  <c r="Q40" i="21" s="1"/>
  <c r="Q41" i="21" s="1"/>
  <c r="Q42" i="21" s="1"/>
  <c r="Q43" i="21" s="1"/>
  <c r="Q44" i="21" s="1"/>
  <c r="Q45" i="21" s="1"/>
  <c r="Q47" i="21" s="1"/>
  <c r="Q48" i="21" s="1"/>
  <c r="Q49" i="21" s="1"/>
  <c r="Q50" i="21" s="1"/>
  <c r="Q51" i="21" s="1"/>
  <c r="Q52" i="21" s="1"/>
  <c r="Q53" i="21" s="1"/>
  <c r="Q54" i="21" s="1"/>
  <c r="Q55" i="21" s="1"/>
  <c r="Q56" i="21" s="1"/>
  <c r="Q57" i="21" s="1"/>
  <c r="Q58" i="21" s="1"/>
  <c r="Q60" i="21" s="1"/>
  <c r="Q61" i="21" s="1"/>
  <c r="Q62" i="21" s="1"/>
  <c r="Q63" i="21" s="1"/>
  <c r="Q64" i="21" s="1"/>
  <c r="Q65" i="21" s="1"/>
  <c r="Q66" i="21" s="1"/>
  <c r="Q67" i="21" s="1"/>
  <c r="Q68" i="21" s="1"/>
  <c r="Q69" i="21" s="1"/>
  <c r="Q70" i="21" s="1"/>
  <c r="Q71" i="21" s="1"/>
  <c r="Q73" i="21" s="1"/>
  <c r="Q74" i="21" s="1"/>
  <c r="Q75" i="21" s="1"/>
  <c r="Q76" i="21" s="1"/>
  <c r="Q77" i="21" s="1"/>
  <c r="Q78" i="21" s="1"/>
  <c r="Q79" i="21" s="1"/>
  <c r="Q80" i="21" s="1"/>
  <c r="Q81" i="21" s="1"/>
  <c r="Q82" i="21" s="1"/>
  <c r="Q83" i="21" s="1"/>
  <c r="Q84" i="21" s="1"/>
  <c r="Q86" i="21" s="1"/>
  <c r="Q87" i="21" s="1"/>
  <c r="Q88" i="21" s="1"/>
  <c r="Q89" i="21" s="1"/>
  <c r="Q90" i="21" s="1"/>
  <c r="Q91" i="21" s="1"/>
  <c r="Q92" i="21" s="1"/>
  <c r="Q93" i="21" s="1"/>
  <c r="Q94" i="21" s="1"/>
  <c r="Q95" i="21" s="1"/>
  <c r="Q96" i="21" s="1"/>
  <c r="Q97" i="21" s="1"/>
  <c r="Q99" i="21" s="1"/>
  <c r="Q100" i="21" s="1"/>
  <c r="Q101" i="21" s="1"/>
  <c r="Q102" i="21" s="1"/>
  <c r="Q103" i="21" s="1"/>
  <c r="Q104" i="21" s="1"/>
  <c r="Q105" i="21" s="1"/>
  <c r="Q106" i="21" s="1"/>
  <c r="Q107" i="21" s="1"/>
  <c r="Q108" i="21" s="1"/>
  <c r="Q109" i="21" s="1"/>
  <c r="Q110" i="21" s="1"/>
  <c r="Q112" i="21" s="1"/>
  <c r="Q113" i="21" s="1"/>
  <c r="Q114" i="21" s="1"/>
  <c r="Q115" i="21" s="1"/>
  <c r="Q116" i="21" s="1"/>
  <c r="Q117" i="21" s="1"/>
  <c r="Q118" i="21" s="1"/>
  <c r="Q119" i="21" s="1"/>
  <c r="Q120" i="21" s="1"/>
  <c r="Q121" i="21" s="1"/>
  <c r="Q122" i="21" s="1"/>
  <c r="Q123" i="21" s="1"/>
  <c r="Q125" i="21" s="1"/>
  <c r="Q126" i="21" s="1"/>
  <c r="Q127" i="21" s="1"/>
  <c r="Q128" i="21" s="1"/>
  <c r="Q129" i="21" s="1"/>
  <c r="Q130" i="21" s="1"/>
  <c r="Q131" i="21" s="1"/>
  <c r="Q132" i="21" s="1"/>
  <c r="Q133" i="21" s="1"/>
  <c r="Q134" i="21" s="1"/>
  <c r="Q135" i="21" s="1"/>
  <c r="Q136" i="21" s="1"/>
  <c r="Q138" i="21" s="1"/>
  <c r="Q139" i="21" s="1"/>
  <c r="Q140" i="21" s="1"/>
  <c r="Q141" i="21" s="1"/>
  <c r="Q142" i="21" s="1"/>
  <c r="Q143" i="21" s="1"/>
  <c r="Q144" i="21" s="1"/>
  <c r="Q145" i="21" s="1"/>
  <c r="Q146" i="21" s="1"/>
  <c r="Q147" i="21" s="1"/>
  <c r="Q148" i="21" s="1"/>
  <c r="Q149" i="21" s="1"/>
  <c r="Q151" i="21" s="1"/>
  <c r="Q152" i="21" s="1"/>
  <c r="Q153" i="21" s="1"/>
  <c r="Q154" i="21" s="1"/>
  <c r="Q155" i="21" s="1"/>
  <c r="Q27" i="21"/>
  <c r="M20" i="21"/>
  <c r="M7" i="21"/>
  <c r="N6" i="21"/>
  <c r="M6" i="21"/>
  <c r="M5" i="21"/>
  <c r="I5" i="21"/>
  <c r="F5" i="21"/>
  <c r="J5" i="21" s="1"/>
  <c r="N5" i="21" s="1"/>
  <c r="E3" i="21"/>
  <c r="I3" i="21" s="1"/>
  <c r="M3" i="21" s="1"/>
  <c r="M150" i="20"/>
  <c r="M137" i="20"/>
  <c r="M124" i="20"/>
  <c r="M111" i="20"/>
  <c r="M98" i="20"/>
  <c r="M85" i="20"/>
  <c r="M72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33" i="20"/>
  <c r="Q27" i="20"/>
  <c r="Q28" i="20" s="1"/>
  <c r="Q29" i="20" s="1"/>
  <c r="Q30" i="20" s="1"/>
  <c r="Q31" i="20" s="1"/>
  <c r="Q32" i="20" s="1"/>
  <c r="Q34" i="20" s="1"/>
  <c r="Q35" i="20" s="1"/>
  <c r="Q36" i="20" s="1"/>
  <c r="Q37" i="20" s="1"/>
  <c r="Q38" i="20" s="1"/>
  <c r="Q39" i="20" s="1"/>
  <c r="Q40" i="20" s="1"/>
  <c r="Q41" i="20" s="1"/>
  <c r="Q42" i="20" s="1"/>
  <c r="Q43" i="20" s="1"/>
  <c r="Q44" i="20" s="1"/>
  <c r="Q45" i="20" s="1"/>
  <c r="Q47" i="20" s="1"/>
  <c r="Q48" i="20" s="1"/>
  <c r="Q49" i="20" s="1"/>
  <c r="Q50" i="20" s="1"/>
  <c r="Q51" i="20" s="1"/>
  <c r="Q52" i="20" s="1"/>
  <c r="Q53" i="20" s="1"/>
  <c r="Q54" i="20" s="1"/>
  <c r="Q55" i="20" s="1"/>
  <c r="Q56" i="20" s="1"/>
  <c r="Q57" i="20" s="1"/>
  <c r="Q58" i="20" s="1"/>
  <c r="Q60" i="20" s="1"/>
  <c r="Q61" i="20" s="1"/>
  <c r="Q62" i="20" s="1"/>
  <c r="Q63" i="20" s="1"/>
  <c r="Q64" i="20" s="1"/>
  <c r="Q65" i="20" s="1"/>
  <c r="Q66" i="20" s="1"/>
  <c r="Q67" i="20" s="1"/>
  <c r="Q68" i="20" s="1"/>
  <c r="Q69" i="20" s="1"/>
  <c r="Q70" i="20" s="1"/>
  <c r="Q71" i="20" s="1"/>
  <c r="Q73" i="20" s="1"/>
  <c r="Q74" i="20" s="1"/>
  <c r="Q75" i="20" s="1"/>
  <c r="Q76" i="20" s="1"/>
  <c r="Q77" i="20" s="1"/>
  <c r="Q78" i="20" s="1"/>
  <c r="Q79" i="20" s="1"/>
  <c r="Q80" i="20" s="1"/>
  <c r="Q81" i="20" s="1"/>
  <c r="Q82" i="20" s="1"/>
  <c r="Q83" i="20" s="1"/>
  <c r="Q84" i="20" s="1"/>
  <c r="Q86" i="20" s="1"/>
  <c r="Q87" i="20" s="1"/>
  <c r="Q88" i="20" s="1"/>
  <c r="Q89" i="20" s="1"/>
  <c r="Q90" i="20" s="1"/>
  <c r="Q91" i="20" s="1"/>
  <c r="Q92" i="20" s="1"/>
  <c r="Q93" i="20" s="1"/>
  <c r="Q94" i="20" s="1"/>
  <c r="Q95" i="20" s="1"/>
  <c r="Q96" i="20" s="1"/>
  <c r="Q97" i="20" s="1"/>
  <c r="Q99" i="20" s="1"/>
  <c r="Q100" i="20" s="1"/>
  <c r="Q101" i="20" s="1"/>
  <c r="Q102" i="20" s="1"/>
  <c r="Q103" i="20" s="1"/>
  <c r="Q104" i="20" s="1"/>
  <c r="Q105" i="20" s="1"/>
  <c r="Q106" i="20" s="1"/>
  <c r="Q107" i="20" s="1"/>
  <c r="Q108" i="20" s="1"/>
  <c r="Q109" i="20" s="1"/>
  <c r="Q110" i="20" s="1"/>
  <c r="Q112" i="20" s="1"/>
  <c r="Q113" i="20" s="1"/>
  <c r="Q114" i="20" s="1"/>
  <c r="Q115" i="20" s="1"/>
  <c r="Q116" i="20" s="1"/>
  <c r="Q117" i="20" s="1"/>
  <c r="Q118" i="20" s="1"/>
  <c r="Q119" i="20" s="1"/>
  <c r="Q120" i="20" s="1"/>
  <c r="Q121" i="20" s="1"/>
  <c r="Q122" i="20" s="1"/>
  <c r="Q123" i="20" s="1"/>
  <c r="Q125" i="20" s="1"/>
  <c r="Q126" i="20" s="1"/>
  <c r="Q127" i="20" s="1"/>
  <c r="Q128" i="20" s="1"/>
  <c r="Q129" i="20" s="1"/>
  <c r="Q130" i="20" s="1"/>
  <c r="Q131" i="20" s="1"/>
  <c r="Q132" i="20" s="1"/>
  <c r="Q133" i="20" s="1"/>
  <c r="Q134" i="20" s="1"/>
  <c r="Q135" i="20" s="1"/>
  <c r="Q136" i="20" s="1"/>
  <c r="Q138" i="20" s="1"/>
  <c r="Q139" i="20" s="1"/>
  <c r="Q140" i="20" s="1"/>
  <c r="Q141" i="20" s="1"/>
  <c r="Q142" i="20" s="1"/>
  <c r="Q143" i="20" s="1"/>
  <c r="Q144" i="20" s="1"/>
  <c r="Q145" i="20" s="1"/>
  <c r="Q146" i="20" s="1"/>
  <c r="Q147" i="20" s="1"/>
  <c r="Q148" i="20" s="1"/>
  <c r="Q149" i="20" s="1"/>
  <c r="Q151" i="20" s="1"/>
  <c r="Q152" i="20" s="1"/>
  <c r="Q153" i="20" s="1"/>
  <c r="Q154" i="20" s="1"/>
  <c r="Q155" i="20" s="1"/>
  <c r="M20" i="20"/>
  <c r="M7" i="20"/>
  <c r="N6" i="20"/>
  <c r="M6" i="20"/>
  <c r="M5" i="20"/>
  <c r="I5" i="20"/>
  <c r="F5" i="20"/>
  <c r="J5" i="20" s="1"/>
  <c r="N5" i="20" s="1"/>
  <c r="E3" i="20"/>
  <c r="I3" i="20" s="1"/>
  <c r="M3" i="20" s="1"/>
  <c r="M150" i="19"/>
  <c r="M137" i="19"/>
  <c r="M124" i="19"/>
  <c r="M111" i="19"/>
  <c r="M98" i="19"/>
  <c r="M85" i="19"/>
  <c r="M72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33" i="19"/>
  <c r="Q27" i="19"/>
  <c r="Q28" i="19" s="1"/>
  <c r="Q29" i="19" s="1"/>
  <c r="Q30" i="19" s="1"/>
  <c r="Q31" i="19" s="1"/>
  <c r="Q32" i="19" s="1"/>
  <c r="Q34" i="19" s="1"/>
  <c r="Q35" i="19" s="1"/>
  <c r="Q36" i="19" s="1"/>
  <c r="Q37" i="19" s="1"/>
  <c r="Q38" i="19" s="1"/>
  <c r="Q39" i="19" s="1"/>
  <c r="Q40" i="19" s="1"/>
  <c r="Q41" i="19" s="1"/>
  <c r="Q42" i="19" s="1"/>
  <c r="Q43" i="19" s="1"/>
  <c r="Q44" i="19" s="1"/>
  <c r="Q45" i="19" s="1"/>
  <c r="Q47" i="19" s="1"/>
  <c r="Q48" i="19" s="1"/>
  <c r="Q49" i="19" s="1"/>
  <c r="Q50" i="19" s="1"/>
  <c r="Q51" i="19" s="1"/>
  <c r="Q52" i="19" s="1"/>
  <c r="Q53" i="19" s="1"/>
  <c r="Q54" i="19" s="1"/>
  <c r="Q55" i="19" s="1"/>
  <c r="Q56" i="19" s="1"/>
  <c r="Q57" i="19" s="1"/>
  <c r="Q58" i="19" s="1"/>
  <c r="Q60" i="19" s="1"/>
  <c r="Q61" i="19" s="1"/>
  <c r="Q62" i="19" s="1"/>
  <c r="Q63" i="19" s="1"/>
  <c r="Q64" i="19" s="1"/>
  <c r="Q65" i="19" s="1"/>
  <c r="Q66" i="19" s="1"/>
  <c r="Q67" i="19" s="1"/>
  <c r="Q68" i="19" s="1"/>
  <c r="Q69" i="19" s="1"/>
  <c r="Q70" i="19" s="1"/>
  <c r="Q71" i="19" s="1"/>
  <c r="Q73" i="19" s="1"/>
  <c r="Q74" i="19" s="1"/>
  <c r="Q75" i="19" s="1"/>
  <c r="Q76" i="19" s="1"/>
  <c r="Q77" i="19" s="1"/>
  <c r="Q78" i="19" s="1"/>
  <c r="Q79" i="19" s="1"/>
  <c r="Q80" i="19" s="1"/>
  <c r="Q81" i="19" s="1"/>
  <c r="Q82" i="19" s="1"/>
  <c r="Q83" i="19" s="1"/>
  <c r="Q84" i="19" s="1"/>
  <c r="Q86" i="19" s="1"/>
  <c r="Q87" i="19" s="1"/>
  <c r="Q88" i="19" s="1"/>
  <c r="Q89" i="19" s="1"/>
  <c r="Q90" i="19" s="1"/>
  <c r="Q91" i="19" s="1"/>
  <c r="Q92" i="19" s="1"/>
  <c r="Q93" i="19" s="1"/>
  <c r="Q94" i="19" s="1"/>
  <c r="Q95" i="19" s="1"/>
  <c r="Q96" i="19" s="1"/>
  <c r="Q97" i="19" s="1"/>
  <c r="Q99" i="19" s="1"/>
  <c r="Q100" i="19" s="1"/>
  <c r="Q101" i="19" s="1"/>
  <c r="Q102" i="19" s="1"/>
  <c r="Q103" i="19" s="1"/>
  <c r="Q104" i="19" s="1"/>
  <c r="Q105" i="19" s="1"/>
  <c r="Q106" i="19" s="1"/>
  <c r="Q107" i="19" s="1"/>
  <c r="Q108" i="19" s="1"/>
  <c r="Q109" i="19" s="1"/>
  <c r="Q110" i="19" s="1"/>
  <c r="Q112" i="19" s="1"/>
  <c r="Q113" i="19" s="1"/>
  <c r="Q114" i="19" s="1"/>
  <c r="Q115" i="19" s="1"/>
  <c r="Q116" i="19" s="1"/>
  <c r="Q117" i="19" s="1"/>
  <c r="Q118" i="19" s="1"/>
  <c r="Q119" i="19" s="1"/>
  <c r="Q120" i="19" s="1"/>
  <c r="Q121" i="19" s="1"/>
  <c r="Q122" i="19" s="1"/>
  <c r="Q123" i="19" s="1"/>
  <c r="Q125" i="19" s="1"/>
  <c r="Q126" i="19" s="1"/>
  <c r="Q127" i="19" s="1"/>
  <c r="Q128" i="19" s="1"/>
  <c r="Q129" i="19" s="1"/>
  <c r="Q130" i="19" s="1"/>
  <c r="Q131" i="19" s="1"/>
  <c r="Q132" i="19" s="1"/>
  <c r="Q133" i="19" s="1"/>
  <c r="Q134" i="19" s="1"/>
  <c r="Q135" i="19" s="1"/>
  <c r="Q136" i="19" s="1"/>
  <c r="Q138" i="19" s="1"/>
  <c r="Q139" i="19" s="1"/>
  <c r="Q140" i="19" s="1"/>
  <c r="Q141" i="19" s="1"/>
  <c r="Q142" i="19" s="1"/>
  <c r="Q143" i="19" s="1"/>
  <c r="Q144" i="19" s="1"/>
  <c r="Q145" i="19" s="1"/>
  <c r="Q146" i="19" s="1"/>
  <c r="Q147" i="19" s="1"/>
  <c r="Q148" i="19" s="1"/>
  <c r="Q149" i="19" s="1"/>
  <c r="Q151" i="19" s="1"/>
  <c r="Q152" i="19" s="1"/>
  <c r="Q153" i="19" s="1"/>
  <c r="Q154" i="19" s="1"/>
  <c r="Q155" i="19" s="1"/>
  <c r="M20" i="19"/>
  <c r="M7" i="19"/>
  <c r="N6" i="19"/>
  <c r="M6" i="19"/>
  <c r="M5" i="19"/>
  <c r="I5" i="19"/>
  <c r="F5" i="19"/>
  <c r="J5" i="19" s="1"/>
  <c r="N5" i="19" s="1"/>
  <c r="E3" i="19"/>
  <c r="I3" i="19" s="1"/>
  <c r="M3" i="19" s="1"/>
  <c r="M150" i="18"/>
  <c r="M137" i="18"/>
  <c r="M124" i="18"/>
  <c r="M111" i="18"/>
  <c r="M98" i="18"/>
  <c r="M85" i="18"/>
  <c r="M72" i="18"/>
  <c r="M59" i="18"/>
  <c r="M58" i="18"/>
  <c r="M57" i="18"/>
  <c r="M56" i="18"/>
  <c r="M55" i="18"/>
  <c r="M54" i="18"/>
  <c r="M53" i="18"/>
  <c r="M52" i="18"/>
  <c r="M51" i="18"/>
  <c r="M50" i="18"/>
  <c r="M49" i="18"/>
  <c r="M48" i="18"/>
  <c r="M47" i="18"/>
  <c r="M46" i="18"/>
  <c r="M33" i="18"/>
  <c r="Q27" i="18"/>
  <c r="Q28" i="18" s="1"/>
  <c r="Q29" i="18" s="1"/>
  <c r="Q30" i="18" s="1"/>
  <c r="Q31" i="18" s="1"/>
  <c r="Q32" i="18" s="1"/>
  <c r="Q34" i="18" s="1"/>
  <c r="Q35" i="18" s="1"/>
  <c r="Q36" i="18" s="1"/>
  <c r="Q37" i="18" s="1"/>
  <c r="Q38" i="18" s="1"/>
  <c r="Q39" i="18" s="1"/>
  <c r="Q40" i="18" s="1"/>
  <c r="Q41" i="18" s="1"/>
  <c r="Q42" i="18" s="1"/>
  <c r="Q43" i="18" s="1"/>
  <c r="Q44" i="18" s="1"/>
  <c r="Q45" i="18" s="1"/>
  <c r="Q47" i="18" s="1"/>
  <c r="Q48" i="18" s="1"/>
  <c r="Q49" i="18" s="1"/>
  <c r="Q50" i="18" s="1"/>
  <c r="Q51" i="18" s="1"/>
  <c r="Q52" i="18" s="1"/>
  <c r="Q53" i="18" s="1"/>
  <c r="Q54" i="18" s="1"/>
  <c r="Q55" i="18" s="1"/>
  <c r="Q56" i="18" s="1"/>
  <c r="Q57" i="18" s="1"/>
  <c r="Q58" i="18" s="1"/>
  <c r="Q60" i="18" s="1"/>
  <c r="Q61" i="18" s="1"/>
  <c r="Q62" i="18" s="1"/>
  <c r="Q63" i="18" s="1"/>
  <c r="Q64" i="18" s="1"/>
  <c r="Q65" i="18" s="1"/>
  <c r="Q66" i="18" s="1"/>
  <c r="Q67" i="18" s="1"/>
  <c r="Q68" i="18" s="1"/>
  <c r="Q69" i="18" s="1"/>
  <c r="Q70" i="18" s="1"/>
  <c r="Q71" i="18" s="1"/>
  <c r="Q73" i="18" s="1"/>
  <c r="Q74" i="18" s="1"/>
  <c r="Q75" i="18" s="1"/>
  <c r="Q76" i="18" s="1"/>
  <c r="Q77" i="18" s="1"/>
  <c r="Q78" i="18" s="1"/>
  <c r="Q79" i="18" s="1"/>
  <c r="Q80" i="18" s="1"/>
  <c r="Q81" i="18" s="1"/>
  <c r="Q82" i="18" s="1"/>
  <c r="Q83" i="18" s="1"/>
  <c r="Q84" i="18" s="1"/>
  <c r="Q86" i="18" s="1"/>
  <c r="Q87" i="18" s="1"/>
  <c r="Q88" i="18" s="1"/>
  <c r="Q89" i="18" s="1"/>
  <c r="Q90" i="18" s="1"/>
  <c r="Q91" i="18" s="1"/>
  <c r="Q92" i="18" s="1"/>
  <c r="Q93" i="18" s="1"/>
  <c r="Q94" i="18" s="1"/>
  <c r="Q95" i="18" s="1"/>
  <c r="Q96" i="18" s="1"/>
  <c r="Q97" i="18" s="1"/>
  <c r="Q99" i="18" s="1"/>
  <c r="Q100" i="18" s="1"/>
  <c r="Q101" i="18" s="1"/>
  <c r="Q102" i="18" s="1"/>
  <c r="Q103" i="18" s="1"/>
  <c r="Q104" i="18" s="1"/>
  <c r="Q105" i="18" s="1"/>
  <c r="Q106" i="18" s="1"/>
  <c r="Q107" i="18" s="1"/>
  <c r="Q108" i="18" s="1"/>
  <c r="Q109" i="18" s="1"/>
  <c r="Q110" i="18" s="1"/>
  <c r="Q112" i="18" s="1"/>
  <c r="Q113" i="18" s="1"/>
  <c r="Q114" i="18" s="1"/>
  <c r="Q115" i="18" s="1"/>
  <c r="Q116" i="18" s="1"/>
  <c r="Q117" i="18" s="1"/>
  <c r="Q118" i="18" s="1"/>
  <c r="Q119" i="18" s="1"/>
  <c r="Q120" i="18" s="1"/>
  <c r="Q121" i="18" s="1"/>
  <c r="Q122" i="18" s="1"/>
  <c r="Q123" i="18" s="1"/>
  <c r="Q125" i="18" s="1"/>
  <c r="Q126" i="18" s="1"/>
  <c r="Q127" i="18" s="1"/>
  <c r="Q128" i="18" s="1"/>
  <c r="Q129" i="18" s="1"/>
  <c r="Q130" i="18" s="1"/>
  <c r="Q131" i="18" s="1"/>
  <c r="Q132" i="18" s="1"/>
  <c r="Q133" i="18" s="1"/>
  <c r="Q134" i="18" s="1"/>
  <c r="Q135" i="18" s="1"/>
  <c r="Q136" i="18" s="1"/>
  <c r="Q138" i="18" s="1"/>
  <c r="Q139" i="18" s="1"/>
  <c r="Q140" i="18" s="1"/>
  <c r="Q141" i="18" s="1"/>
  <c r="Q142" i="18" s="1"/>
  <c r="Q143" i="18" s="1"/>
  <c r="Q144" i="18" s="1"/>
  <c r="Q145" i="18" s="1"/>
  <c r="Q146" i="18" s="1"/>
  <c r="Q147" i="18" s="1"/>
  <c r="Q148" i="18" s="1"/>
  <c r="Q149" i="18" s="1"/>
  <c r="Q151" i="18" s="1"/>
  <c r="Q152" i="18" s="1"/>
  <c r="Q153" i="18" s="1"/>
  <c r="Q154" i="18" s="1"/>
  <c r="Q155" i="18" s="1"/>
  <c r="M20" i="18"/>
  <c r="M7" i="18"/>
  <c r="N6" i="18"/>
  <c r="M6" i="18"/>
  <c r="M5" i="18"/>
  <c r="I5" i="18"/>
  <c r="F5" i="18"/>
  <c r="J5" i="18" s="1"/>
  <c r="N5" i="18" s="1"/>
  <c r="E3" i="18"/>
  <c r="I3" i="18" s="1"/>
  <c r="M3" i="18" s="1"/>
  <c r="M163" i="17"/>
  <c r="M150" i="17"/>
  <c r="M137" i="17"/>
  <c r="M124" i="17"/>
  <c r="M111" i="17"/>
  <c r="M98" i="17"/>
  <c r="M85" i="17"/>
  <c r="M72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Q35" i="17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57" i="17" s="1"/>
  <c r="Q58" i="17" s="1"/>
  <c r="Q60" i="17" s="1"/>
  <c r="Q61" i="17" s="1"/>
  <c r="Q62" i="17" s="1"/>
  <c r="Q63" i="17" s="1"/>
  <c r="Q64" i="17" s="1"/>
  <c r="Q65" i="17" s="1"/>
  <c r="Q66" i="17" s="1"/>
  <c r="Q67" i="17" s="1"/>
  <c r="Q68" i="17" s="1"/>
  <c r="Q69" i="17" s="1"/>
  <c r="Q70" i="17" s="1"/>
  <c r="Q71" i="17" s="1"/>
  <c r="Q73" i="17" s="1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84" i="17" s="1"/>
  <c r="Q86" i="17" s="1"/>
  <c r="Q87" i="17" s="1"/>
  <c r="Q88" i="17" s="1"/>
  <c r="Q89" i="17" s="1"/>
  <c r="Q90" i="17" s="1"/>
  <c r="Q91" i="17" s="1"/>
  <c r="Q92" i="17" s="1"/>
  <c r="Q93" i="17" s="1"/>
  <c r="Q94" i="17" s="1"/>
  <c r="Q95" i="17" s="1"/>
  <c r="Q96" i="17" s="1"/>
  <c r="Q97" i="17" s="1"/>
  <c r="Q99" i="17" s="1"/>
  <c r="Q100" i="17" s="1"/>
  <c r="Q101" i="17" s="1"/>
  <c r="Q102" i="17" s="1"/>
  <c r="Q103" i="17" s="1"/>
  <c r="Q104" i="17" s="1"/>
  <c r="Q105" i="17" s="1"/>
  <c r="Q106" i="17" s="1"/>
  <c r="Q107" i="17" s="1"/>
  <c r="Q108" i="17" s="1"/>
  <c r="Q109" i="17" s="1"/>
  <c r="Q110" i="17" s="1"/>
  <c r="Q112" i="17" s="1"/>
  <c r="Q113" i="17" s="1"/>
  <c r="Q114" i="17" s="1"/>
  <c r="Q115" i="17" s="1"/>
  <c r="Q116" i="17" s="1"/>
  <c r="Q117" i="17" s="1"/>
  <c r="Q118" i="17" s="1"/>
  <c r="Q119" i="17" s="1"/>
  <c r="Q120" i="17" s="1"/>
  <c r="Q121" i="17" s="1"/>
  <c r="Q122" i="17" s="1"/>
  <c r="Q123" i="17" s="1"/>
  <c r="Q125" i="17" s="1"/>
  <c r="Q126" i="17" s="1"/>
  <c r="Q127" i="17" s="1"/>
  <c r="Q128" i="17" s="1"/>
  <c r="Q129" i="17" s="1"/>
  <c r="Q130" i="17" s="1"/>
  <c r="Q131" i="17" s="1"/>
  <c r="Q132" i="17" s="1"/>
  <c r="Q133" i="17" s="1"/>
  <c r="Q134" i="17" s="1"/>
  <c r="Q135" i="17" s="1"/>
  <c r="Q136" i="17" s="1"/>
  <c r="Q138" i="17" s="1"/>
  <c r="Q139" i="17" s="1"/>
  <c r="Q140" i="17" s="1"/>
  <c r="Q141" i="17" s="1"/>
  <c r="Q142" i="17" s="1"/>
  <c r="Q143" i="17" s="1"/>
  <c r="Q144" i="17" s="1"/>
  <c r="Q145" i="17" s="1"/>
  <c r="Q146" i="17" s="1"/>
  <c r="Q147" i="17" s="1"/>
  <c r="Q148" i="17" s="1"/>
  <c r="Q149" i="17" s="1"/>
  <c r="Q151" i="17" s="1"/>
  <c r="Q152" i="17" s="1"/>
  <c r="Q153" i="17" s="1"/>
  <c r="Q154" i="17" s="1"/>
  <c r="Q155" i="17" s="1"/>
  <c r="Q156" i="17" s="1"/>
  <c r="Q157" i="17" s="1"/>
  <c r="Q158" i="17" s="1"/>
  <c r="Q159" i="17" s="1"/>
  <c r="Q160" i="17" s="1"/>
  <c r="Q161" i="17" s="1"/>
  <c r="Q162" i="17" s="1"/>
  <c r="Q164" i="17" s="1"/>
  <c r="M33" i="17"/>
  <c r="M20" i="17"/>
  <c r="M7" i="17"/>
  <c r="N6" i="17"/>
  <c r="M6" i="17"/>
  <c r="M5" i="17"/>
  <c r="I5" i="17"/>
  <c r="F5" i="17"/>
  <c r="J5" i="17" s="1"/>
  <c r="N5" i="17" s="1"/>
  <c r="E3" i="17"/>
  <c r="I3" i="17" s="1"/>
  <c r="M3" i="17" s="1"/>
  <c r="M150" i="16"/>
  <c r="M137" i="16"/>
  <c r="M124" i="16"/>
  <c r="M111" i="16"/>
  <c r="M98" i="16"/>
  <c r="M85" i="16"/>
  <c r="M72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33" i="16"/>
  <c r="Q27" i="16"/>
  <c r="Q28" i="16" s="1"/>
  <c r="Q29" i="16" s="1"/>
  <c r="Q30" i="16" s="1"/>
  <c r="Q31" i="16" s="1"/>
  <c r="Q32" i="16" s="1"/>
  <c r="Q34" i="16" s="1"/>
  <c r="Q35" i="16" s="1"/>
  <c r="Q36" i="16" s="1"/>
  <c r="Q37" i="16" s="1"/>
  <c r="Q38" i="16" s="1"/>
  <c r="Q39" i="16" s="1"/>
  <c r="Q40" i="16" s="1"/>
  <c r="Q41" i="16" s="1"/>
  <c r="Q42" i="16" s="1"/>
  <c r="Q43" i="16" s="1"/>
  <c r="Q44" i="16" s="1"/>
  <c r="Q45" i="16" s="1"/>
  <c r="Q47" i="16" s="1"/>
  <c r="Q48" i="16" s="1"/>
  <c r="Q49" i="16" s="1"/>
  <c r="Q50" i="16" s="1"/>
  <c r="Q51" i="16" s="1"/>
  <c r="Q52" i="16" s="1"/>
  <c r="Q53" i="16" s="1"/>
  <c r="Q54" i="16" s="1"/>
  <c r="Q55" i="16" s="1"/>
  <c r="Q56" i="16" s="1"/>
  <c r="Q57" i="16" s="1"/>
  <c r="Q58" i="16" s="1"/>
  <c r="Q60" i="16" s="1"/>
  <c r="Q61" i="16" s="1"/>
  <c r="Q62" i="16" s="1"/>
  <c r="Q63" i="16" s="1"/>
  <c r="Q64" i="16" s="1"/>
  <c r="Q65" i="16" s="1"/>
  <c r="Q66" i="16" s="1"/>
  <c r="Q67" i="16" s="1"/>
  <c r="Q68" i="16" s="1"/>
  <c r="Q69" i="16" s="1"/>
  <c r="Q70" i="16" s="1"/>
  <c r="Q71" i="16" s="1"/>
  <c r="Q73" i="16" s="1"/>
  <c r="Q74" i="16" s="1"/>
  <c r="Q75" i="16" s="1"/>
  <c r="Q76" i="16" s="1"/>
  <c r="Q77" i="16" s="1"/>
  <c r="Q78" i="16" s="1"/>
  <c r="Q79" i="16" s="1"/>
  <c r="Q80" i="16" s="1"/>
  <c r="Q81" i="16" s="1"/>
  <c r="Q82" i="16" s="1"/>
  <c r="Q83" i="16" s="1"/>
  <c r="Q84" i="16" s="1"/>
  <c r="Q86" i="16" s="1"/>
  <c r="Q87" i="16" s="1"/>
  <c r="Q88" i="16" s="1"/>
  <c r="Q89" i="16" s="1"/>
  <c r="Q90" i="16" s="1"/>
  <c r="Q91" i="16" s="1"/>
  <c r="Q92" i="16" s="1"/>
  <c r="Q93" i="16" s="1"/>
  <c r="Q94" i="16" s="1"/>
  <c r="Q95" i="16" s="1"/>
  <c r="Q96" i="16" s="1"/>
  <c r="Q97" i="16" s="1"/>
  <c r="Q99" i="16" s="1"/>
  <c r="Q100" i="16" s="1"/>
  <c r="Q101" i="16" s="1"/>
  <c r="Q102" i="16" s="1"/>
  <c r="Q103" i="16" s="1"/>
  <c r="Q104" i="16" s="1"/>
  <c r="Q105" i="16" s="1"/>
  <c r="Q106" i="16" s="1"/>
  <c r="Q107" i="16" s="1"/>
  <c r="Q108" i="16" s="1"/>
  <c r="Q109" i="16" s="1"/>
  <c r="Q110" i="16" s="1"/>
  <c r="Q112" i="16" s="1"/>
  <c r="Q113" i="16" s="1"/>
  <c r="Q114" i="16" s="1"/>
  <c r="Q115" i="16" s="1"/>
  <c r="Q116" i="16" s="1"/>
  <c r="Q117" i="16" s="1"/>
  <c r="Q118" i="16" s="1"/>
  <c r="Q119" i="16" s="1"/>
  <c r="Q120" i="16" s="1"/>
  <c r="Q121" i="16" s="1"/>
  <c r="Q122" i="16" s="1"/>
  <c r="Q123" i="16" s="1"/>
  <c r="Q125" i="16" s="1"/>
  <c r="Q126" i="16" s="1"/>
  <c r="Q127" i="16" s="1"/>
  <c r="Q128" i="16" s="1"/>
  <c r="Q129" i="16" s="1"/>
  <c r="Q130" i="16" s="1"/>
  <c r="Q131" i="16" s="1"/>
  <c r="Q132" i="16" s="1"/>
  <c r="Q133" i="16" s="1"/>
  <c r="Q134" i="16" s="1"/>
  <c r="Q135" i="16" s="1"/>
  <c r="Q136" i="16" s="1"/>
  <c r="Q138" i="16" s="1"/>
  <c r="Q139" i="16" s="1"/>
  <c r="Q140" i="16" s="1"/>
  <c r="Q141" i="16" s="1"/>
  <c r="Q142" i="16" s="1"/>
  <c r="Q143" i="16" s="1"/>
  <c r="Q144" i="16" s="1"/>
  <c r="Q145" i="16" s="1"/>
  <c r="Q146" i="16" s="1"/>
  <c r="Q147" i="16" s="1"/>
  <c r="Q148" i="16" s="1"/>
  <c r="Q149" i="16" s="1"/>
  <c r="Q151" i="16" s="1"/>
  <c r="Q152" i="16" s="1"/>
  <c r="Q153" i="16" s="1"/>
  <c r="Q154" i="16" s="1"/>
  <c r="Q155" i="16" s="1"/>
  <c r="M20" i="16"/>
  <c r="M7" i="16"/>
  <c r="N6" i="16"/>
  <c r="M6" i="16"/>
  <c r="M5" i="16"/>
  <c r="I5" i="16"/>
  <c r="F5" i="16"/>
  <c r="J5" i="16" s="1"/>
  <c r="N5" i="16" s="1"/>
  <c r="E3" i="16"/>
  <c r="I3" i="16" s="1"/>
  <c r="M3" i="16" s="1"/>
  <c r="F5" i="7"/>
  <c r="F5" i="9"/>
  <c r="E3" i="9"/>
  <c r="F5" i="8"/>
  <c r="E3" i="8"/>
  <c r="F5" i="15"/>
  <c r="J5" i="15" s="1"/>
  <c r="N5" i="15" s="1"/>
  <c r="F5" i="14"/>
  <c r="J5" i="14" s="1"/>
  <c r="N5" i="14" s="1"/>
  <c r="E3" i="14"/>
  <c r="I3" i="14" s="1"/>
  <c r="M3" i="14" s="1"/>
  <c r="E3" i="13"/>
  <c r="I3" i="13" s="1"/>
  <c r="M3" i="13" s="1"/>
  <c r="F5" i="12"/>
  <c r="J5" i="12" s="1"/>
  <c r="N5" i="12" s="1"/>
  <c r="E3" i="12"/>
  <c r="I3" i="12" s="1"/>
  <c r="M3" i="12" s="1"/>
  <c r="E3" i="7"/>
  <c r="F5" i="11"/>
  <c r="J5" i="11" s="1"/>
  <c r="N5" i="11" s="1"/>
  <c r="E3" i="11"/>
  <c r="I3" i="11" s="1"/>
  <c r="M3" i="11" s="1"/>
  <c r="F5" i="10"/>
  <c r="J5" i="10" s="1"/>
  <c r="N5" i="10" s="1"/>
  <c r="E3" i="10"/>
  <c r="I3" i="10" s="1"/>
  <c r="M3" i="10" s="1"/>
  <c r="F5" i="5"/>
  <c r="E3" i="5"/>
  <c r="E3" i="4"/>
  <c r="F5" i="4"/>
  <c r="F5" i="13"/>
  <c r="J5" i="13" s="1"/>
  <c r="N5" i="13" s="1"/>
  <c r="E3" i="15"/>
  <c r="I3" i="15" s="1"/>
  <c r="M3" i="15" s="1"/>
  <c r="M150" i="15"/>
  <c r="M137" i="15"/>
  <c r="M124" i="15"/>
  <c r="M111" i="15"/>
  <c r="M98" i="15"/>
  <c r="M85" i="15"/>
  <c r="M72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Q34" i="15"/>
  <c r="Q35" i="15" s="1"/>
  <c r="Q36" i="15" s="1"/>
  <c r="Q37" i="15" s="1"/>
  <c r="Q38" i="15" s="1"/>
  <c r="Q39" i="15" s="1"/>
  <c r="Q40" i="15" s="1"/>
  <c r="Q41" i="15" s="1"/>
  <c r="Q42" i="15" s="1"/>
  <c r="Q43" i="15" s="1"/>
  <c r="Q44" i="15" s="1"/>
  <c r="Q45" i="15" s="1"/>
  <c r="Q47" i="15" s="1"/>
  <c r="Q48" i="15" s="1"/>
  <c r="Q49" i="15" s="1"/>
  <c r="Q50" i="15" s="1"/>
  <c r="Q51" i="15" s="1"/>
  <c r="Q52" i="15" s="1"/>
  <c r="Q53" i="15" s="1"/>
  <c r="Q54" i="15" s="1"/>
  <c r="Q55" i="15" s="1"/>
  <c r="Q56" i="15" s="1"/>
  <c r="Q57" i="15" s="1"/>
  <c r="Q58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Q71" i="15" s="1"/>
  <c r="Q73" i="15" s="1"/>
  <c r="Q74" i="15" s="1"/>
  <c r="Q75" i="15" s="1"/>
  <c r="Q76" i="15" s="1"/>
  <c r="Q77" i="15" s="1"/>
  <c r="Q78" i="15" s="1"/>
  <c r="Q79" i="15" s="1"/>
  <c r="Q80" i="15" s="1"/>
  <c r="Q81" i="15" s="1"/>
  <c r="Q82" i="15" s="1"/>
  <c r="Q83" i="15" s="1"/>
  <c r="Q84" i="15" s="1"/>
  <c r="Q86" i="15" s="1"/>
  <c r="Q87" i="15" s="1"/>
  <c r="Q88" i="15" s="1"/>
  <c r="Q89" i="15" s="1"/>
  <c r="Q90" i="15" s="1"/>
  <c r="Q91" i="15" s="1"/>
  <c r="Q92" i="15" s="1"/>
  <c r="Q93" i="15" s="1"/>
  <c r="Q94" i="15" s="1"/>
  <c r="Q95" i="15" s="1"/>
  <c r="Q96" i="15" s="1"/>
  <c r="Q97" i="15" s="1"/>
  <c r="Q99" i="15" s="1"/>
  <c r="Q100" i="15" s="1"/>
  <c r="Q101" i="15" s="1"/>
  <c r="Q102" i="15" s="1"/>
  <c r="Q103" i="15" s="1"/>
  <c r="Q104" i="15" s="1"/>
  <c r="Q105" i="15" s="1"/>
  <c r="Q106" i="15" s="1"/>
  <c r="Q107" i="15" s="1"/>
  <c r="Q108" i="15" s="1"/>
  <c r="Q109" i="15" s="1"/>
  <c r="Q110" i="15" s="1"/>
  <c r="Q112" i="15" s="1"/>
  <c r="Q113" i="15" s="1"/>
  <c r="Q114" i="15" s="1"/>
  <c r="Q115" i="15" s="1"/>
  <c r="Q116" i="15" s="1"/>
  <c r="Q117" i="15" s="1"/>
  <c r="Q118" i="15" s="1"/>
  <c r="Q119" i="15" s="1"/>
  <c r="Q120" i="15" s="1"/>
  <c r="Q121" i="15" s="1"/>
  <c r="Q122" i="15" s="1"/>
  <c r="Q123" i="15" s="1"/>
  <c r="Q125" i="15" s="1"/>
  <c r="Q126" i="15" s="1"/>
  <c r="Q127" i="15" s="1"/>
  <c r="Q128" i="15" s="1"/>
  <c r="Q129" i="15" s="1"/>
  <c r="Q130" i="15" s="1"/>
  <c r="Q131" i="15" s="1"/>
  <c r="Q132" i="15" s="1"/>
  <c r="Q133" i="15" s="1"/>
  <c r="Q134" i="15" s="1"/>
  <c r="Q135" i="15" s="1"/>
  <c r="Q136" i="15" s="1"/>
  <c r="Q138" i="15" s="1"/>
  <c r="Q139" i="15" s="1"/>
  <c r="Q140" i="15" s="1"/>
  <c r="Q141" i="15" s="1"/>
  <c r="Q142" i="15" s="1"/>
  <c r="Q143" i="15" s="1"/>
  <c r="Q144" i="15" s="1"/>
  <c r="Q145" i="15" s="1"/>
  <c r="Q146" i="15" s="1"/>
  <c r="Q147" i="15" s="1"/>
  <c r="Q148" i="15" s="1"/>
  <c r="Q149" i="15" s="1"/>
  <c r="Q151" i="15" s="1"/>
  <c r="Q152" i="15" s="1"/>
  <c r="Q153" i="15" s="1"/>
  <c r="Q154" i="15" s="1"/>
  <c r="Q155" i="15" s="1"/>
  <c r="Q156" i="15" s="1"/>
  <c r="Q157" i="15" s="1"/>
  <c r="Q158" i="15" s="1"/>
  <c r="Q159" i="15" s="1"/>
  <c r="Q160" i="15" s="1"/>
  <c r="Q161" i="15" s="1"/>
  <c r="Q162" i="15" s="1"/>
  <c r="M33" i="15"/>
  <c r="M20" i="15"/>
  <c r="M7" i="15"/>
  <c r="N6" i="15"/>
  <c r="M6" i="15"/>
  <c r="M5" i="15"/>
  <c r="I5" i="15"/>
  <c r="M150" i="14"/>
  <c r="M137" i="14"/>
  <c r="M124" i="14"/>
  <c r="M111" i="14"/>
  <c r="M98" i="14"/>
  <c r="M85" i="14"/>
  <c r="M72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Q34" i="14"/>
  <c r="Q35" i="14" s="1"/>
  <c r="Q36" i="14" s="1"/>
  <c r="Q37" i="14" s="1"/>
  <c r="Q38" i="14" s="1"/>
  <c r="Q39" i="14" s="1"/>
  <c r="Q40" i="14" s="1"/>
  <c r="Q41" i="14" s="1"/>
  <c r="Q42" i="14" s="1"/>
  <c r="Q43" i="14" s="1"/>
  <c r="Q44" i="14" s="1"/>
  <c r="Q45" i="14" s="1"/>
  <c r="Q47" i="14" s="1"/>
  <c r="Q48" i="14" s="1"/>
  <c r="Q49" i="14" s="1"/>
  <c r="Q50" i="14" s="1"/>
  <c r="Q51" i="14" s="1"/>
  <c r="Q52" i="14" s="1"/>
  <c r="Q53" i="14" s="1"/>
  <c r="Q54" i="14" s="1"/>
  <c r="Q55" i="14" s="1"/>
  <c r="Q56" i="14" s="1"/>
  <c r="Q57" i="14" s="1"/>
  <c r="Q58" i="14" s="1"/>
  <c r="Q60" i="14" s="1"/>
  <c r="Q61" i="14" s="1"/>
  <c r="Q62" i="14" s="1"/>
  <c r="Q63" i="14" s="1"/>
  <c r="Q64" i="14" s="1"/>
  <c r="Q65" i="14" s="1"/>
  <c r="Q66" i="14" s="1"/>
  <c r="Q67" i="14" s="1"/>
  <c r="Q68" i="14" s="1"/>
  <c r="Q69" i="14" s="1"/>
  <c r="Q70" i="14" s="1"/>
  <c r="Q71" i="14" s="1"/>
  <c r="Q73" i="14" s="1"/>
  <c r="Q74" i="14" s="1"/>
  <c r="Q75" i="14" s="1"/>
  <c r="Q76" i="14" s="1"/>
  <c r="Q77" i="14" s="1"/>
  <c r="Q78" i="14" s="1"/>
  <c r="Q79" i="14" s="1"/>
  <c r="Q80" i="14" s="1"/>
  <c r="Q81" i="14" s="1"/>
  <c r="Q82" i="14" s="1"/>
  <c r="Q83" i="14" s="1"/>
  <c r="Q84" i="14" s="1"/>
  <c r="Q86" i="14" s="1"/>
  <c r="Q87" i="14" s="1"/>
  <c r="Q88" i="14" s="1"/>
  <c r="Q89" i="14" s="1"/>
  <c r="Q90" i="14" s="1"/>
  <c r="Q91" i="14" s="1"/>
  <c r="Q92" i="14" s="1"/>
  <c r="Q93" i="14" s="1"/>
  <c r="Q94" i="14" s="1"/>
  <c r="Q95" i="14" s="1"/>
  <c r="Q96" i="14" s="1"/>
  <c r="Q97" i="14" s="1"/>
  <c r="Q99" i="14" s="1"/>
  <c r="Q100" i="14" s="1"/>
  <c r="Q101" i="14" s="1"/>
  <c r="Q102" i="14" s="1"/>
  <c r="Q103" i="14" s="1"/>
  <c r="Q104" i="14" s="1"/>
  <c r="Q105" i="14" s="1"/>
  <c r="Q106" i="14" s="1"/>
  <c r="Q107" i="14" s="1"/>
  <c r="Q108" i="14" s="1"/>
  <c r="Q109" i="14" s="1"/>
  <c r="Q110" i="14" s="1"/>
  <c r="Q112" i="14" s="1"/>
  <c r="Q113" i="14" s="1"/>
  <c r="Q114" i="14" s="1"/>
  <c r="Q115" i="14" s="1"/>
  <c r="Q116" i="14" s="1"/>
  <c r="Q117" i="14" s="1"/>
  <c r="Q118" i="14" s="1"/>
  <c r="Q119" i="14" s="1"/>
  <c r="Q120" i="14" s="1"/>
  <c r="Q121" i="14" s="1"/>
  <c r="Q122" i="14" s="1"/>
  <c r="Q123" i="14" s="1"/>
  <c r="Q125" i="14" s="1"/>
  <c r="Q126" i="14" s="1"/>
  <c r="Q127" i="14" s="1"/>
  <c r="Q128" i="14" s="1"/>
  <c r="Q129" i="14" s="1"/>
  <c r="Q130" i="14" s="1"/>
  <c r="Q131" i="14" s="1"/>
  <c r="Q132" i="14" s="1"/>
  <c r="Q133" i="14" s="1"/>
  <c r="Q134" i="14" s="1"/>
  <c r="Q135" i="14" s="1"/>
  <c r="Q136" i="14" s="1"/>
  <c r="Q138" i="14" s="1"/>
  <c r="Q139" i="14" s="1"/>
  <c r="Q140" i="14" s="1"/>
  <c r="Q141" i="14" s="1"/>
  <c r="Q142" i="14" s="1"/>
  <c r="Q143" i="14" s="1"/>
  <c r="Q144" i="14" s="1"/>
  <c r="Q145" i="14" s="1"/>
  <c r="Q146" i="14" s="1"/>
  <c r="Q147" i="14" s="1"/>
  <c r="Q148" i="14" s="1"/>
  <c r="Q149" i="14" s="1"/>
  <c r="Q151" i="14" s="1"/>
  <c r="Q152" i="14" s="1"/>
  <c r="Q153" i="14" s="1"/>
  <c r="Q154" i="14" s="1"/>
  <c r="Q155" i="14" s="1"/>
  <c r="Q156" i="14" s="1"/>
  <c r="Q157" i="14" s="1"/>
  <c r="Q158" i="14" s="1"/>
  <c r="Q159" i="14" s="1"/>
  <c r="Q160" i="14" s="1"/>
  <c r="Q161" i="14" s="1"/>
  <c r="Q162" i="14" s="1"/>
  <c r="M33" i="14"/>
  <c r="M20" i="14"/>
  <c r="M7" i="14"/>
  <c r="N6" i="14"/>
  <c r="M6" i="14"/>
  <c r="M5" i="14"/>
  <c r="I5" i="14"/>
  <c r="M150" i="13"/>
  <c r="M137" i="13"/>
  <c r="M124" i="13"/>
  <c r="M111" i="13"/>
  <c r="M98" i="13"/>
  <c r="M85" i="13"/>
  <c r="M72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33" i="13"/>
  <c r="Q27" i="13"/>
  <c r="Q28" i="13" s="1"/>
  <c r="Q29" i="13" s="1"/>
  <c r="Q30" i="13" s="1"/>
  <c r="Q31" i="13" s="1"/>
  <c r="Q32" i="13" s="1"/>
  <c r="Q34" i="13" s="1"/>
  <c r="Q35" i="13" s="1"/>
  <c r="Q36" i="13" s="1"/>
  <c r="Q37" i="13" s="1"/>
  <c r="Q38" i="13" s="1"/>
  <c r="Q39" i="13" s="1"/>
  <c r="Q40" i="13" s="1"/>
  <c r="Q41" i="13" s="1"/>
  <c r="Q42" i="13" s="1"/>
  <c r="Q43" i="13" s="1"/>
  <c r="Q44" i="13" s="1"/>
  <c r="Q45" i="13" s="1"/>
  <c r="Q47" i="13" s="1"/>
  <c r="Q48" i="13" s="1"/>
  <c r="Q49" i="13" s="1"/>
  <c r="Q50" i="13" s="1"/>
  <c r="Q51" i="13" s="1"/>
  <c r="Q52" i="13" s="1"/>
  <c r="Q53" i="13" s="1"/>
  <c r="Q54" i="13" s="1"/>
  <c r="Q55" i="13" s="1"/>
  <c r="Q56" i="13" s="1"/>
  <c r="Q57" i="13" s="1"/>
  <c r="Q58" i="13" s="1"/>
  <c r="Q60" i="13" s="1"/>
  <c r="Q61" i="13" s="1"/>
  <c r="Q62" i="13" s="1"/>
  <c r="Q63" i="13" s="1"/>
  <c r="Q64" i="13" s="1"/>
  <c r="Q65" i="13" s="1"/>
  <c r="Q66" i="13" s="1"/>
  <c r="Q67" i="13" s="1"/>
  <c r="Q68" i="13" s="1"/>
  <c r="Q69" i="13" s="1"/>
  <c r="Q70" i="13" s="1"/>
  <c r="Q71" i="13" s="1"/>
  <c r="Q73" i="13" s="1"/>
  <c r="Q74" i="13" s="1"/>
  <c r="Q75" i="13" s="1"/>
  <c r="Q76" i="13" s="1"/>
  <c r="Q77" i="13" s="1"/>
  <c r="Q78" i="13" s="1"/>
  <c r="Q79" i="13" s="1"/>
  <c r="Q80" i="13" s="1"/>
  <c r="Q81" i="13" s="1"/>
  <c r="Q82" i="13" s="1"/>
  <c r="Q83" i="13" s="1"/>
  <c r="Q84" i="13" s="1"/>
  <c r="Q86" i="13" s="1"/>
  <c r="Q87" i="13" s="1"/>
  <c r="Q88" i="13" s="1"/>
  <c r="Q89" i="13" s="1"/>
  <c r="Q90" i="13" s="1"/>
  <c r="Q91" i="13" s="1"/>
  <c r="Q92" i="13" s="1"/>
  <c r="Q93" i="13" s="1"/>
  <c r="Q94" i="13" s="1"/>
  <c r="Q95" i="13" s="1"/>
  <c r="Q96" i="13" s="1"/>
  <c r="Q97" i="13" s="1"/>
  <c r="Q99" i="13" s="1"/>
  <c r="Q100" i="13" s="1"/>
  <c r="Q101" i="13" s="1"/>
  <c r="Q102" i="13" s="1"/>
  <c r="Q103" i="13" s="1"/>
  <c r="Q104" i="13" s="1"/>
  <c r="Q105" i="13" s="1"/>
  <c r="Q106" i="13" s="1"/>
  <c r="Q107" i="13" s="1"/>
  <c r="Q108" i="13" s="1"/>
  <c r="Q109" i="13" s="1"/>
  <c r="Q110" i="13" s="1"/>
  <c r="Q112" i="13" s="1"/>
  <c r="Q113" i="13" s="1"/>
  <c r="Q114" i="13" s="1"/>
  <c r="Q115" i="13" s="1"/>
  <c r="Q116" i="13" s="1"/>
  <c r="Q117" i="13" s="1"/>
  <c r="Q118" i="13" s="1"/>
  <c r="Q119" i="13" s="1"/>
  <c r="Q120" i="13" s="1"/>
  <c r="Q121" i="13" s="1"/>
  <c r="Q122" i="13" s="1"/>
  <c r="Q123" i="13" s="1"/>
  <c r="Q125" i="13" s="1"/>
  <c r="Q126" i="13" s="1"/>
  <c r="Q127" i="13" s="1"/>
  <c r="Q128" i="13" s="1"/>
  <c r="Q129" i="13" s="1"/>
  <c r="Q130" i="13" s="1"/>
  <c r="Q131" i="13" s="1"/>
  <c r="Q132" i="13" s="1"/>
  <c r="Q133" i="13" s="1"/>
  <c r="Q134" i="13" s="1"/>
  <c r="Q135" i="13" s="1"/>
  <c r="Q136" i="13" s="1"/>
  <c r="Q138" i="13" s="1"/>
  <c r="Q139" i="13" s="1"/>
  <c r="Q140" i="13" s="1"/>
  <c r="Q141" i="13" s="1"/>
  <c r="Q142" i="13" s="1"/>
  <c r="Q143" i="13" s="1"/>
  <c r="Q144" i="13" s="1"/>
  <c r="Q145" i="13" s="1"/>
  <c r="Q146" i="13" s="1"/>
  <c r="Q147" i="13" s="1"/>
  <c r="Q148" i="13" s="1"/>
  <c r="Q149" i="13" s="1"/>
  <c r="Q151" i="13" s="1"/>
  <c r="Q152" i="13" s="1"/>
  <c r="Q153" i="13" s="1"/>
  <c r="Q154" i="13" s="1"/>
  <c r="Q155" i="13" s="1"/>
  <c r="M20" i="13"/>
  <c r="M7" i="13"/>
  <c r="N6" i="13"/>
  <c r="M6" i="13"/>
  <c r="M5" i="13"/>
  <c r="I5" i="13"/>
  <c r="M150" i="12"/>
  <c r="M137" i="12"/>
  <c r="M124" i="12"/>
  <c r="M111" i="12"/>
  <c r="M98" i="12"/>
  <c r="M85" i="12"/>
  <c r="M72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33" i="12"/>
  <c r="Q27" i="12"/>
  <c r="Q28" i="12" s="1"/>
  <c r="Q29" i="12" s="1"/>
  <c r="Q30" i="12" s="1"/>
  <c r="Q31" i="12" s="1"/>
  <c r="Q32" i="12" s="1"/>
  <c r="Q34" i="12" s="1"/>
  <c r="Q35" i="12" s="1"/>
  <c r="Q36" i="12" s="1"/>
  <c r="Q37" i="12" s="1"/>
  <c r="Q38" i="12" s="1"/>
  <c r="Q39" i="12" s="1"/>
  <c r="Q40" i="12" s="1"/>
  <c r="Q41" i="12" s="1"/>
  <c r="Q42" i="12" s="1"/>
  <c r="Q43" i="12" s="1"/>
  <c r="Q44" i="12" s="1"/>
  <c r="Q45" i="12" s="1"/>
  <c r="Q47" i="12" s="1"/>
  <c r="Q48" i="12" s="1"/>
  <c r="Q49" i="12" s="1"/>
  <c r="Q50" i="12" s="1"/>
  <c r="Q51" i="12" s="1"/>
  <c r="Q52" i="12" s="1"/>
  <c r="Q53" i="12" s="1"/>
  <c r="Q54" i="12" s="1"/>
  <c r="Q55" i="12" s="1"/>
  <c r="Q56" i="12" s="1"/>
  <c r="Q57" i="12" s="1"/>
  <c r="Q58" i="12" s="1"/>
  <c r="Q60" i="12" s="1"/>
  <c r="Q61" i="12" s="1"/>
  <c r="Q62" i="12" s="1"/>
  <c r="Q63" i="12" s="1"/>
  <c r="Q64" i="12" s="1"/>
  <c r="Q65" i="12" s="1"/>
  <c r="Q66" i="12" s="1"/>
  <c r="Q67" i="12" s="1"/>
  <c r="Q68" i="12" s="1"/>
  <c r="Q69" i="12" s="1"/>
  <c r="Q70" i="12" s="1"/>
  <c r="Q71" i="12" s="1"/>
  <c r="Q73" i="12" s="1"/>
  <c r="Q74" i="12" s="1"/>
  <c r="Q75" i="12" s="1"/>
  <c r="Q76" i="12" s="1"/>
  <c r="Q77" i="12" s="1"/>
  <c r="Q78" i="12" s="1"/>
  <c r="Q79" i="12" s="1"/>
  <c r="Q80" i="12" s="1"/>
  <c r="Q81" i="12" s="1"/>
  <c r="Q82" i="12" s="1"/>
  <c r="Q83" i="12" s="1"/>
  <c r="Q84" i="12" s="1"/>
  <c r="Q86" i="12" s="1"/>
  <c r="Q87" i="12" s="1"/>
  <c r="Q88" i="12" s="1"/>
  <c r="Q89" i="12" s="1"/>
  <c r="Q90" i="12" s="1"/>
  <c r="Q91" i="12" s="1"/>
  <c r="Q92" i="12" s="1"/>
  <c r="Q93" i="12" s="1"/>
  <c r="Q94" i="12" s="1"/>
  <c r="Q95" i="12" s="1"/>
  <c r="Q96" i="12" s="1"/>
  <c r="Q97" i="12" s="1"/>
  <c r="Q99" i="12" s="1"/>
  <c r="Q100" i="12" s="1"/>
  <c r="Q101" i="12" s="1"/>
  <c r="Q102" i="12" s="1"/>
  <c r="Q103" i="12" s="1"/>
  <c r="Q104" i="12" s="1"/>
  <c r="Q105" i="12" s="1"/>
  <c r="Q106" i="12" s="1"/>
  <c r="Q107" i="12" s="1"/>
  <c r="Q108" i="12" s="1"/>
  <c r="Q109" i="12" s="1"/>
  <c r="Q110" i="12" s="1"/>
  <c r="Q112" i="12" s="1"/>
  <c r="Q113" i="12" s="1"/>
  <c r="Q114" i="12" s="1"/>
  <c r="Q115" i="12" s="1"/>
  <c r="Q116" i="12" s="1"/>
  <c r="Q117" i="12" s="1"/>
  <c r="Q118" i="12" s="1"/>
  <c r="Q119" i="12" s="1"/>
  <c r="Q120" i="12" s="1"/>
  <c r="Q121" i="12" s="1"/>
  <c r="Q122" i="12" s="1"/>
  <c r="Q123" i="12" s="1"/>
  <c r="Q125" i="12" s="1"/>
  <c r="Q126" i="12" s="1"/>
  <c r="Q127" i="12" s="1"/>
  <c r="Q128" i="12" s="1"/>
  <c r="Q129" i="12" s="1"/>
  <c r="Q130" i="12" s="1"/>
  <c r="Q131" i="12" s="1"/>
  <c r="Q132" i="12" s="1"/>
  <c r="Q133" i="12" s="1"/>
  <c r="Q134" i="12" s="1"/>
  <c r="Q135" i="12" s="1"/>
  <c r="Q136" i="12" s="1"/>
  <c r="Q138" i="12" s="1"/>
  <c r="Q139" i="12" s="1"/>
  <c r="Q140" i="12" s="1"/>
  <c r="Q141" i="12" s="1"/>
  <c r="Q142" i="12" s="1"/>
  <c r="Q143" i="12" s="1"/>
  <c r="Q144" i="12" s="1"/>
  <c r="Q145" i="12" s="1"/>
  <c r="Q146" i="12" s="1"/>
  <c r="Q147" i="12" s="1"/>
  <c r="Q148" i="12" s="1"/>
  <c r="Q149" i="12" s="1"/>
  <c r="Q151" i="12" s="1"/>
  <c r="Q152" i="12" s="1"/>
  <c r="Q153" i="12" s="1"/>
  <c r="Q154" i="12" s="1"/>
  <c r="Q155" i="12" s="1"/>
  <c r="M20" i="12"/>
  <c r="M7" i="12"/>
  <c r="N6" i="12"/>
  <c r="M6" i="12"/>
  <c r="M5" i="12"/>
  <c r="I5" i="12"/>
  <c r="M150" i="11"/>
  <c r="M137" i="11"/>
  <c r="M124" i="11"/>
  <c r="M111" i="11"/>
  <c r="M98" i="11"/>
  <c r="M85" i="11"/>
  <c r="M72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Q34" i="11"/>
  <c r="Q35" i="11" s="1"/>
  <c r="Q36" i="11" s="1"/>
  <c r="Q37" i="11" s="1"/>
  <c r="Q38" i="11" s="1"/>
  <c r="Q39" i="11" s="1"/>
  <c r="Q40" i="11" s="1"/>
  <c r="Q41" i="11" s="1"/>
  <c r="Q42" i="11" s="1"/>
  <c r="Q43" i="11" s="1"/>
  <c r="Q44" i="11" s="1"/>
  <c r="Q45" i="11" s="1"/>
  <c r="Q47" i="11" s="1"/>
  <c r="Q48" i="11" s="1"/>
  <c r="Q49" i="11" s="1"/>
  <c r="Q50" i="11" s="1"/>
  <c r="Q51" i="11" s="1"/>
  <c r="Q52" i="11" s="1"/>
  <c r="Q53" i="11" s="1"/>
  <c r="Q54" i="11" s="1"/>
  <c r="Q55" i="11" s="1"/>
  <c r="Q56" i="11" s="1"/>
  <c r="Q57" i="11" s="1"/>
  <c r="Q58" i="11" s="1"/>
  <c r="Q60" i="11" s="1"/>
  <c r="Q61" i="11" s="1"/>
  <c r="Q62" i="11" s="1"/>
  <c r="Q63" i="11" s="1"/>
  <c r="Q64" i="11" s="1"/>
  <c r="Q65" i="11" s="1"/>
  <c r="Q66" i="11" s="1"/>
  <c r="Q67" i="11" s="1"/>
  <c r="Q68" i="11" s="1"/>
  <c r="Q69" i="11" s="1"/>
  <c r="Q70" i="11" s="1"/>
  <c r="Q71" i="11" s="1"/>
  <c r="Q73" i="11" s="1"/>
  <c r="Q74" i="11" s="1"/>
  <c r="Q75" i="11" s="1"/>
  <c r="Q76" i="11" s="1"/>
  <c r="Q77" i="11" s="1"/>
  <c r="Q78" i="11" s="1"/>
  <c r="Q79" i="11" s="1"/>
  <c r="Q80" i="11" s="1"/>
  <c r="Q81" i="11" s="1"/>
  <c r="Q82" i="11" s="1"/>
  <c r="Q83" i="11" s="1"/>
  <c r="Q84" i="11" s="1"/>
  <c r="Q86" i="11" s="1"/>
  <c r="Q87" i="11" s="1"/>
  <c r="Q88" i="11" s="1"/>
  <c r="Q89" i="11" s="1"/>
  <c r="Q90" i="11" s="1"/>
  <c r="Q91" i="11" s="1"/>
  <c r="Q92" i="11" s="1"/>
  <c r="Q93" i="11" s="1"/>
  <c r="Q94" i="11" s="1"/>
  <c r="Q95" i="11" s="1"/>
  <c r="Q96" i="11" s="1"/>
  <c r="Q97" i="11" s="1"/>
  <c r="Q99" i="11" s="1"/>
  <c r="Q100" i="11" s="1"/>
  <c r="Q101" i="11" s="1"/>
  <c r="Q102" i="11" s="1"/>
  <c r="Q103" i="11" s="1"/>
  <c r="Q104" i="11" s="1"/>
  <c r="Q105" i="11" s="1"/>
  <c r="Q106" i="11" s="1"/>
  <c r="Q107" i="11" s="1"/>
  <c r="Q108" i="11" s="1"/>
  <c r="Q109" i="11" s="1"/>
  <c r="Q110" i="11" s="1"/>
  <c r="Q112" i="11" s="1"/>
  <c r="Q113" i="11" s="1"/>
  <c r="Q114" i="11" s="1"/>
  <c r="Q115" i="11" s="1"/>
  <c r="Q116" i="11" s="1"/>
  <c r="Q117" i="11" s="1"/>
  <c r="Q118" i="11" s="1"/>
  <c r="Q119" i="11" s="1"/>
  <c r="Q120" i="11" s="1"/>
  <c r="Q121" i="11" s="1"/>
  <c r="Q122" i="11" s="1"/>
  <c r="Q123" i="11" s="1"/>
  <c r="Q125" i="11" s="1"/>
  <c r="Q126" i="11" s="1"/>
  <c r="Q127" i="11" s="1"/>
  <c r="Q128" i="11" s="1"/>
  <c r="Q129" i="11" s="1"/>
  <c r="Q130" i="11" s="1"/>
  <c r="Q131" i="11" s="1"/>
  <c r="Q132" i="11" s="1"/>
  <c r="Q133" i="11" s="1"/>
  <c r="Q134" i="11" s="1"/>
  <c r="Q135" i="11" s="1"/>
  <c r="Q136" i="11" s="1"/>
  <c r="Q138" i="11" s="1"/>
  <c r="Q139" i="11" s="1"/>
  <c r="Q140" i="11" s="1"/>
  <c r="Q141" i="11" s="1"/>
  <c r="Q142" i="11" s="1"/>
  <c r="Q143" i="11" s="1"/>
  <c r="Q144" i="11" s="1"/>
  <c r="Q145" i="11" s="1"/>
  <c r="Q146" i="11" s="1"/>
  <c r="Q147" i="11" s="1"/>
  <c r="Q148" i="11" s="1"/>
  <c r="Q149" i="11" s="1"/>
  <c r="Q151" i="11" s="1"/>
  <c r="Q152" i="11" s="1"/>
  <c r="Q153" i="11" s="1"/>
  <c r="Q154" i="11" s="1"/>
  <c r="Q155" i="11" s="1"/>
  <c r="Q156" i="11" s="1"/>
  <c r="Q157" i="11" s="1"/>
  <c r="Q158" i="11" s="1"/>
  <c r="Q159" i="11" s="1"/>
  <c r="Q160" i="11" s="1"/>
  <c r="Q161" i="11" s="1"/>
  <c r="Q162" i="11" s="1"/>
  <c r="M33" i="11"/>
  <c r="M20" i="11"/>
  <c r="M7" i="11"/>
  <c r="N6" i="11"/>
  <c r="M6" i="11"/>
  <c r="M5" i="11"/>
  <c r="I5" i="11"/>
  <c r="M150" i="10"/>
  <c r="M137" i="10"/>
  <c r="M124" i="10"/>
  <c r="M111" i="10"/>
  <c r="M98" i="10"/>
  <c r="M85" i="10"/>
  <c r="M72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33" i="10"/>
  <c r="Q28" i="10"/>
  <c r="Q29" i="10" s="1"/>
  <c r="Q30" i="10" s="1"/>
  <c r="Q31" i="10" s="1"/>
  <c r="Q32" i="10" s="1"/>
  <c r="Q34" i="10" s="1"/>
  <c r="Q35" i="10" s="1"/>
  <c r="Q36" i="10" s="1"/>
  <c r="Q37" i="10" s="1"/>
  <c r="Q38" i="10" s="1"/>
  <c r="Q39" i="10" s="1"/>
  <c r="Q40" i="10" s="1"/>
  <c r="Q41" i="10" s="1"/>
  <c r="Q42" i="10" s="1"/>
  <c r="Q43" i="10" s="1"/>
  <c r="Q44" i="10" s="1"/>
  <c r="Q45" i="10" s="1"/>
  <c r="Q47" i="10" s="1"/>
  <c r="Q48" i="10" s="1"/>
  <c r="Q49" i="10" s="1"/>
  <c r="Q50" i="10" s="1"/>
  <c r="Q51" i="10" s="1"/>
  <c r="Q52" i="10" s="1"/>
  <c r="Q53" i="10" s="1"/>
  <c r="Q54" i="10" s="1"/>
  <c r="Q55" i="10" s="1"/>
  <c r="Q56" i="10" s="1"/>
  <c r="Q57" i="10" s="1"/>
  <c r="Q58" i="10" s="1"/>
  <c r="Q60" i="10" s="1"/>
  <c r="Q61" i="10" s="1"/>
  <c r="Q62" i="10" s="1"/>
  <c r="Q63" i="10" s="1"/>
  <c r="Q64" i="10" s="1"/>
  <c r="Q65" i="10" s="1"/>
  <c r="Q66" i="10" s="1"/>
  <c r="Q67" i="10" s="1"/>
  <c r="Q68" i="10" s="1"/>
  <c r="Q69" i="10" s="1"/>
  <c r="Q70" i="10" s="1"/>
  <c r="Q71" i="10" s="1"/>
  <c r="Q73" i="10" s="1"/>
  <c r="Q74" i="10" s="1"/>
  <c r="Q75" i="10" s="1"/>
  <c r="Q76" i="10" s="1"/>
  <c r="Q77" i="10" s="1"/>
  <c r="Q78" i="10" s="1"/>
  <c r="Q79" i="10" s="1"/>
  <c r="Q80" i="10" s="1"/>
  <c r="Q81" i="10" s="1"/>
  <c r="Q82" i="10" s="1"/>
  <c r="Q83" i="10" s="1"/>
  <c r="Q84" i="10" s="1"/>
  <c r="Q86" i="10" s="1"/>
  <c r="Q87" i="10" s="1"/>
  <c r="Q88" i="10" s="1"/>
  <c r="Q89" i="10" s="1"/>
  <c r="Q90" i="10" s="1"/>
  <c r="Q91" i="10" s="1"/>
  <c r="Q92" i="10" s="1"/>
  <c r="Q93" i="10" s="1"/>
  <c r="Q94" i="10" s="1"/>
  <c r="Q95" i="10" s="1"/>
  <c r="Q96" i="10" s="1"/>
  <c r="Q97" i="10" s="1"/>
  <c r="Q99" i="10" s="1"/>
  <c r="Q100" i="10" s="1"/>
  <c r="Q101" i="10" s="1"/>
  <c r="Q102" i="10" s="1"/>
  <c r="Q103" i="10" s="1"/>
  <c r="Q104" i="10" s="1"/>
  <c r="Q105" i="10" s="1"/>
  <c r="Q106" i="10" s="1"/>
  <c r="Q107" i="10" s="1"/>
  <c r="Q108" i="10" s="1"/>
  <c r="Q109" i="10" s="1"/>
  <c r="Q110" i="10" s="1"/>
  <c r="Q112" i="10" s="1"/>
  <c r="Q113" i="10" s="1"/>
  <c r="Q114" i="10" s="1"/>
  <c r="Q115" i="10" s="1"/>
  <c r="Q116" i="10" s="1"/>
  <c r="Q117" i="10" s="1"/>
  <c r="Q118" i="10" s="1"/>
  <c r="Q119" i="10" s="1"/>
  <c r="Q120" i="10" s="1"/>
  <c r="Q121" i="10" s="1"/>
  <c r="Q122" i="10" s="1"/>
  <c r="Q123" i="10" s="1"/>
  <c r="Q125" i="10" s="1"/>
  <c r="Q126" i="10" s="1"/>
  <c r="Q127" i="10" s="1"/>
  <c r="Q128" i="10" s="1"/>
  <c r="Q129" i="10" s="1"/>
  <c r="Q130" i="10" s="1"/>
  <c r="Q131" i="10" s="1"/>
  <c r="Q132" i="10" s="1"/>
  <c r="Q133" i="10" s="1"/>
  <c r="Q134" i="10" s="1"/>
  <c r="Q135" i="10" s="1"/>
  <c r="Q136" i="10" s="1"/>
  <c r="Q138" i="10" s="1"/>
  <c r="Q139" i="10" s="1"/>
  <c r="Q140" i="10" s="1"/>
  <c r="Q141" i="10" s="1"/>
  <c r="Q142" i="10" s="1"/>
  <c r="Q143" i="10" s="1"/>
  <c r="Q144" i="10" s="1"/>
  <c r="Q145" i="10" s="1"/>
  <c r="Q146" i="10" s="1"/>
  <c r="Q147" i="10" s="1"/>
  <c r="Q148" i="10" s="1"/>
  <c r="Q149" i="10" s="1"/>
  <c r="Q151" i="10" s="1"/>
  <c r="Q152" i="10" s="1"/>
  <c r="Q153" i="10" s="1"/>
  <c r="Q154" i="10" s="1"/>
  <c r="Q155" i="10" s="1"/>
  <c r="Q27" i="10"/>
  <c r="M20" i="10"/>
  <c r="M7" i="10"/>
  <c r="N6" i="10"/>
  <c r="M6" i="10"/>
  <c r="M5" i="10"/>
  <c r="I5" i="10"/>
  <c r="M137" i="9" l="1"/>
  <c r="M124" i="9"/>
  <c r="M111" i="9"/>
  <c r="M98" i="9"/>
  <c r="M85" i="9"/>
  <c r="M72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33" i="9"/>
  <c r="Q23" i="9"/>
  <c r="Q24" i="9" s="1"/>
  <c r="Q25" i="9" s="1"/>
  <c r="Q26" i="9" s="1"/>
  <c r="Q27" i="9" s="1"/>
  <c r="Q28" i="9" s="1"/>
  <c r="Q29" i="9" s="1"/>
  <c r="Q30" i="9" s="1"/>
  <c r="Q31" i="9" s="1"/>
  <c r="Q32" i="9" s="1"/>
  <c r="Q34" i="9" s="1"/>
  <c r="Q35" i="9" s="1"/>
  <c r="Q36" i="9" s="1"/>
  <c r="Q37" i="9" s="1"/>
  <c r="Q38" i="9" s="1"/>
  <c r="Q39" i="9" s="1"/>
  <c r="Q40" i="9" s="1"/>
  <c r="Q41" i="9" s="1"/>
  <c r="Q42" i="9" s="1"/>
  <c r="Q43" i="9" s="1"/>
  <c r="Q44" i="9" s="1"/>
  <c r="Q45" i="9" s="1"/>
  <c r="Q47" i="9" s="1"/>
  <c r="Q48" i="9" s="1"/>
  <c r="Q49" i="9" s="1"/>
  <c r="Q50" i="9" s="1"/>
  <c r="Q51" i="9" s="1"/>
  <c r="Q52" i="9" s="1"/>
  <c r="Q53" i="9" s="1"/>
  <c r="Q54" i="9" s="1"/>
  <c r="Q55" i="9" s="1"/>
  <c r="Q56" i="9" s="1"/>
  <c r="Q57" i="9" s="1"/>
  <c r="Q58" i="9" s="1"/>
  <c r="Q60" i="9" s="1"/>
  <c r="Q61" i="9" s="1"/>
  <c r="Q62" i="9" s="1"/>
  <c r="Q63" i="9" s="1"/>
  <c r="Q64" i="9" s="1"/>
  <c r="Q65" i="9" s="1"/>
  <c r="Q66" i="9" s="1"/>
  <c r="Q67" i="9" s="1"/>
  <c r="Q68" i="9" s="1"/>
  <c r="Q69" i="9" s="1"/>
  <c r="Q70" i="9" s="1"/>
  <c r="Q71" i="9" s="1"/>
  <c r="Q73" i="9" s="1"/>
  <c r="Q74" i="9" s="1"/>
  <c r="Q75" i="9" s="1"/>
  <c r="Q76" i="9" s="1"/>
  <c r="Q77" i="9" s="1"/>
  <c r="Q78" i="9" s="1"/>
  <c r="Q79" i="9" s="1"/>
  <c r="Q80" i="9" s="1"/>
  <c r="Q81" i="9" s="1"/>
  <c r="Q82" i="9" s="1"/>
  <c r="Q83" i="9" s="1"/>
  <c r="Q84" i="9" s="1"/>
  <c r="Q86" i="9" s="1"/>
  <c r="Q87" i="9" s="1"/>
  <c r="Q88" i="9" s="1"/>
  <c r="Q89" i="9" s="1"/>
  <c r="Q90" i="9" s="1"/>
  <c r="Q91" i="9" s="1"/>
  <c r="Q92" i="9" s="1"/>
  <c r="Q93" i="9" s="1"/>
  <c r="Q94" i="9" s="1"/>
  <c r="Q95" i="9" s="1"/>
  <c r="Q96" i="9" s="1"/>
  <c r="Q97" i="9" s="1"/>
  <c r="Q99" i="9" s="1"/>
  <c r="Q100" i="9" s="1"/>
  <c r="Q101" i="9" s="1"/>
  <c r="Q102" i="9" s="1"/>
  <c r="Q103" i="9" s="1"/>
  <c r="Q104" i="9" s="1"/>
  <c r="Q105" i="9" s="1"/>
  <c r="Q106" i="9" s="1"/>
  <c r="Q107" i="9" s="1"/>
  <c r="Q108" i="9" s="1"/>
  <c r="Q109" i="9" s="1"/>
  <c r="Q110" i="9" s="1"/>
  <c r="Q112" i="9" s="1"/>
  <c r="Q113" i="9" s="1"/>
  <c r="Q114" i="9" s="1"/>
  <c r="Q115" i="9" s="1"/>
  <c r="Q116" i="9" s="1"/>
  <c r="Q117" i="9" s="1"/>
  <c r="Q118" i="9" s="1"/>
  <c r="Q119" i="9" s="1"/>
  <c r="Q120" i="9" s="1"/>
  <c r="Q121" i="9" s="1"/>
  <c r="Q122" i="9" s="1"/>
  <c r="Q123" i="9" s="1"/>
  <c r="Q125" i="9" s="1"/>
  <c r="Q126" i="9" s="1"/>
  <c r="Q127" i="9" s="1"/>
  <c r="Q128" i="9" s="1"/>
  <c r="Q129" i="9" s="1"/>
  <c r="Q130" i="9" s="1"/>
  <c r="Q131" i="9" s="1"/>
  <c r="Q132" i="9" s="1"/>
  <c r="Q133" i="9" s="1"/>
  <c r="Q134" i="9" s="1"/>
  <c r="Q135" i="9" s="1"/>
  <c r="Q136" i="9" s="1"/>
  <c r="Q138" i="9" s="1"/>
  <c r="Q139" i="9" s="1"/>
  <c r="Q140" i="9" s="1"/>
  <c r="Q141" i="9" s="1"/>
  <c r="Q142" i="9" s="1"/>
  <c r="Q143" i="9" s="1"/>
  <c r="Q144" i="9" s="1"/>
  <c r="Q145" i="9" s="1"/>
  <c r="Q146" i="9" s="1"/>
  <c r="Q147" i="9" s="1"/>
  <c r="Q148" i="9" s="1"/>
  <c r="Q149" i="9" s="1"/>
  <c r="M20" i="9"/>
  <c r="M7" i="9"/>
  <c r="N6" i="9"/>
  <c r="M6" i="9"/>
  <c r="M5" i="9"/>
  <c r="I5" i="9"/>
  <c r="J5" i="9"/>
  <c r="N5" i="9" s="1"/>
  <c r="I3" i="9"/>
  <c r="M3" i="9" s="1"/>
  <c r="Q22" i="8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4" i="8" s="1"/>
  <c r="Q35" i="8" s="1"/>
  <c r="Q36" i="8" s="1"/>
  <c r="Q37" i="8" s="1"/>
  <c r="Q38" i="8" s="1"/>
  <c r="Q39" i="8" s="1"/>
  <c r="Q40" i="8" s="1"/>
  <c r="Q41" i="8" s="1"/>
  <c r="Q42" i="8" s="1"/>
  <c r="Q43" i="8" s="1"/>
  <c r="Q44" i="8" s="1"/>
  <c r="Q45" i="8" s="1"/>
  <c r="Q47" i="8" s="1"/>
  <c r="Q48" i="8" s="1"/>
  <c r="Q49" i="8" s="1"/>
  <c r="Q50" i="8" s="1"/>
  <c r="Q51" i="8" s="1"/>
  <c r="Q52" i="8" s="1"/>
  <c r="Q53" i="8" s="1"/>
  <c r="Q54" i="8" s="1"/>
  <c r="Q55" i="8" s="1"/>
  <c r="Q56" i="8" s="1"/>
  <c r="Q57" i="8" s="1"/>
  <c r="Q58" i="8" s="1"/>
  <c r="Q60" i="8" s="1"/>
  <c r="Q61" i="8" s="1"/>
  <c r="Q62" i="8" s="1"/>
  <c r="Q63" i="8" s="1"/>
  <c r="Q64" i="8" s="1"/>
  <c r="Q65" i="8" s="1"/>
  <c r="Q66" i="8" s="1"/>
  <c r="Q67" i="8" s="1"/>
  <c r="Q68" i="8" s="1"/>
  <c r="Q69" i="8" s="1"/>
  <c r="Q70" i="8" s="1"/>
  <c r="Q71" i="8" s="1"/>
  <c r="Q73" i="8" s="1"/>
  <c r="Q74" i="8" s="1"/>
  <c r="Q75" i="8" s="1"/>
  <c r="Q76" i="8" s="1"/>
  <c r="Q77" i="8" s="1"/>
  <c r="Q78" i="8" s="1"/>
  <c r="Q79" i="8" s="1"/>
  <c r="Q80" i="8" s="1"/>
  <c r="Q81" i="8" s="1"/>
  <c r="Q82" i="8" s="1"/>
  <c r="Q83" i="8" s="1"/>
  <c r="Q84" i="8" s="1"/>
  <c r="Q86" i="8" s="1"/>
  <c r="Q87" i="8" s="1"/>
  <c r="Q88" i="8" s="1"/>
  <c r="Q89" i="8" s="1"/>
  <c r="Q90" i="8" s="1"/>
  <c r="Q91" i="8" s="1"/>
  <c r="Q92" i="8" s="1"/>
  <c r="Q93" i="8" s="1"/>
  <c r="Q94" i="8" s="1"/>
  <c r="Q95" i="8" s="1"/>
  <c r="Q96" i="8" s="1"/>
  <c r="Q97" i="8" s="1"/>
  <c r="Q99" i="8" s="1"/>
  <c r="Q100" i="8" s="1"/>
  <c r="Q101" i="8" s="1"/>
  <c r="Q102" i="8" s="1"/>
  <c r="Q103" i="8" s="1"/>
  <c r="Q104" i="8" s="1"/>
  <c r="Q105" i="8" s="1"/>
  <c r="Q106" i="8" s="1"/>
  <c r="Q107" i="8" s="1"/>
  <c r="Q108" i="8" s="1"/>
  <c r="Q109" i="8" s="1"/>
  <c r="Q110" i="8" s="1"/>
  <c r="Q112" i="8" s="1"/>
  <c r="Q113" i="8" s="1"/>
  <c r="Q114" i="8" s="1"/>
  <c r="Q115" i="8" s="1"/>
  <c r="Q116" i="8" s="1"/>
  <c r="Q117" i="8" s="1"/>
  <c r="Q118" i="8" s="1"/>
  <c r="Q119" i="8" s="1"/>
  <c r="Q120" i="8" s="1"/>
  <c r="Q121" i="8" s="1"/>
  <c r="Q122" i="8" s="1"/>
  <c r="Q123" i="8" s="1"/>
  <c r="Q125" i="8" s="1"/>
  <c r="Q126" i="8" s="1"/>
  <c r="Q127" i="8" s="1"/>
  <c r="Q128" i="8" s="1"/>
  <c r="Q129" i="8" s="1"/>
  <c r="Q130" i="8" s="1"/>
  <c r="Q131" i="8" s="1"/>
  <c r="Q132" i="8" s="1"/>
  <c r="Q133" i="8" s="1"/>
  <c r="Q134" i="8" s="1"/>
  <c r="Q135" i="8" s="1"/>
  <c r="Q136" i="8" s="1"/>
  <c r="Q138" i="8" s="1"/>
  <c r="Q139" i="8" s="1"/>
  <c r="Q140" i="8" s="1"/>
  <c r="Q141" i="8" s="1"/>
  <c r="Q142" i="8" s="1"/>
  <c r="Q143" i="8" s="1"/>
  <c r="Q144" i="8" s="1"/>
  <c r="Q145" i="8" s="1"/>
  <c r="Q146" i="8" s="1"/>
  <c r="Q147" i="8" s="1"/>
  <c r="Q148" i="8" s="1"/>
  <c r="Q149" i="8" s="1"/>
  <c r="M137" i="8"/>
  <c r="M124" i="8"/>
  <c r="M111" i="8"/>
  <c r="M98" i="8"/>
  <c r="M85" i="8"/>
  <c r="M72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33" i="8"/>
  <c r="M20" i="8"/>
  <c r="M7" i="8"/>
  <c r="N6" i="8"/>
  <c r="M6" i="8"/>
  <c r="M5" i="8"/>
  <c r="I5" i="8"/>
  <c r="J5" i="8"/>
  <c r="N5" i="8" s="1"/>
  <c r="I3" i="8"/>
  <c r="M3" i="8" s="1"/>
  <c r="M163" i="7"/>
  <c r="J5" i="7"/>
  <c r="N5" i="7" s="1"/>
  <c r="J5" i="5"/>
  <c r="N5" i="5" s="1"/>
  <c r="J5" i="4"/>
  <c r="N5" i="4" s="1"/>
  <c r="I3" i="5"/>
  <c r="M3" i="5" s="1"/>
  <c r="I3" i="7"/>
  <c r="M3" i="7" s="1"/>
  <c r="M150" i="7"/>
  <c r="M137" i="7"/>
  <c r="M124" i="7"/>
  <c r="M111" i="7"/>
  <c r="M98" i="7"/>
  <c r="M85" i="7"/>
  <c r="M72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33" i="7"/>
  <c r="Q35" i="7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Q83" i="7" s="1"/>
  <c r="Q84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9" i="7" s="1"/>
  <c r="Q100" i="7" s="1"/>
  <c r="Q101" i="7" s="1"/>
  <c r="Q102" i="7" s="1"/>
  <c r="Q103" i="7" s="1"/>
  <c r="Q104" i="7" s="1"/>
  <c r="Q105" i="7" s="1"/>
  <c r="Q106" i="7" s="1"/>
  <c r="Q107" i="7" s="1"/>
  <c r="Q108" i="7" s="1"/>
  <c r="Q109" i="7" s="1"/>
  <c r="Q110" i="7" s="1"/>
  <c r="Q112" i="7" s="1"/>
  <c r="Q113" i="7" s="1"/>
  <c r="Q114" i="7" s="1"/>
  <c r="Q115" i="7" s="1"/>
  <c r="Q116" i="7" s="1"/>
  <c r="Q117" i="7" s="1"/>
  <c r="Q118" i="7" s="1"/>
  <c r="Q119" i="7" s="1"/>
  <c r="Q120" i="7" s="1"/>
  <c r="Q121" i="7" s="1"/>
  <c r="Q122" i="7" s="1"/>
  <c r="Q123" i="7" s="1"/>
  <c r="Q125" i="7" s="1"/>
  <c r="Q126" i="7" s="1"/>
  <c r="Q127" i="7" s="1"/>
  <c r="Q128" i="7" s="1"/>
  <c r="Q129" i="7" s="1"/>
  <c r="Q130" i="7" s="1"/>
  <c r="Q131" i="7" s="1"/>
  <c r="Q132" i="7" s="1"/>
  <c r="Q133" i="7" s="1"/>
  <c r="Q134" i="7" s="1"/>
  <c r="Q135" i="7" s="1"/>
  <c r="Q136" i="7" s="1"/>
  <c r="Q138" i="7" s="1"/>
  <c r="Q139" i="7" s="1"/>
  <c r="Q140" i="7" s="1"/>
  <c r="Q141" i="7" s="1"/>
  <c r="Q142" i="7" s="1"/>
  <c r="Q143" i="7" s="1"/>
  <c r="Q144" i="7" s="1"/>
  <c r="Q145" i="7" s="1"/>
  <c r="Q146" i="7" s="1"/>
  <c r="Q147" i="7" s="1"/>
  <c r="Q148" i="7" s="1"/>
  <c r="Q149" i="7" s="1"/>
  <c r="Q151" i="7" s="1"/>
  <c r="Q152" i="7" s="1"/>
  <c r="Q153" i="7" s="1"/>
  <c r="Q154" i="7" s="1"/>
  <c r="Q155" i="7" s="1"/>
  <c r="Q156" i="7" s="1"/>
  <c r="Q157" i="7" s="1"/>
  <c r="Q158" i="7" s="1"/>
  <c r="Q159" i="7" s="1"/>
  <c r="Q160" i="7" s="1"/>
  <c r="Q161" i="7" s="1"/>
  <c r="Q162" i="7" s="1"/>
  <c r="Q164" i="7" s="1"/>
  <c r="M20" i="7"/>
  <c r="M7" i="7"/>
  <c r="N6" i="7"/>
  <c r="M6" i="7"/>
  <c r="M5" i="7"/>
  <c r="I5" i="7"/>
  <c r="Q27" i="5"/>
  <c r="Q28" i="5" s="1"/>
  <c r="Q29" i="5" s="1"/>
  <c r="Q30" i="5" s="1"/>
  <c r="Q31" i="5" s="1"/>
  <c r="Q32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60" i="5" s="1"/>
  <c r="Q61" i="5" s="1"/>
  <c r="Q62" i="5" s="1"/>
  <c r="Q63" i="5" s="1"/>
  <c r="Q64" i="5" s="1"/>
  <c r="Q65" i="5" s="1"/>
  <c r="Q66" i="5" s="1"/>
  <c r="Q67" i="5" s="1"/>
  <c r="Q68" i="5" s="1"/>
  <c r="Q69" i="5" s="1"/>
  <c r="Q70" i="5" s="1"/>
  <c r="Q71" i="5" s="1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9" i="5" s="1"/>
  <c r="Q100" i="5" s="1"/>
  <c r="Q101" i="5" s="1"/>
  <c r="Q102" i="5" s="1"/>
  <c r="Q103" i="5" s="1"/>
  <c r="Q104" i="5" s="1"/>
  <c r="Q105" i="5" s="1"/>
  <c r="Q106" i="5" s="1"/>
  <c r="Q107" i="5" s="1"/>
  <c r="Q108" i="5" s="1"/>
  <c r="Q109" i="5" s="1"/>
  <c r="Q110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5" i="5" s="1"/>
  <c r="Q126" i="5" s="1"/>
  <c r="Q127" i="5" s="1"/>
  <c r="Q128" i="5" s="1"/>
  <c r="Q129" i="5" s="1"/>
  <c r="Q130" i="5" s="1"/>
  <c r="Q131" i="5" s="1"/>
  <c r="Q132" i="5" s="1"/>
  <c r="Q133" i="5" s="1"/>
  <c r="Q134" i="5" s="1"/>
  <c r="Q135" i="5" s="1"/>
  <c r="Q136" i="5" s="1"/>
  <c r="Q138" i="5" s="1"/>
  <c r="Q139" i="5" s="1"/>
  <c r="Q140" i="5" s="1"/>
  <c r="Q141" i="5" s="1"/>
  <c r="Q142" i="5" s="1"/>
  <c r="Q143" i="5" s="1"/>
  <c r="Q144" i="5" s="1"/>
  <c r="Q145" i="5" s="1"/>
  <c r="Q146" i="5" s="1"/>
  <c r="Q147" i="5" s="1"/>
  <c r="Q148" i="5" s="1"/>
  <c r="Q149" i="5" s="1"/>
  <c r="Q151" i="5" s="1"/>
  <c r="Q152" i="5" s="1"/>
  <c r="Q153" i="5" s="1"/>
  <c r="Q154" i="5" s="1"/>
  <c r="Q155" i="5" s="1"/>
  <c r="M150" i="5"/>
  <c r="M137" i="5"/>
  <c r="M124" i="5"/>
  <c r="M111" i="5"/>
  <c r="M98" i="5"/>
  <c r="M85" i="5"/>
  <c r="M72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33" i="5"/>
  <c r="M20" i="5"/>
  <c r="M7" i="5"/>
  <c r="N6" i="5"/>
  <c r="M6" i="5"/>
  <c r="M5" i="5"/>
  <c r="I5" i="5"/>
  <c r="M150" i="4"/>
  <c r="M137" i="4"/>
  <c r="M124" i="4"/>
  <c r="M111" i="4"/>
  <c r="M98" i="4"/>
  <c r="M85" i="4"/>
  <c r="M72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Q34" i="4"/>
  <c r="Q35" i="4" s="1"/>
  <c r="Q36" i="4" s="1"/>
  <c r="Q37" i="4" s="1"/>
  <c r="Q38" i="4" s="1"/>
  <c r="Q39" i="4" s="1"/>
  <c r="Q40" i="4" s="1"/>
  <c r="Q41" i="4" s="1"/>
  <c r="Q42" i="4" s="1"/>
  <c r="Q43" i="4" s="1"/>
  <c r="Q44" i="4" s="1"/>
  <c r="Q45" i="4" s="1"/>
  <c r="Q47" i="4" s="1"/>
  <c r="Q48" i="4" s="1"/>
  <c r="Q49" i="4" s="1"/>
  <c r="Q50" i="4" s="1"/>
  <c r="Q51" i="4" s="1"/>
  <c r="Q52" i="4" s="1"/>
  <c r="Q53" i="4" s="1"/>
  <c r="Q54" i="4" s="1"/>
  <c r="Q55" i="4" s="1"/>
  <c r="Q56" i="4" s="1"/>
  <c r="Q57" i="4" s="1"/>
  <c r="Q58" i="4" s="1"/>
  <c r="Q60" i="4" s="1"/>
  <c r="Q61" i="4" s="1"/>
  <c r="Q62" i="4" s="1"/>
  <c r="Q63" i="4" s="1"/>
  <c r="Q64" i="4" s="1"/>
  <c r="Q65" i="4" s="1"/>
  <c r="Q66" i="4" s="1"/>
  <c r="Q67" i="4" s="1"/>
  <c r="Q68" i="4" s="1"/>
  <c r="Q69" i="4" s="1"/>
  <c r="Q70" i="4" s="1"/>
  <c r="Q71" i="4" s="1"/>
  <c r="Q73" i="4" s="1"/>
  <c r="Q74" i="4" s="1"/>
  <c r="Q75" i="4" s="1"/>
  <c r="Q76" i="4" s="1"/>
  <c r="Q77" i="4" s="1"/>
  <c r="Q78" i="4" s="1"/>
  <c r="Q79" i="4" s="1"/>
  <c r="Q80" i="4" s="1"/>
  <c r="Q81" i="4" s="1"/>
  <c r="Q82" i="4" s="1"/>
  <c r="Q83" i="4" s="1"/>
  <c r="Q84" i="4" s="1"/>
  <c r="Q86" i="4" s="1"/>
  <c r="Q87" i="4" s="1"/>
  <c r="Q88" i="4" s="1"/>
  <c r="Q89" i="4" s="1"/>
  <c r="Q90" i="4" s="1"/>
  <c r="Q91" i="4" s="1"/>
  <c r="Q92" i="4" s="1"/>
  <c r="Q93" i="4" s="1"/>
  <c r="Q94" i="4" s="1"/>
  <c r="Q95" i="4" s="1"/>
  <c r="Q96" i="4" s="1"/>
  <c r="Q97" i="4" s="1"/>
  <c r="Q99" i="4" s="1"/>
  <c r="Q100" i="4" s="1"/>
  <c r="Q101" i="4" s="1"/>
  <c r="Q102" i="4" s="1"/>
  <c r="Q103" i="4" s="1"/>
  <c r="Q104" i="4" s="1"/>
  <c r="Q105" i="4" s="1"/>
  <c r="Q106" i="4" s="1"/>
  <c r="Q107" i="4" s="1"/>
  <c r="Q108" i="4" s="1"/>
  <c r="Q109" i="4" s="1"/>
  <c r="Q110" i="4" s="1"/>
  <c r="Q112" i="4" s="1"/>
  <c r="Q113" i="4" s="1"/>
  <c r="Q114" i="4" s="1"/>
  <c r="Q115" i="4" s="1"/>
  <c r="Q116" i="4" s="1"/>
  <c r="Q117" i="4" s="1"/>
  <c r="Q118" i="4" s="1"/>
  <c r="Q119" i="4" s="1"/>
  <c r="Q120" i="4" s="1"/>
  <c r="Q121" i="4" s="1"/>
  <c r="Q122" i="4" s="1"/>
  <c r="Q123" i="4" s="1"/>
  <c r="Q125" i="4" s="1"/>
  <c r="Q126" i="4" s="1"/>
  <c r="Q127" i="4" s="1"/>
  <c r="Q128" i="4" s="1"/>
  <c r="Q129" i="4" s="1"/>
  <c r="Q130" i="4" s="1"/>
  <c r="Q131" i="4" s="1"/>
  <c r="Q132" i="4" s="1"/>
  <c r="Q133" i="4" s="1"/>
  <c r="Q134" i="4" s="1"/>
  <c r="Q135" i="4" s="1"/>
  <c r="Q136" i="4" s="1"/>
  <c r="Q138" i="4" s="1"/>
  <c r="Q139" i="4" s="1"/>
  <c r="Q140" i="4" s="1"/>
  <c r="Q141" i="4" s="1"/>
  <c r="Q142" i="4" s="1"/>
  <c r="Q143" i="4" s="1"/>
  <c r="Q144" i="4" s="1"/>
  <c r="Q145" i="4" s="1"/>
  <c r="Q146" i="4" s="1"/>
  <c r="Q147" i="4" s="1"/>
  <c r="Q148" i="4" s="1"/>
  <c r="Q149" i="4" s="1"/>
  <c r="Q151" i="4" s="1"/>
  <c r="Q152" i="4" s="1"/>
  <c r="Q153" i="4" s="1"/>
  <c r="Q154" i="4" s="1"/>
  <c r="Q155" i="4" s="1"/>
  <c r="Q156" i="4" s="1"/>
  <c r="Q157" i="4" s="1"/>
  <c r="Q158" i="4" s="1"/>
  <c r="Q159" i="4" s="1"/>
  <c r="Q160" i="4" s="1"/>
  <c r="Q161" i="4" s="1"/>
  <c r="Q162" i="4" s="1"/>
  <c r="M33" i="4"/>
  <c r="M20" i="4"/>
  <c r="M7" i="4"/>
  <c r="N6" i="4"/>
  <c r="M6" i="4"/>
  <c r="M5" i="4"/>
  <c r="I5" i="4"/>
  <c r="I3" i="4"/>
  <c r="M3" i="4" s="1"/>
</calcChain>
</file>

<file path=xl/sharedStrings.xml><?xml version="1.0" encoding="utf-8"?>
<sst xmlns="http://schemas.openxmlformats.org/spreadsheetml/2006/main" count="12036" uniqueCount="86">
  <si>
    <t>Nr części</t>
  </si>
  <si>
    <t>Nazwa odcinka</t>
  </si>
  <si>
    <t>Maksymalny termin realizacji całej Fazy Budowy dla danej części</t>
  </si>
  <si>
    <t>Część I</t>
  </si>
  <si>
    <t>Przebudowa ul. Truskawkowej w miejscowości Borowo Młyn, wraz z infrastrukturą towarzyszącą i elementami zagospodarowania terenu (R-4)</t>
  </si>
  <si>
    <t>31.12.2022</t>
  </si>
  <si>
    <t>Część II</t>
  </si>
  <si>
    <t>Przebudowa ul. Rzecznej w Pobiedziskach, wraz z infrastrukturą towarzyszącą i elementami zagospodarowania terenu (R-1)</t>
  </si>
  <si>
    <t>31.05.2022</t>
  </si>
  <si>
    <t>Część III</t>
  </si>
  <si>
    <t>Przebudowa ulicy Bukowej w Bugaju, wraz z infrastrukturą towarzyszącą i elementami zagospodarowania terenu (R-20)</t>
  </si>
  <si>
    <t>Część IV</t>
  </si>
  <si>
    <t>Przebudowa drogi Kołata-Kołatka Etap II, wraz z infrastrukturą towarzyszącą i elementami zagospodarowania terenu (R-2)</t>
  </si>
  <si>
    <t>Część V</t>
  </si>
  <si>
    <t>Przebudowa ul. Nad Zalewem/Jerzykowskiej w Jerzykowie/Borowo Młyn, wraz z infrastrukturą towarzyszącą i elementami zagospodarowania terenu (R-3)</t>
  </si>
  <si>
    <t>31.01.2023</t>
  </si>
  <si>
    <t>Część VI</t>
  </si>
  <si>
    <t>Przebudowa ul. Trakt Dębiniecki w Promienku, wraz z infrastrukturą towarzyszącą i elementami zagospodarowania terenu (R-5)</t>
  </si>
  <si>
    <t>Część VII</t>
  </si>
  <si>
    <t>Przebudowa ul. Wiśniowej w Promienku, wraz z infrastrukturą towarzyszącą i elementami zagospodarowania terenu (R-6)</t>
  </si>
  <si>
    <t>Część VIII</t>
  </si>
  <si>
    <t>Przebudowa ul. Wypoczynkowej w Stęszewku, wraz z infrastrukturą towarzyszącą i elementami zagospodarowania terenu (R-7)</t>
  </si>
  <si>
    <t>Część IX</t>
  </si>
  <si>
    <t>Przebudowa ul. Wiejskiej w Stęszewku, wraz z infrastrukturą towarzyszącą i elementami zagospodarowania terenu (R-8)</t>
  </si>
  <si>
    <t>Część X</t>
  </si>
  <si>
    <t>Przebudowa ul. ulic Cichej, Kwiatowej i Różanej w Biskupicach, wraz z infrastrukturą towarzyszącą i elementami zagospodarowania terenu (R-9)</t>
  </si>
  <si>
    <t>Część XI</t>
  </si>
  <si>
    <t>Przebudowa drogi gminnej nr 321002P na odcinku Promno-Stara Górka, wraz z infrastrukturą towarzyszącą i elementami zagospodarowania terenu (R-21)</t>
  </si>
  <si>
    <t>Część XII</t>
  </si>
  <si>
    <t>Przebudowa ul. Zbożowej/Pszennej w Biskupicach, wraz z infrastrukturą towarzyszącą i elementami zagospodarowania terenu (R-10)</t>
  </si>
  <si>
    <t>Część XIII</t>
  </si>
  <si>
    <t>Przebudowa ul. Jęczmiennej w Biskupicach, wraz z infrastrukturą towarzyszącą i elementami zagospodarowania terenu (R-11)</t>
  </si>
  <si>
    <t>Część XIV</t>
  </si>
  <si>
    <t>Przebudowa ul. Brzozowej w Pobiedziskach Letnisku, wraz z infrastrukturą towarzyszącą i elementami zagospodarowania terenu (R-12)</t>
  </si>
  <si>
    <t>Część XV</t>
  </si>
  <si>
    <t>Przebudowa ul. Wrzosowej w Pobiedziskach Letnisku, wraz z infrastrukturą towarzyszącą i elementami zagospodarowania terenu (R-13)</t>
  </si>
  <si>
    <t>Część XVI</t>
  </si>
  <si>
    <t>Przebudowa ul. Polnej w Pobiedziskach Letnisku, wraz z infrastrukturą towarzyszącą i elementami zagospodarowania terenu (R-19)</t>
  </si>
  <si>
    <t>Część XVII</t>
  </si>
  <si>
    <t>Przebudowa ul. Owsianej w Pobiedziskach Letnisku, wraz z infrastrukturą towarzyszącą i elementami zagospodarowania terenu (R-14)</t>
  </si>
  <si>
    <t>Część XVIII</t>
  </si>
  <si>
    <t>Przebudowa ul. Półwiejskiej w Pobiedziskach – Etap I, wraz z infrastrukturą towarzyszącą i elementami zagospodarowania terenu (R-23)</t>
  </si>
  <si>
    <t>31.12.2021</t>
  </si>
  <si>
    <t>Część XIX</t>
  </si>
  <si>
    <t>Przebudowa drogi gminnej nr 321004P – Etap II, wraz z infrastrukturą towarzyszącą i elementami zagospodarowania terenu (R-15)</t>
  </si>
  <si>
    <t>Część XX</t>
  </si>
  <si>
    <t>Przebudowa ul. Opieńkowej we Wronczynku od ul. Smardzowej, wraz z infrastrukturą towarzyszącą i elementami zagospodarowania terenu (R-16)</t>
  </si>
  <si>
    <t>Część XXI</t>
  </si>
  <si>
    <t>Przebudowa ul. Kanałowej w Główience, wraz z infrastrukturą towarzyszącą i elementami zagospodarowania terenu (R-17)</t>
  </si>
  <si>
    <t>Część XXII</t>
  </si>
  <si>
    <t>Przebudowa ul. Wiosennej w Jerzykowie, wraz z infrastrukturą towarzyszącą i elementami zagospodarowania terenu (R-18)</t>
  </si>
  <si>
    <t>Część XXIII</t>
  </si>
  <si>
    <t xml:space="preserve">Przebudowa drogi gminnej w miejscowości Jankowo Młyn (R-22) </t>
  </si>
  <si>
    <t>Termin oddania infrastruktury</t>
  </si>
  <si>
    <t xml:space="preserve">Okres </t>
  </si>
  <si>
    <t>Wartość</t>
  </si>
  <si>
    <t>Rok 2021</t>
  </si>
  <si>
    <t>netto</t>
  </si>
  <si>
    <t>brutto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</si>
  <si>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</si>
  <si>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</si>
  <si>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</si>
  <si>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</si>
  <si>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</si>
  <si>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</si>
  <si>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</si>
  <si>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</si>
  <si>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</si>
  <si>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</si>
  <si>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</si>
  <si>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</si>
  <si>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 2022</t>
  </si>
  <si>
    <t>Rok 2023</t>
  </si>
  <si>
    <t>Rok 2024</t>
  </si>
  <si>
    <t>Rok 2025</t>
  </si>
  <si>
    <t>Rok 2026</t>
  </si>
  <si>
    <t>Rok 2027</t>
  </si>
  <si>
    <t>Rok 2028</t>
  </si>
  <si>
    <t>Rok 2029</t>
  </si>
  <si>
    <t>Rok 2030</t>
  </si>
  <si>
    <t>Rok 2031</t>
  </si>
  <si>
    <t>Rok 2032</t>
  </si>
  <si>
    <t>Ogółem</t>
  </si>
  <si>
    <t>Harmonogram Spłat Fazy Utrzymania - Wynagrodzenie za Utrzymanie zimowe</t>
  </si>
  <si>
    <t xml:space="preserve">Harmonogram Spłat Fazy Utrzymania - Wynagrodzenie za Utrzymanie pozostałe                </t>
  </si>
  <si>
    <t>Harmonogram Spłat Fazy Utrzymania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</si>
</sst>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mmm\ yy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ECE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" fontId="0" fillId="5" borderId="1" xfId="0" applyNumberFormat="1" applyFill="1" applyBorder="1"/>
    <xf numFmtId="4" fontId="0" fillId="2" borderId="0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/>
    <xf numFmtId="4" fontId="1" fillId="2" borderId="0" xfId="0" applyNumberFormat="1" applyFont="1" applyFill="1" applyBorder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0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5"/>
  <sheetViews>
    <sheetView workbookViewId="0">
      <selection activeCell="I21" sqref="I21"/>
    </sheetView>
  </sheetViews>
  <sheetFormatPr defaultColWidth="9.140625" defaultRowHeight="15" x14ac:dyDescent="0.25"/>
  <cols>
    <col min="1" max="1" width="9.140625" style="2"/>
    <col min="2" max="2" width="12.42578125" style="2" customWidth="1"/>
    <col min="3" max="3" width="62.28515625" style="2" customWidth="1"/>
    <col min="4" max="4" width="18.42578125" style="2" customWidth="1"/>
    <col min="5" max="16384" width="9.140625" style="2"/>
  </cols>
  <sheetData>
    <row r="2" spans="2:4" ht="51" x14ac:dyDescent="0.25">
      <c r="B2" s="27" t="s">
        <v>0</v>
      </c>
      <c r="C2" s="27" t="s">
        <v>1</v>
      </c>
      <c r="D2" s="27" t="s">
        <v>2</v>
      </c>
    </row>
    <row r="3" spans="2:4" ht="25.5" x14ac:dyDescent="0.25">
      <c r="B3" s="28" t="s">
        <v>3</v>
      </c>
      <c r="C3" s="28" t="s">
        <v>4</v>
      </c>
      <c r="D3" s="1" t="s">
        <v>5</v>
      </c>
    </row>
    <row r="4" spans="2:4" ht="25.5" x14ac:dyDescent="0.25">
      <c r="B4" s="28" t="s">
        <v>6</v>
      </c>
      <c r="C4" s="28" t="s">
        <v>7</v>
      </c>
      <c r="D4" s="1" t="s">
        <v>8</v>
      </c>
    </row>
    <row r="5" spans="2:4" ht="25.5" x14ac:dyDescent="0.25">
      <c r="B5" s="28" t="s">
        <v>9</v>
      </c>
      <c r="C5" s="28" t="s">
        <v>10</v>
      </c>
      <c r="D5" s="1" t="s">
        <v>8</v>
      </c>
    </row>
    <row r="6" spans="2:4" ht="25.5" x14ac:dyDescent="0.25">
      <c r="B6" s="28" t="s">
        <v>11</v>
      </c>
      <c r="C6" s="28" t="s">
        <v>12</v>
      </c>
      <c r="D6" s="1" t="s">
        <v>5</v>
      </c>
    </row>
    <row r="7" spans="2:4" ht="25.5" x14ac:dyDescent="0.25">
      <c r="B7" s="28" t="s">
        <v>13</v>
      </c>
      <c r="C7" s="28" t="s">
        <v>14</v>
      </c>
      <c r="D7" s="1" t="s">
        <v>15</v>
      </c>
    </row>
    <row r="8" spans="2:4" ht="25.5" x14ac:dyDescent="0.25">
      <c r="B8" s="28" t="s">
        <v>16</v>
      </c>
      <c r="C8" s="28" t="s">
        <v>17</v>
      </c>
      <c r="D8" s="1" t="s">
        <v>8</v>
      </c>
    </row>
    <row r="9" spans="2:4" ht="25.5" x14ac:dyDescent="0.25">
      <c r="B9" s="28" t="s">
        <v>18</v>
      </c>
      <c r="C9" s="28" t="s">
        <v>19</v>
      </c>
      <c r="D9" s="1" t="s">
        <v>8</v>
      </c>
    </row>
    <row r="10" spans="2:4" ht="25.5" x14ac:dyDescent="0.25">
      <c r="B10" s="28" t="s">
        <v>20</v>
      </c>
      <c r="C10" s="28" t="s">
        <v>21</v>
      </c>
      <c r="D10" s="1" t="s">
        <v>5</v>
      </c>
    </row>
    <row r="11" spans="2:4" ht="25.5" x14ac:dyDescent="0.25">
      <c r="B11" s="28" t="s">
        <v>22</v>
      </c>
      <c r="C11" s="28" t="s">
        <v>23</v>
      </c>
      <c r="D11" s="1" t="s">
        <v>5</v>
      </c>
    </row>
    <row r="12" spans="2:4" ht="25.5" x14ac:dyDescent="0.25">
      <c r="B12" s="28" t="s">
        <v>24</v>
      </c>
      <c r="C12" s="28" t="s">
        <v>25</v>
      </c>
      <c r="D12" s="1" t="s">
        <v>8</v>
      </c>
    </row>
    <row r="13" spans="2:4" ht="25.5" x14ac:dyDescent="0.25">
      <c r="B13" s="28" t="s">
        <v>26</v>
      </c>
      <c r="C13" s="28" t="s">
        <v>27</v>
      </c>
      <c r="D13" s="1" t="s">
        <v>15</v>
      </c>
    </row>
    <row r="14" spans="2:4" ht="25.5" x14ac:dyDescent="0.25">
      <c r="B14" s="28" t="s">
        <v>28</v>
      </c>
      <c r="C14" s="28" t="s">
        <v>29</v>
      </c>
      <c r="D14" s="1" t="s">
        <v>8</v>
      </c>
    </row>
    <row r="15" spans="2:4" ht="25.5" x14ac:dyDescent="0.25">
      <c r="B15" s="28" t="s">
        <v>30</v>
      </c>
      <c r="C15" s="28" t="s">
        <v>31</v>
      </c>
      <c r="D15" s="1" t="s">
        <v>8</v>
      </c>
    </row>
    <row r="16" spans="2:4" ht="25.5" x14ac:dyDescent="0.25">
      <c r="B16" s="28" t="s">
        <v>32</v>
      </c>
      <c r="C16" s="28" t="s">
        <v>33</v>
      </c>
      <c r="D16" s="1" t="s">
        <v>8</v>
      </c>
    </row>
    <row r="17" spans="2:4" ht="25.5" x14ac:dyDescent="0.25">
      <c r="B17" s="28" t="s">
        <v>34</v>
      </c>
      <c r="C17" s="28" t="s">
        <v>35</v>
      </c>
      <c r="D17" s="1" t="s">
        <v>8</v>
      </c>
    </row>
    <row r="18" spans="2:4" ht="25.5" x14ac:dyDescent="0.25">
      <c r="B18" s="28" t="s">
        <v>36</v>
      </c>
      <c r="C18" s="28" t="s">
        <v>37</v>
      </c>
      <c r="D18" s="1" t="s">
        <v>8</v>
      </c>
    </row>
    <row r="19" spans="2:4" ht="25.5" x14ac:dyDescent="0.25">
      <c r="B19" s="28" t="s">
        <v>38</v>
      </c>
      <c r="C19" s="28" t="s">
        <v>39</v>
      </c>
      <c r="D19" s="1" t="s">
        <v>8</v>
      </c>
    </row>
    <row r="20" spans="2:4" ht="25.5" x14ac:dyDescent="0.25">
      <c r="B20" s="28" t="s">
        <v>40</v>
      </c>
      <c r="C20" s="28" t="s">
        <v>41</v>
      </c>
      <c r="D20" s="1" t="s">
        <v>42</v>
      </c>
    </row>
    <row r="21" spans="2:4" ht="25.5" x14ac:dyDescent="0.25">
      <c r="B21" s="28" t="s">
        <v>43</v>
      </c>
      <c r="C21" s="28" t="s">
        <v>44</v>
      </c>
      <c r="D21" s="1" t="s">
        <v>5</v>
      </c>
    </row>
    <row r="22" spans="2:4" ht="25.5" x14ac:dyDescent="0.25">
      <c r="B22" s="28" t="s">
        <v>45</v>
      </c>
      <c r="C22" s="28" t="s">
        <v>46</v>
      </c>
      <c r="D22" s="1" t="s">
        <v>5</v>
      </c>
    </row>
    <row r="23" spans="2:4" ht="25.5" x14ac:dyDescent="0.25">
      <c r="B23" s="28" t="s">
        <v>47</v>
      </c>
      <c r="C23" s="28" t="s">
        <v>48</v>
      </c>
      <c r="D23" s="1" t="s">
        <v>8</v>
      </c>
    </row>
    <row r="24" spans="2:4" ht="25.5" x14ac:dyDescent="0.25">
      <c r="B24" s="28" t="s">
        <v>49</v>
      </c>
      <c r="C24" s="28" t="s">
        <v>50</v>
      </c>
      <c r="D24" s="1" t="s">
        <v>42</v>
      </c>
    </row>
    <row r="25" spans="2:4" x14ac:dyDescent="0.25">
      <c r="B25" s="28" t="s">
        <v>51</v>
      </c>
      <c r="C25" s="28" t="s">
        <v>52</v>
      </c>
      <c r="D25" s="1" t="s">
        <v>5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&amp;CHarmonogram Spłat Etapu Utrzymania</oddHeader>
    <oddFooter>&amp;C&amp;A&amp;R&amp;P/&amp;N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5"/>
  <sheetViews>
    <sheetView showGridLines="0" view="pageBreakPreview" topLeftCell="A76" zoomScaleNormal="100" zoomScaleSheetLayoutView="100" workbookViewId="0">
      <selection activeCell="L6" sqref="L6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22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Wiejskiej w Stęszewku, wraz z infrastrukturą towarzyszącą i elementami zagospodarowania terenu (R-8)</v>
      </c>
      <c r="F3" s="31"/>
      <c r="G3" s="31"/>
      <c r="H3" s="4"/>
      <c r="I3" s="31" t="str">
        <f>E3</f>
        <v>Przebudowa ul. Wiejskiej w Stęszewku, wraz z infrastrukturą towarzyszącą i elementami zagospodarowania terenu (R-8)</v>
      </c>
      <c r="J3" s="31"/>
      <c r="K3" s="31"/>
      <c r="M3" s="31" t="str">
        <f>I3</f>
        <v>Przebudowa ul. Wiejskiej w Stęszewku, wraz z infrastrukturą towarzyszącą i elementami zagospodarowania terenu (R-8)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31.12.2022</v>
      </c>
      <c r="G5" s="32"/>
      <c r="H5" s="6"/>
      <c r="I5" s="5" t="str">
        <f>E5</f>
        <v>Termin oddania infrastruktury</v>
      </c>
      <c r="J5" s="32" t="str">
        <f>F5</f>
        <v>31.12.2022</v>
      </c>
      <c r="K5" s="32"/>
      <c r="M5" s="5" t="str">
        <f>E5</f>
        <v>Termin oddania infrastruktury</v>
      </c>
      <c r="N5" s="32" t="str">
        <f>J5</f>
        <v>31.12.2022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5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5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5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5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5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5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5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5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5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5" x14ac:dyDescent="0.25">
      <c r="E26" s="11" t="s">
        <v>64</v>
      </c>
      <c r="F26" s="11"/>
      <c r="G26" s="12"/>
      <c r="H26" s="13"/>
      <c r="I26" s="11" t="s">
        <v>64</v>
      </c>
      <c r="J26" s="11"/>
      <c r="K26" s="12"/>
      <c r="M26" s="11" t="s">
        <v>64</v>
      </c>
      <c r="N26" s="12"/>
      <c r="O26" s="12"/>
    </row>
    <row r="27" spans="5:15" x14ac:dyDescent="0.25">
      <c r="E27" s="11" t="s">
        <v>65</v>
      </c>
      <c r="F27" s="11"/>
      <c r="G27" s="12"/>
      <c r="H27" s="13"/>
      <c r="I27" s="11" t="s">
        <v>65</v>
      </c>
      <c r="J27" s="11"/>
      <c r="K27" s="12"/>
      <c r="M27" s="11" t="s">
        <v>65</v>
      </c>
      <c r="N27" s="12"/>
      <c r="O27" s="12"/>
    </row>
    <row r="28" spans="5:15" x14ac:dyDescent="0.25">
      <c r="E28" s="11" t="s">
        <v>66</v>
      </c>
      <c r="F28" s="11"/>
      <c r="G28" s="12"/>
      <c r="H28" s="13"/>
      <c r="I28" s="11" t="s">
        <v>66</v>
      </c>
      <c r="J28" s="11"/>
      <c r="K28" s="12"/>
      <c r="M28" s="11" t="s">
        <v>66</v>
      </c>
      <c r="N28" s="12"/>
      <c r="O28" s="12"/>
    </row>
    <row r="29" spans="5:15" x14ac:dyDescent="0.25">
      <c r="E29" s="11" t="s">
        <v>67</v>
      </c>
      <c r="F29" s="11"/>
      <c r="G29" s="12"/>
      <c r="H29" s="13"/>
      <c r="I29" s="11" t="s">
        <v>67</v>
      </c>
      <c r="J29" s="11"/>
      <c r="K29" s="12"/>
      <c r="M29" s="11" t="s">
        <v>67</v>
      </c>
      <c r="N29" s="12"/>
      <c r="O29" s="12"/>
    </row>
    <row r="30" spans="5:15" x14ac:dyDescent="0.25">
      <c r="E30" s="11" t="s">
        <v>68</v>
      </c>
      <c r="F30" s="11"/>
      <c r="G30" s="12"/>
      <c r="H30" s="13"/>
      <c r="I30" s="11" t="s">
        <v>68</v>
      </c>
      <c r="J30" s="11"/>
      <c r="K30" s="12"/>
      <c r="M30" s="11" t="s">
        <v>68</v>
      </c>
      <c r="N30" s="12"/>
      <c r="O30" s="12"/>
    </row>
    <row r="31" spans="5:15" x14ac:dyDescent="0.25">
      <c r="E31" s="11" t="s">
        <v>69</v>
      </c>
      <c r="F31" s="11"/>
      <c r="G31" s="12"/>
      <c r="H31" s="13"/>
      <c r="I31" s="11" t="s">
        <v>69</v>
      </c>
      <c r="J31" s="11"/>
      <c r="K31" s="12"/>
      <c r="M31" s="11" t="s">
        <v>69</v>
      </c>
      <c r="N31" s="12"/>
      <c r="O31" s="12"/>
    </row>
    <row r="32" spans="5:15" x14ac:dyDescent="0.25">
      <c r="E32" s="11" t="s">
        <v>70</v>
      </c>
      <c r="F32" s="11"/>
      <c r="G32" s="12"/>
      <c r="H32" s="13"/>
      <c r="I32" s="11" t="s">
        <v>70</v>
      </c>
      <c r="J32" s="11"/>
      <c r="K32" s="12"/>
      <c r="M32" s="11" t="s">
        <v>70</v>
      </c>
      <c r="N32" s="12"/>
      <c r="O32" s="12"/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</f>
        <v>1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2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0">Q35+1</f>
        <v>3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0"/>
        <v>4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0"/>
        <v>5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0"/>
        <v>6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0"/>
        <v>7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0"/>
        <v>8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0"/>
        <v>9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0"/>
        <v>10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0"/>
        <v>11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0"/>
        <v>12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13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1">E48</f>
        <v>Luty</v>
      </c>
      <c r="N48" s="16"/>
      <c r="O48" s="16"/>
      <c r="Q48" s="14">
        <f>Q47+1</f>
        <v>14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1"/>
        <v>Marzec</v>
      </c>
      <c r="N49" s="16"/>
      <c r="O49" s="16"/>
      <c r="Q49" s="14">
        <f t="shared" si="0"/>
        <v>15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1"/>
        <v>Kwiecień</v>
      </c>
      <c r="N50" s="16"/>
      <c r="O50" s="16"/>
      <c r="Q50" s="14">
        <f t="shared" si="0"/>
        <v>16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1"/>
        <v>Maj</v>
      </c>
      <c r="N51" s="16"/>
      <c r="O51" s="16"/>
      <c r="Q51" s="14">
        <f t="shared" si="0"/>
        <v>17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1"/>
        <v>Czerwiec</v>
      </c>
      <c r="N52" s="16"/>
      <c r="O52" s="16"/>
      <c r="Q52" s="14">
        <f t="shared" si="0"/>
        <v>18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1"/>
        <v>Lipiec</v>
      </c>
      <c r="N53" s="16"/>
      <c r="O53" s="16"/>
      <c r="Q53" s="14">
        <f t="shared" si="0"/>
        <v>19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1"/>
        <v>Sierpień</v>
      </c>
      <c r="N54" s="16"/>
      <c r="O54" s="16"/>
      <c r="Q54" s="14">
        <f t="shared" si="0"/>
        <v>20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1"/>
        <v>Wrzesień</v>
      </c>
      <c r="N55" s="16"/>
      <c r="O55" s="16"/>
      <c r="Q55" s="14">
        <f t="shared" si="0"/>
        <v>21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1"/>
        <v>Październik</v>
      </c>
      <c r="N56" s="16"/>
      <c r="O56" s="16"/>
      <c r="Q56" s="14">
        <f t="shared" si="0"/>
        <v>22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1"/>
        <v>Listopad</v>
      </c>
      <c r="N57" s="16"/>
      <c r="O57" s="16"/>
      <c r="Q57" s="14">
        <f t="shared" si="0"/>
        <v>23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1"/>
        <v>Grudzień</v>
      </c>
      <c r="N58" s="16"/>
      <c r="O58" s="16"/>
      <c r="Q58" s="14">
        <f t="shared" si="0"/>
        <v>24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25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26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2">Q61+1</f>
        <v>27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2"/>
        <v>28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2"/>
        <v>29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2"/>
        <v>30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2"/>
        <v>31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2"/>
        <v>32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2"/>
        <v>33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2"/>
        <v>34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2"/>
        <v>35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2"/>
        <v>36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37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38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3">Q74+1</f>
        <v>39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3"/>
        <v>40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3"/>
        <v>41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3"/>
        <v>42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3"/>
        <v>43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3"/>
        <v>44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3"/>
        <v>45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3"/>
        <v>46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3"/>
        <v>47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3"/>
        <v>48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49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50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4">Q87+1</f>
        <v>51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4"/>
        <v>52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4"/>
        <v>53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4"/>
        <v>54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4"/>
        <v>55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4"/>
        <v>56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4"/>
        <v>57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4"/>
        <v>58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4"/>
        <v>59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4"/>
        <v>60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61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62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5">Q100+1</f>
        <v>63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5"/>
        <v>64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5"/>
        <v>65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5"/>
        <v>66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5"/>
        <v>67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5"/>
        <v>68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5"/>
        <v>69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5"/>
        <v>70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5"/>
        <v>71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5"/>
        <v>72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73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74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6">Q113+1</f>
        <v>75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6"/>
        <v>76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6"/>
        <v>77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6"/>
        <v>78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6"/>
        <v>79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6"/>
        <v>80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6"/>
        <v>81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6"/>
        <v>82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6"/>
        <v>83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6"/>
        <v>84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85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86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7">Q126+1</f>
        <v>87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7"/>
        <v>88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7"/>
        <v>89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7"/>
        <v>90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7"/>
        <v>91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7"/>
        <v>92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7"/>
        <v>93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7"/>
        <v>94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7"/>
        <v>95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7"/>
        <v>96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97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98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8">Q139+1</f>
        <v>99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8"/>
        <v>100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8"/>
        <v>101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8"/>
        <v>102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8"/>
        <v>103</v>
      </c>
    </row>
    <row r="145" spans="5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8"/>
        <v>104</v>
      </c>
    </row>
    <row r="146" spans="5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8"/>
        <v>105</v>
      </c>
    </row>
    <row r="147" spans="5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8"/>
        <v>106</v>
      </c>
    </row>
    <row r="148" spans="5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8"/>
        <v>107</v>
      </c>
    </row>
    <row r="149" spans="5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8"/>
        <v>108</v>
      </c>
    </row>
    <row r="150" spans="5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5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109</v>
      </c>
    </row>
    <row r="152" spans="5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110</v>
      </c>
    </row>
    <row r="153" spans="5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62" si="9">Q152+1</f>
        <v>111</v>
      </c>
    </row>
    <row r="154" spans="5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9"/>
        <v>112</v>
      </c>
    </row>
    <row r="155" spans="5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9"/>
        <v>113</v>
      </c>
    </row>
    <row r="156" spans="5:17" x14ac:dyDescent="0.25">
      <c r="E156" s="15" t="s">
        <v>64</v>
      </c>
      <c r="F156" s="15"/>
      <c r="G156" s="16"/>
      <c r="H156" s="13"/>
      <c r="I156" s="15" t="s">
        <v>64</v>
      </c>
      <c r="J156" s="15"/>
      <c r="K156" s="16"/>
      <c r="M156" s="15" t="s">
        <v>64</v>
      </c>
      <c r="N156" s="16"/>
      <c r="O156" s="16"/>
      <c r="Q156" s="14">
        <f t="shared" si="9"/>
        <v>114</v>
      </c>
    </row>
    <row r="157" spans="5:17" x14ac:dyDescent="0.25">
      <c r="E157" s="15" t="s">
        <v>65</v>
      </c>
      <c r="F157" s="15"/>
      <c r="G157" s="16"/>
      <c r="H157" s="13"/>
      <c r="I157" s="15" t="s">
        <v>65</v>
      </c>
      <c r="J157" s="15"/>
      <c r="K157" s="16"/>
      <c r="M157" s="15" t="s">
        <v>65</v>
      </c>
      <c r="N157" s="16"/>
      <c r="O157" s="16"/>
      <c r="Q157" s="14">
        <f t="shared" si="9"/>
        <v>115</v>
      </c>
    </row>
    <row r="158" spans="5:17" x14ac:dyDescent="0.25">
      <c r="E158" s="15" t="s">
        <v>66</v>
      </c>
      <c r="F158" s="15"/>
      <c r="G158" s="16"/>
      <c r="H158" s="13"/>
      <c r="I158" s="15" t="s">
        <v>66</v>
      </c>
      <c r="J158" s="15"/>
      <c r="K158" s="16"/>
      <c r="M158" s="15" t="s">
        <v>66</v>
      </c>
      <c r="N158" s="16"/>
      <c r="O158" s="16"/>
      <c r="Q158" s="14">
        <f t="shared" si="9"/>
        <v>116</v>
      </c>
    </row>
    <row r="159" spans="5:17" x14ac:dyDescent="0.25">
      <c r="E159" s="15" t="s">
        <v>67</v>
      </c>
      <c r="F159" s="15"/>
      <c r="G159" s="16"/>
      <c r="H159" s="13"/>
      <c r="I159" s="15" t="s">
        <v>67</v>
      </c>
      <c r="J159" s="15"/>
      <c r="K159" s="16"/>
      <c r="M159" s="15" t="s">
        <v>67</v>
      </c>
      <c r="N159" s="16"/>
      <c r="O159" s="16"/>
      <c r="Q159" s="14">
        <f t="shared" si="9"/>
        <v>117</v>
      </c>
    </row>
    <row r="160" spans="5:17" x14ac:dyDescent="0.25">
      <c r="E160" s="15" t="s">
        <v>68</v>
      </c>
      <c r="F160" s="15"/>
      <c r="G160" s="16"/>
      <c r="H160" s="13"/>
      <c r="I160" s="15" t="s">
        <v>68</v>
      </c>
      <c r="J160" s="15"/>
      <c r="K160" s="16"/>
      <c r="M160" s="15" t="s">
        <v>68</v>
      </c>
      <c r="N160" s="16"/>
      <c r="O160" s="16"/>
      <c r="Q160" s="14">
        <f t="shared" si="9"/>
        <v>118</v>
      </c>
    </row>
    <row r="161" spans="2:17" x14ac:dyDescent="0.25">
      <c r="E161" s="15" t="s">
        <v>69</v>
      </c>
      <c r="F161" s="15"/>
      <c r="G161" s="16"/>
      <c r="H161" s="13"/>
      <c r="I161" s="15" t="s">
        <v>69</v>
      </c>
      <c r="J161" s="15"/>
      <c r="K161" s="16"/>
      <c r="M161" s="15" t="s">
        <v>69</v>
      </c>
      <c r="N161" s="16"/>
      <c r="O161" s="16"/>
      <c r="Q161" s="14">
        <f t="shared" si="9"/>
        <v>119</v>
      </c>
    </row>
    <row r="162" spans="2:17" x14ac:dyDescent="0.25">
      <c r="E162" s="15" t="s">
        <v>70</v>
      </c>
      <c r="F162" s="15"/>
      <c r="G162" s="16"/>
      <c r="H162" s="13"/>
      <c r="I162" s="15" t="s">
        <v>70</v>
      </c>
      <c r="J162" s="15"/>
      <c r="K162" s="16"/>
      <c r="M162" s="15" t="s">
        <v>70</v>
      </c>
      <c r="N162" s="16"/>
      <c r="O162" s="16"/>
      <c r="Q162" s="14">
        <f t="shared" si="9"/>
        <v>120</v>
      </c>
    </row>
    <row r="163" spans="2:1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7" x14ac:dyDescent="0.25">
      <c r="E164" s="36" t="s">
        <v>82</v>
      </c>
      <c r="F164" s="17" t="s">
        <v>57</v>
      </c>
      <c r="G164" s="17" t="s">
        <v>58</v>
      </c>
      <c r="H164" s="18"/>
      <c r="I164" s="36" t="s">
        <v>82</v>
      </c>
      <c r="J164" s="17" t="s">
        <v>57</v>
      </c>
      <c r="K164" s="17" t="s">
        <v>58</v>
      </c>
      <c r="L164" s="19"/>
      <c r="M164" s="36" t="s">
        <v>82</v>
      </c>
      <c r="N164" s="17" t="s">
        <v>57</v>
      </c>
      <c r="O164" s="17" t="s">
        <v>58</v>
      </c>
    </row>
    <row r="165" spans="2:17" x14ac:dyDescent="0.25">
      <c r="E165" s="37"/>
      <c r="F165" s="20"/>
      <c r="G165" s="20"/>
      <c r="H165" s="21"/>
      <c r="I165" s="37"/>
      <c r="J165" s="20"/>
      <c r="K165" s="20"/>
      <c r="L165" s="19"/>
      <c r="M165" s="37"/>
      <c r="N165" s="20"/>
      <c r="O165" s="20"/>
    </row>
  </sheetData>
  <mergeCells count="16">
    <mergeCell ref="E1:O1"/>
    <mergeCell ref="E3:G3"/>
    <mergeCell ref="I3:K3"/>
    <mergeCell ref="M3:O3"/>
    <mergeCell ref="E164:E165"/>
    <mergeCell ref="I164:I165"/>
    <mergeCell ref="M164:M165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8"/>
  <sheetViews>
    <sheetView showGridLines="0" view="pageBreakPreview" topLeftCell="A76" zoomScaleNormal="100" zoomScaleSheetLayoutView="100" workbookViewId="0">
      <selection activeCell="L4" sqref="L4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24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ulic Cichej, Kwiatowej i Różanej w Biskupicach, wraz z infrastrukturą towarzyszącą i elementami zagospodarowania terenu (R-9)</v>
      </c>
      <c r="F3" s="31"/>
      <c r="G3" s="31"/>
      <c r="H3" s="4"/>
      <c r="I3" s="31" t="str">
        <f>E3</f>
        <v>Przebudowa ul. ulic Cichej, Kwiatowej i Różanej w Biskupicach, wraz z infrastrukturą towarzyszącą i elementami zagospodarowania terenu (R-9)</v>
      </c>
      <c r="J3" s="31"/>
      <c r="K3" s="31"/>
      <c r="M3" s="31" t="str">
        <f>I3</f>
        <v>Przebudowa ul. ulic Cichej, Kwiatowej i Różanej w Biskupicach, wraz z infrastrukturą towarzyszącą i elementami zagospodarowania terenu (R-9)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31.05.2022</v>
      </c>
      <c r="G5" s="32"/>
      <c r="H5" s="6"/>
      <c r="I5" s="5" t="str">
        <f>E5</f>
        <v>Termin oddania infrastruktury</v>
      </c>
      <c r="J5" s="32" t="str">
        <f>F5</f>
        <v>31.05.2022</v>
      </c>
      <c r="K5" s="32"/>
      <c r="M5" s="5" t="str">
        <f>E5</f>
        <v>Termin oddania infrastruktury</v>
      </c>
      <c r="N5" s="32" t="str">
        <f>J5</f>
        <v>31.05.2022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v>1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>Q26+1</f>
        <v>2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0">Q27+1</f>
        <v>3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0"/>
        <v>4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0"/>
        <v>5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0"/>
        <v>6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0"/>
        <v>7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8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9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1">Q35+1</f>
        <v>10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1"/>
        <v>11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1"/>
        <v>12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1"/>
        <v>13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1"/>
        <v>14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1"/>
        <v>15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1"/>
        <v>16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1"/>
        <v>17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1"/>
        <v>18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1"/>
        <v>19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20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2">E48</f>
        <v>Luty</v>
      </c>
      <c r="N48" s="16"/>
      <c r="O48" s="16"/>
      <c r="Q48" s="14">
        <f>Q47+1</f>
        <v>21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2"/>
        <v>Marzec</v>
      </c>
      <c r="N49" s="16"/>
      <c r="O49" s="16"/>
      <c r="Q49" s="14">
        <f t="shared" si="1"/>
        <v>22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2"/>
        <v>Kwiecień</v>
      </c>
      <c r="N50" s="16"/>
      <c r="O50" s="16"/>
      <c r="Q50" s="14">
        <f t="shared" si="1"/>
        <v>23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2"/>
        <v>Maj</v>
      </c>
      <c r="N51" s="16"/>
      <c r="O51" s="16"/>
      <c r="Q51" s="14">
        <f t="shared" si="1"/>
        <v>24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2"/>
        <v>Czerwiec</v>
      </c>
      <c r="N52" s="16"/>
      <c r="O52" s="16"/>
      <c r="Q52" s="14">
        <f t="shared" si="1"/>
        <v>25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2"/>
        <v>Lipiec</v>
      </c>
      <c r="N53" s="16"/>
      <c r="O53" s="16"/>
      <c r="Q53" s="14">
        <f t="shared" si="1"/>
        <v>26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2"/>
        <v>Sierpień</v>
      </c>
      <c r="N54" s="16"/>
      <c r="O54" s="16"/>
      <c r="Q54" s="14">
        <f t="shared" si="1"/>
        <v>27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2"/>
        <v>Wrzesień</v>
      </c>
      <c r="N55" s="16"/>
      <c r="O55" s="16"/>
      <c r="Q55" s="14">
        <f t="shared" si="1"/>
        <v>28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2"/>
        <v>Październik</v>
      </c>
      <c r="N56" s="16"/>
      <c r="O56" s="16"/>
      <c r="Q56" s="14">
        <f t="shared" si="1"/>
        <v>29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2"/>
        <v>Listopad</v>
      </c>
      <c r="N57" s="16"/>
      <c r="O57" s="16"/>
      <c r="Q57" s="14">
        <f t="shared" si="1"/>
        <v>30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2"/>
        <v>Grudzień</v>
      </c>
      <c r="N58" s="16"/>
      <c r="O58" s="16"/>
      <c r="Q58" s="14">
        <f t="shared" si="1"/>
        <v>31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32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33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3">Q61+1</f>
        <v>34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3"/>
        <v>35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3"/>
        <v>36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3"/>
        <v>37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3"/>
        <v>38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3"/>
        <v>39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3"/>
        <v>40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3"/>
        <v>41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3"/>
        <v>42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3"/>
        <v>43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44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45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4">Q74+1</f>
        <v>46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4"/>
        <v>47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4"/>
        <v>48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4"/>
        <v>49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4"/>
        <v>50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4"/>
        <v>51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4"/>
        <v>52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4"/>
        <v>53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4"/>
        <v>54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4"/>
        <v>55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56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57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5">Q87+1</f>
        <v>58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5"/>
        <v>59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5"/>
        <v>60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5"/>
        <v>61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5"/>
        <v>62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5"/>
        <v>63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5"/>
        <v>64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5"/>
        <v>65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5"/>
        <v>66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5"/>
        <v>67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68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69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6">Q100+1</f>
        <v>70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6"/>
        <v>71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6"/>
        <v>72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6"/>
        <v>73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6"/>
        <v>74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6"/>
        <v>75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6"/>
        <v>76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6"/>
        <v>77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6"/>
        <v>78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6"/>
        <v>79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80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81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7">Q113+1</f>
        <v>82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7"/>
        <v>83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7"/>
        <v>84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7"/>
        <v>85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7"/>
        <v>86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7"/>
        <v>87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7"/>
        <v>88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7"/>
        <v>89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7"/>
        <v>90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7"/>
        <v>91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92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93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8">Q126+1</f>
        <v>94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8"/>
        <v>95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8"/>
        <v>96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8"/>
        <v>97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8"/>
        <v>98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8"/>
        <v>99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8"/>
        <v>100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8"/>
        <v>101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8"/>
        <v>102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8"/>
        <v>103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104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105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9">Q139+1</f>
        <v>106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9"/>
        <v>107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9"/>
        <v>108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9"/>
        <v>109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9"/>
        <v>110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9"/>
        <v>111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9"/>
        <v>112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9"/>
        <v>113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9"/>
        <v>114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9"/>
        <v>115</v>
      </c>
    </row>
    <row r="150" spans="2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2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116</v>
      </c>
    </row>
    <row r="152" spans="2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117</v>
      </c>
    </row>
    <row r="153" spans="2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55" si="10">Q152+1</f>
        <v>118</v>
      </c>
    </row>
    <row r="154" spans="2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10"/>
        <v>119</v>
      </c>
    </row>
    <row r="155" spans="2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10"/>
        <v>120</v>
      </c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7" x14ac:dyDescent="0.25">
      <c r="E157" s="36" t="s">
        <v>82</v>
      </c>
      <c r="F157" s="17" t="s">
        <v>57</v>
      </c>
      <c r="G157" s="17" t="s">
        <v>58</v>
      </c>
      <c r="H157" s="18"/>
      <c r="I157" s="36" t="s">
        <v>82</v>
      </c>
      <c r="J157" s="17" t="s">
        <v>57</v>
      </c>
      <c r="K157" s="17" t="s">
        <v>58</v>
      </c>
      <c r="L157" s="19"/>
      <c r="M157" s="36" t="s">
        <v>82</v>
      </c>
      <c r="N157" s="17" t="s">
        <v>57</v>
      </c>
      <c r="O157" s="17" t="s">
        <v>58</v>
      </c>
    </row>
    <row r="158" spans="2:17" x14ac:dyDescent="0.25">
      <c r="E158" s="37"/>
      <c r="F158" s="20"/>
      <c r="G158" s="20"/>
      <c r="H158" s="21"/>
      <c r="I158" s="37"/>
      <c r="J158" s="20"/>
      <c r="K158" s="20"/>
      <c r="L158" s="19"/>
      <c r="M158" s="37"/>
      <c r="N158" s="20"/>
      <c r="O158" s="20"/>
    </row>
  </sheetData>
  <mergeCells count="16">
    <mergeCell ref="E1:O1"/>
    <mergeCell ref="E3:G3"/>
    <mergeCell ref="I3:K3"/>
    <mergeCell ref="M3:O3"/>
    <mergeCell ref="E157:E158"/>
    <mergeCell ref="I157:I158"/>
    <mergeCell ref="M157:M158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7"/>
  <sheetViews>
    <sheetView showGridLines="0" view="pageBreakPreview" topLeftCell="A81" zoomScaleNormal="100" zoomScaleSheetLayoutView="100" workbookViewId="0">
      <selection activeCell="L4" sqref="L4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26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drogi gminnej nr 321002P na odcinku Promno-Stara Górka, wraz z infrastrukturą towarzyszącą i elementami zagospodarowania terenu (R-21)</v>
      </c>
      <c r="F3" s="31"/>
      <c r="G3" s="31"/>
      <c r="H3" s="4"/>
      <c r="I3" s="31" t="str">
        <f>E3</f>
        <v>Przebudowa drogi gminnej nr 321002P na odcinku Promno-Stara Górka, wraz z infrastrukturą towarzyszącą i elementami zagospodarowania terenu (R-21)</v>
      </c>
      <c r="J3" s="31"/>
      <c r="K3" s="31"/>
      <c r="M3" s="31" t="str">
        <f>I3</f>
        <v>Przebudowa drogi gminnej nr 321002P na odcinku Promno-Stara Górka, wraz z infrastrukturą towarzyszącą i elementami zagospodarowania terenu (R-21)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31.01.2023</v>
      </c>
      <c r="G5" s="32"/>
      <c r="H5" s="6"/>
      <c r="I5" s="5" t="str">
        <f>E5</f>
        <v>Termin oddania infrastruktury</v>
      </c>
      <c r="J5" s="32" t="str">
        <f>F5</f>
        <v>31.01.2023</v>
      </c>
      <c r="K5" s="32"/>
      <c r="M5" s="5" t="str">
        <f>E5</f>
        <v>Termin oddania infrastruktury</v>
      </c>
      <c r="N5" s="32" t="str">
        <f>J5</f>
        <v>31.01.2023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11" t="s">
        <v>64</v>
      </c>
      <c r="F26" s="11"/>
      <c r="G26" s="12"/>
      <c r="H26" s="24"/>
      <c r="I26" s="11" t="s">
        <v>64</v>
      </c>
      <c r="J26" s="11"/>
      <c r="K26" s="12"/>
      <c r="M26" s="11" t="s">
        <v>64</v>
      </c>
      <c r="N26" s="11"/>
      <c r="O26" s="12"/>
      <c r="Q26" s="26"/>
    </row>
    <row r="27" spans="5:17" s="25" customFormat="1" x14ac:dyDescent="0.25">
      <c r="E27" s="11" t="s">
        <v>65</v>
      </c>
      <c r="F27" s="11"/>
      <c r="G27" s="12"/>
      <c r="H27" s="24"/>
      <c r="I27" s="11" t="s">
        <v>65</v>
      </c>
      <c r="J27" s="11"/>
      <c r="K27" s="12"/>
      <c r="M27" s="11" t="s">
        <v>65</v>
      </c>
      <c r="N27" s="11"/>
      <c r="O27" s="12"/>
      <c r="Q27" s="26"/>
    </row>
    <row r="28" spans="5:17" s="25" customFormat="1" x14ac:dyDescent="0.25">
      <c r="E28" s="11" t="s">
        <v>66</v>
      </c>
      <c r="F28" s="11"/>
      <c r="G28" s="12"/>
      <c r="H28" s="24"/>
      <c r="I28" s="11" t="s">
        <v>66</v>
      </c>
      <c r="J28" s="11"/>
      <c r="K28" s="12"/>
      <c r="M28" s="11" t="s">
        <v>66</v>
      </c>
      <c r="N28" s="11"/>
      <c r="O28" s="12"/>
      <c r="Q28" s="26"/>
    </row>
    <row r="29" spans="5:17" s="25" customFormat="1" x14ac:dyDescent="0.25">
      <c r="E29" s="11" t="s">
        <v>67</v>
      </c>
      <c r="F29" s="11"/>
      <c r="G29" s="12"/>
      <c r="H29" s="24"/>
      <c r="I29" s="11" t="s">
        <v>67</v>
      </c>
      <c r="J29" s="11"/>
      <c r="K29" s="12"/>
      <c r="M29" s="11" t="s">
        <v>67</v>
      </c>
      <c r="N29" s="11"/>
      <c r="O29" s="12"/>
      <c r="Q29" s="26"/>
    </row>
    <row r="30" spans="5:17" s="25" customFormat="1" x14ac:dyDescent="0.25">
      <c r="E30" s="11" t="s">
        <v>68</v>
      </c>
      <c r="F30" s="11"/>
      <c r="G30" s="12"/>
      <c r="H30" s="24"/>
      <c r="I30" s="11" t="s">
        <v>68</v>
      </c>
      <c r="J30" s="11"/>
      <c r="K30" s="12"/>
      <c r="M30" s="11" t="s">
        <v>68</v>
      </c>
      <c r="N30" s="11"/>
      <c r="O30" s="12"/>
      <c r="Q30" s="26"/>
    </row>
    <row r="31" spans="5:17" s="25" customFormat="1" x14ac:dyDescent="0.25">
      <c r="E31" s="11" t="s">
        <v>69</v>
      </c>
      <c r="F31" s="11"/>
      <c r="G31" s="12"/>
      <c r="H31" s="24"/>
      <c r="I31" s="11" t="s">
        <v>69</v>
      </c>
      <c r="J31" s="11"/>
      <c r="K31" s="12"/>
      <c r="M31" s="11" t="s">
        <v>69</v>
      </c>
      <c r="N31" s="11"/>
      <c r="O31" s="12"/>
      <c r="Q31" s="26"/>
    </row>
    <row r="32" spans="5:17" s="25" customFormat="1" x14ac:dyDescent="0.25">
      <c r="E32" s="11" t="s">
        <v>70</v>
      </c>
      <c r="F32" s="11"/>
      <c r="G32" s="12"/>
      <c r="H32" s="24"/>
      <c r="I32" s="11" t="s">
        <v>70</v>
      </c>
      <c r="J32" s="11"/>
      <c r="K32" s="12"/>
      <c r="M32" s="11" t="s">
        <v>70</v>
      </c>
      <c r="N32" s="11"/>
      <c r="O32" s="12"/>
      <c r="Q32" s="26"/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1" t="s">
        <v>59</v>
      </c>
      <c r="F34" s="11"/>
      <c r="G34" s="12"/>
      <c r="H34" s="13"/>
      <c r="I34" s="11" t="s">
        <v>59</v>
      </c>
      <c r="J34" s="11"/>
      <c r="K34" s="12"/>
      <c r="M34" s="11" t="s">
        <v>59</v>
      </c>
      <c r="N34" s="11"/>
      <c r="O34" s="12"/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1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0">Q35+1</f>
        <v>2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0"/>
        <v>3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0"/>
        <v>4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0"/>
        <v>5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0"/>
        <v>6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0"/>
        <v>7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0"/>
        <v>8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0"/>
        <v>9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0"/>
        <v>10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0"/>
        <v>11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12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1">E48</f>
        <v>Luty</v>
      </c>
      <c r="N48" s="16"/>
      <c r="O48" s="16"/>
      <c r="Q48" s="14">
        <f>Q47+1</f>
        <v>13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1"/>
        <v>Marzec</v>
      </c>
      <c r="N49" s="16"/>
      <c r="O49" s="16"/>
      <c r="Q49" s="14">
        <f t="shared" si="0"/>
        <v>14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1"/>
        <v>Kwiecień</v>
      </c>
      <c r="N50" s="16"/>
      <c r="O50" s="16"/>
      <c r="Q50" s="14">
        <f t="shared" si="0"/>
        <v>15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1"/>
        <v>Maj</v>
      </c>
      <c r="N51" s="16"/>
      <c r="O51" s="16"/>
      <c r="Q51" s="14">
        <f t="shared" si="0"/>
        <v>16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1"/>
        <v>Czerwiec</v>
      </c>
      <c r="N52" s="16"/>
      <c r="O52" s="16"/>
      <c r="Q52" s="14">
        <f t="shared" si="0"/>
        <v>17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1"/>
        <v>Lipiec</v>
      </c>
      <c r="N53" s="16"/>
      <c r="O53" s="16"/>
      <c r="Q53" s="14">
        <f t="shared" si="0"/>
        <v>18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1"/>
        <v>Sierpień</v>
      </c>
      <c r="N54" s="16"/>
      <c r="O54" s="16"/>
      <c r="Q54" s="14">
        <f t="shared" si="0"/>
        <v>19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1"/>
        <v>Wrzesień</v>
      </c>
      <c r="N55" s="16"/>
      <c r="O55" s="16"/>
      <c r="Q55" s="14">
        <f t="shared" si="0"/>
        <v>20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1"/>
        <v>Październik</v>
      </c>
      <c r="N56" s="16"/>
      <c r="O56" s="16"/>
      <c r="Q56" s="14">
        <f t="shared" si="0"/>
        <v>21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1"/>
        <v>Listopad</v>
      </c>
      <c r="N57" s="16"/>
      <c r="O57" s="16"/>
      <c r="Q57" s="14">
        <f t="shared" si="0"/>
        <v>22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1"/>
        <v>Grudzień</v>
      </c>
      <c r="N58" s="16"/>
      <c r="O58" s="16"/>
      <c r="Q58" s="14">
        <f t="shared" si="0"/>
        <v>23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24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25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2">Q61+1</f>
        <v>26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2"/>
        <v>27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2"/>
        <v>28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2"/>
        <v>29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2"/>
        <v>30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2"/>
        <v>31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2"/>
        <v>32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2"/>
        <v>33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2"/>
        <v>34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2"/>
        <v>35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36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37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3">Q74+1</f>
        <v>38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3"/>
        <v>39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3"/>
        <v>40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3"/>
        <v>41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3"/>
        <v>42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3"/>
        <v>43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3"/>
        <v>44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3"/>
        <v>45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3"/>
        <v>46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3"/>
        <v>47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48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49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4">Q87+1</f>
        <v>50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4"/>
        <v>51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4"/>
        <v>52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4"/>
        <v>53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4"/>
        <v>54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4"/>
        <v>55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4"/>
        <v>56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4"/>
        <v>57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4"/>
        <v>58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4"/>
        <v>59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60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61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5">Q100+1</f>
        <v>62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5"/>
        <v>63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5"/>
        <v>64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5"/>
        <v>65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5"/>
        <v>66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5"/>
        <v>67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5"/>
        <v>68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5"/>
        <v>69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5"/>
        <v>70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5"/>
        <v>71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72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73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6">Q113+1</f>
        <v>74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6"/>
        <v>75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6"/>
        <v>76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6"/>
        <v>77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6"/>
        <v>78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6"/>
        <v>79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6"/>
        <v>80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6"/>
        <v>81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6"/>
        <v>82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6"/>
        <v>83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84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85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7">Q126+1</f>
        <v>86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7"/>
        <v>87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7"/>
        <v>88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7"/>
        <v>89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7"/>
        <v>90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7"/>
        <v>91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7"/>
        <v>92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7"/>
        <v>93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7"/>
        <v>94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7"/>
        <v>95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96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97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8">Q139+1</f>
        <v>98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8"/>
        <v>99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8"/>
        <v>100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8"/>
        <v>101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8"/>
        <v>102</v>
      </c>
    </row>
    <row r="145" spans="5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8"/>
        <v>103</v>
      </c>
    </row>
    <row r="146" spans="5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8"/>
        <v>104</v>
      </c>
    </row>
    <row r="147" spans="5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8"/>
        <v>105</v>
      </c>
    </row>
    <row r="148" spans="5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8"/>
        <v>106</v>
      </c>
    </row>
    <row r="149" spans="5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8"/>
        <v>107</v>
      </c>
    </row>
    <row r="150" spans="5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5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108</v>
      </c>
    </row>
    <row r="152" spans="5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109</v>
      </c>
    </row>
    <row r="153" spans="5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62" si="9">Q152+1</f>
        <v>110</v>
      </c>
    </row>
    <row r="154" spans="5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9"/>
        <v>111</v>
      </c>
    </row>
    <row r="155" spans="5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9"/>
        <v>112</v>
      </c>
    </row>
    <row r="156" spans="5:17" x14ac:dyDescent="0.25">
      <c r="E156" s="15" t="s">
        <v>64</v>
      </c>
      <c r="F156" s="15"/>
      <c r="G156" s="16"/>
      <c r="H156" s="13"/>
      <c r="I156" s="15" t="s">
        <v>64</v>
      </c>
      <c r="J156" s="15"/>
      <c r="K156" s="16"/>
      <c r="M156" s="15" t="s">
        <v>64</v>
      </c>
      <c r="N156" s="16"/>
      <c r="O156" s="16"/>
      <c r="Q156" s="14">
        <f t="shared" si="9"/>
        <v>113</v>
      </c>
    </row>
    <row r="157" spans="5:17" x14ac:dyDescent="0.25">
      <c r="E157" s="15" t="s">
        <v>65</v>
      </c>
      <c r="F157" s="15"/>
      <c r="G157" s="16"/>
      <c r="H157" s="13"/>
      <c r="I157" s="15" t="s">
        <v>65</v>
      </c>
      <c r="J157" s="15"/>
      <c r="K157" s="16"/>
      <c r="M157" s="15" t="s">
        <v>65</v>
      </c>
      <c r="N157" s="16"/>
      <c r="O157" s="16"/>
      <c r="Q157" s="14">
        <f t="shared" si="9"/>
        <v>114</v>
      </c>
    </row>
    <row r="158" spans="5:17" x14ac:dyDescent="0.25">
      <c r="E158" s="15" t="s">
        <v>66</v>
      </c>
      <c r="F158" s="15"/>
      <c r="G158" s="16"/>
      <c r="H158" s="13"/>
      <c r="I158" s="15" t="s">
        <v>66</v>
      </c>
      <c r="J158" s="15"/>
      <c r="K158" s="16"/>
      <c r="M158" s="15" t="s">
        <v>66</v>
      </c>
      <c r="N158" s="16"/>
      <c r="O158" s="16"/>
      <c r="Q158" s="14">
        <f t="shared" si="9"/>
        <v>115</v>
      </c>
    </row>
    <row r="159" spans="5:17" x14ac:dyDescent="0.25">
      <c r="E159" s="15" t="s">
        <v>67</v>
      </c>
      <c r="F159" s="15"/>
      <c r="G159" s="16"/>
      <c r="H159" s="13"/>
      <c r="I159" s="15" t="s">
        <v>67</v>
      </c>
      <c r="J159" s="15"/>
      <c r="K159" s="16"/>
      <c r="M159" s="15" t="s">
        <v>67</v>
      </c>
      <c r="N159" s="16"/>
      <c r="O159" s="16"/>
      <c r="Q159" s="14">
        <f t="shared" si="9"/>
        <v>116</v>
      </c>
    </row>
    <row r="160" spans="5:17" x14ac:dyDescent="0.25">
      <c r="E160" s="15" t="s">
        <v>68</v>
      </c>
      <c r="F160" s="15"/>
      <c r="G160" s="16"/>
      <c r="H160" s="13"/>
      <c r="I160" s="15" t="s">
        <v>68</v>
      </c>
      <c r="J160" s="15"/>
      <c r="K160" s="16"/>
      <c r="M160" s="15" t="s">
        <v>68</v>
      </c>
      <c r="N160" s="16"/>
      <c r="O160" s="16"/>
      <c r="Q160" s="14">
        <f t="shared" si="9"/>
        <v>117</v>
      </c>
    </row>
    <row r="161" spans="2:17" x14ac:dyDescent="0.25">
      <c r="E161" s="15" t="s">
        <v>69</v>
      </c>
      <c r="F161" s="15"/>
      <c r="G161" s="16"/>
      <c r="H161" s="13"/>
      <c r="I161" s="15" t="s">
        <v>69</v>
      </c>
      <c r="J161" s="15"/>
      <c r="K161" s="16"/>
      <c r="M161" s="15" t="s">
        <v>69</v>
      </c>
      <c r="N161" s="16"/>
      <c r="O161" s="16"/>
      <c r="Q161" s="14">
        <f t="shared" si="9"/>
        <v>118</v>
      </c>
    </row>
    <row r="162" spans="2:17" x14ac:dyDescent="0.25">
      <c r="E162" s="15" t="s">
        <v>70</v>
      </c>
      <c r="F162" s="15"/>
      <c r="G162" s="16"/>
      <c r="H162" s="13"/>
      <c r="I162" s="15" t="s">
        <v>70</v>
      </c>
      <c r="J162" s="15"/>
      <c r="K162" s="16"/>
      <c r="M162" s="15" t="s">
        <v>70</v>
      </c>
      <c r="N162" s="16"/>
      <c r="O162" s="16"/>
      <c r="Q162" s="14">
        <f t="shared" si="9"/>
        <v>119</v>
      </c>
    </row>
    <row r="163" spans="2:17" x14ac:dyDescent="0.25">
      <c r="E163" s="8" t="s">
        <v>81</v>
      </c>
      <c r="F163" s="9" t="s">
        <v>57</v>
      </c>
      <c r="G163" s="9" t="s">
        <v>58</v>
      </c>
      <c r="H163" s="10"/>
      <c r="I163" s="8" t="s">
        <v>81</v>
      </c>
      <c r="J163" s="9" t="s">
        <v>57</v>
      </c>
      <c r="K163" s="9" t="s">
        <v>58</v>
      </c>
      <c r="M163" s="8" t="str">
        <f>E163</f>
        <v>Rok 2032</v>
      </c>
      <c r="N163" s="9" t="s">
        <v>57</v>
      </c>
      <c r="O163" s="9" t="s">
        <v>58</v>
      </c>
    </row>
    <row r="164" spans="2:17" x14ac:dyDescent="0.25">
      <c r="E164" s="15" t="s">
        <v>59</v>
      </c>
      <c r="F164" s="15"/>
      <c r="G164" s="16"/>
      <c r="H164" s="13"/>
      <c r="I164" s="15" t="s">
        <v>59</v>
      </c>
      <c r="J164" s="15"/>
      <c r="K164" s="16"/>
      <c r="M164" s="15" t="s">
        <v>59</v>
      </c>
      <c r="N164" s="16"/>
      <c r="O164" s="16"/>
      <c r="Q164" s="14">
        <f>Q162+1</f>
        <v>120</v>
      </c>
    </row>
    <row r="165" spans="2:1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2:17" x14ac:dyDescent="0.25">
      <c r="E166" s="36" t="s">
        <v>82</v>
      </c>
      <c r="F166" s="17" t="s">
        <v>57</v>
      </c>
      <c r="G166" s="17" t="s">
        <v>58</v>
      </c>
      <c r="H166" s="18"/>
      <c r="I166" s="36" t="s">
        <v>82</v>
      </c>
      <c r="J166" s="17" t="s">
        <v>57</v>
      </c>
      <c r="K166" s="17" t="s">
        <v>58</v>
      </c>
      <c r="L166" s="19"/>
      <c r="M166" s="36" t="s">
        <v>82</v>
      </c>
      <c r="N166" s="17" t="s">
        <v>57</v>
      </c>
      <c r="O166" s="17" t="s">
        <v>58</v>
      </c>
    </row>
    <row r="167" spans="2:17" x14ac:dyDescent="0.25">
      <c r="E167" s="37"/>
      <c r="F167" s="20"/>
      <c r="G167" s="20"/>
      <c r="H167" s="21"/>
      <c r="I167" s="37"/>
      <c r="J167" s="20"/>
      <c r="K167" s="20"/>
      <c r="L167" s="19"/>
      <c r="M167" s="37"/>
      <c r="N167" s="20"/>
      <c r="O167" s="20"/>
    </row>
  </sheetData>
  <mergeCells count="16">
    <mergeCell ref="E1:O1"/>
    <mergeCell ref="E3:G3"/>
    <mergeCell ref="I3:K3"/>
    <mergeCell ref="M3:O3"/>
    <mergeCell ref="E166:E167"/>
    <mergeCell ref="I166:I167"/>
    <mergeCell ref="M166:M167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8"/>
  <sheetViews>
    <sheetView showGridLines="0" view="pageBreakPreview" topLeftCell="A76" zoomScaleNormal="100" zoomScaleSheetLayoutView="100" workbookViewId="0">
      <selection activeCell="L9" sqref="L9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28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Zbożowej/Pszennej w Biskupicach, wraz z infrastrukturą towarzyszącą i elementami zagospodarowania terenu (R-10)</v>
      </c>
      <c r="F3" s="31"/>
      <c r="G3" s="31"/>
      <c r="H3" s="4"/>
      <c r="I3" s="31" t="str">
        <f>E3</f>
        <v>Przebudowa ul. Zbożowej/Pszennej w Biskupicach, wraz z infrastrukturą towarzyszącą i elementami zagospodarowania terenu (R-10)</v>
      </c>
      <c r="J3" s="31"/>
      <c r="K3" s="31"/>
      <c r="M3" s="31" t="str">
        <f>I3</f>
        <v>Przebudowa ul. Zbożowej/Pszennej w Biskupicach, wraz z infrastrukturą towarzyszącą i elementami zagospodarowania terenu (R-10)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31.05.2022</v>
      </c>
      <c r="G5" s="32"/>
      <c r="H5" s="6"/>
      <c r="I5" s="5" t="str">
        <f>E5</f>
        <v>Termin oddania infrastruktury</v>
      </c>
      <c r="J5" s="32" t="str">
        <f>F5</f>
        <v>31.05.2022</v>
      </c>
      <c r="K5" s="32"/>
      <c r="M5" s="5" t="str">
        <f>E5</f>
        <v>Termin oddania infrastruktury</v>
      </c>
      <c r="N5" s="32" t="str">
        <f>J5</f>
        <v>31.05.2022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v>1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>Q26+1</f>
        <v>2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0">Q27+1</f>
        <v>3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0"/>
        <v>4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0"/>
        <v>5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0"/>
        <v>6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0"/>
        <v>7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8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9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1">Q35+1</f>
        <v>10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1"/>
        <v>11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1"/>
        <v>12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1"/>
        <v>13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1"/>
        <v>14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1"/>
        <v>15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1"/>
        <v>16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1"/>
        <v>17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1"/>
        <v>18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1"/>
        <v>19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20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2">E48</f>
        <v>Luty</v>
      </c>
      <c r="N48" s="16"/>
      <c r="O48" s="16"/>
      <c r="Q48" s="14">
        <f>Q47+1</f>
        <v>21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2"/>
        <v>Marzec</v>
      </c>
      <c r="N49" s="16"/>
      <c r="O49" s="16"/>
      <c r="Q49" s="14">
        <f t="shared" si="1"/>
        <v>22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2"/>
        <v>Kwiecień</v>
      </c>
      <c r="N50" s="16"/>
      <c r="O50" s="16"/>
      <c r="Q50" s="14">
        <f t="shared" si="1"/>
        <v>23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2"/>
        <v>Maj</v>
      </c>
      <c r="N51" s="16"/>
      <c r="O51" s="16"/>
      <c r="Q51" s="14">
        <f t="shared" si="1"/>
        <v>24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2"/>
        <v>Czerwiec</v>
      </c>
      <c r="N52" s="16"/>
      <c r="O52" s="16"/>
      <c r="Q52" s="14">
        <f t="shared" si="1"/>
        <v>25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2"/>
        <v>Lipiec</v>
      </c>
      <c r="N53" s="16"/>
      <c r="O53" s="16"/>
      <c r="Q53" s="14">
        <f t="shared" si="1"/>
        <v>26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2"/>
        <v>Sierpień</v>
      </c>
      <c r="N54" s="16"/>
      <c r="O54" s="16"/>
      <c r="Q54" s="14">
        <f t="shared" si="1"/>
        <v>27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2"/>
        <v>Wrzesień</v>
      </c>
      <c r="N55" s="16"/>
      <c r="O55" s="16"/>
      <c r="Q55" s="14">
        <f t="shared" si="1"/>
        <v>28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2"/>
        <v>Październik</v>
      </c>
      <c r="N56" s="16"/>
      <c r="O56" s="16"/>
      <c r="Q56" s="14">
        <f t="shared" si="1"/>
        <v>29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2"/>
        <v>Listopad</v>
      </c>
      <c r="N57" s="16"/>
      <c r="O57" s="16"/>
      <c r="Q57" s="14">
        <f t="shared" si="1"/>
        <v>30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2"/>
        <v>Grudzień</v>
      </c>
      <c r="N58" s="16"/>
      <c r="O58" s="16"/>
      <c r="Q58" s="14">
        <f t="shared" si="1"/>
        <v>31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32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33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3">Q61+1</f>
        <v>34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3"/>
        <v>35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3"/>
        <v>36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3"/>
        <v>37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3"/>
        <v>38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3"/>
        <v>39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3"/>
        <v>40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3"/>
        <v>41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3"/>
        <v>42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3"/>
        <v>43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44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45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4">Q74+1</f>
        <v>46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4"/>
        <v>47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4"/>
        <v>48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4"/>
        <v>49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4"/>
        <v>50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4"/>
        <v>51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4"/>
        <v>52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4"/>
        <v>53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4"/>
        <v>54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4"/>
        <v>55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56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57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5">Q87+1</f>
        <v>58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5"/>
        <v>59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5"/>
        <v>60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5"/>
        <v>61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5"/>
        <v>62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5"/>
        <v>63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5"/>
        <v>64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5"/>
        <v>65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5"/>
        <v>66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5"/>
        <v>67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68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69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6">Q100+1</f>
        <v>70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6"/>
        <v>71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6"/>
        <v>72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6"/>
        <v>73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6"/>
        <v>74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6"/>
        <v>75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6"/>
        <v>76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6"/>
        <v>77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6"/>
        <v>78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6"/>
        <v>79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80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81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7">Q113+1</f>
        <v>82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7"/>
        <v>83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7"/>
        <v>84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7"/>
        <v>85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7"/>
        <v>86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7"/>
        <v>87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7"/>
        <v>88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7"/>
        <v>89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7"/>
        <v>90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7"/>
        <v>91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92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93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8">Q126+1</f>
        <v>94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8"/>
        <v>95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8"/>
        <v>96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8"/>
        <v>97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8"/>
        <v>98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8"/>
        <v>99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8"/>
        <v>100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8"/>
        <v>101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8"/>
        <v>102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8"/>
        <v>103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104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105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9">Q139+1</f>
        <v>106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9"/>
        <v>107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9"/>
        <v>108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9"/>
        <v>109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9"/>
        <v>110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9"/>
        <v>111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9"/>
        <v>112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9"/>
        <v>113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9"/>
        <v>114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9"/>
        <v>115</v>
      </c>
    </row>
    <row r="150" spans="2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2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116</v>
      </c>
    </row>
    <row r="152" spans="2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117</v>
      </c>
    </row>
    <row r="153" spans="2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55" si="10">Q152+1</f>
        <v>118</v>
      </c>
    </row>
    <row r="154" spans="2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10"/>
        <v>119</v>
      </c>
    </row>
    <row r="155" spans="2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10"/>
        <v>120</v>
      </c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7" x14ac:dyDescent="0.25">
      <c r="E157" s="36" t="s">
        <v>82</v>
      </c>
      <c r="F157" s="17" t="s">
        <v>57</v>
      </c>
      <c r="G157" s="17" t="s">
        <v>58</v>
      </c>
      <c r="H157" s="18"/>
      <c r="I157" s="36" t="s">
        <v>82</v>
      </c>
      <c r="J157" s="17" t="s">
        <v>57</v>
      </c>
      <c r="K157" s="17" t="s">
        <v>58</v>
      </c>
      <c r="L157" s="19"/>
      <c r="M157" s="36" t="s">
        <v>82</v>
      </c>
      <c r="N157" s="17" t="s">
        <v>57</v>
      </c>
      <c r="O157" s="17" t="s">
        <v>58</v>
      </c>
    </row>
    <row r="158" spans="2:17" x14ac:dyDescent="0.25">
      <c r="E158" s="37"/>
      <c r="F158" s="20"/>
      <c r="G158" s="20"/>
      <c r="H158" s="21"/>
      <c r="I158" s="37"/>
      <c r="J158" s="20"/>
      <c r="K158" s="20"/>
      <c r="L158" s="19"/>
      <c r="M158" s="37"/>
      <c r="N158" s="20"/>
      <c r="O158" s="20"/>
    </row>
  </sheetData>
  <mergeCells count="16">
    <mergeCell ref="E1:O1"/>
    <mergeCell ref="E3:G3"/>
    <mergeCell ref="I3:K3"/>
    <mergeCell ref="M3:O3"/>
    <mergeCell ref="E157:E158"/>
    <mergeCell ref="I157:I158"/>
    <mergeCell ref="M157:M158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8"/>
  <sheetViews>
    <sheetView showGridLines="0" view="pageBreakPreview" topLeftCell="A81" zoomScaleNormal="100" zoomScaleSheetLayoutView="100" workbookViewId="0">
      <selection activeCell="L9" sqref="L9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30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Jęczmiennej w Biskupicach, wraz z infrastrukturą towarzyszącą i elementami zagospodarowania terenu (R-11)</v>
      </c>
      <c r="F3" s="31"/>
      <c r="G3" s="31"/>
      <c r="H3" s="4"/>
      <c r="I3" s="31" t="str">
        <f>E3</f>
        <v>Przebudowa ul. Jęczmiennej w Biskupicach, wraz z infrastrukturą towarzyszącą i elementami zagospodarowania terenu (R-11)</v>
      </c>
      <c r="J3" s="31"/>
      <c r="K3" s="31"/>
      <c r="M3" s="31" t="str">
        <f>I3</f>
        <v>Przebudowa ul. Jęczmiennej w Biskupicach, wraz z infrastrukturą towarzyszącą i elementami zagospodarowania terenu (R-11)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31.05.2022</v>
      </c>
      <c r="G5" s="32"/>
      <c r="H5" s="6"/>
      <c r="I5" s="5" t="str">
        <f>E5</f>
        <v>Termin oddania infrastruktury</v>
      </c>
      <c r="J5" s="32" t="str">
        <f>F5</f>
        <v>31.05.2022</v>
      </c>
      <c r="K5" s="32"/>
      <c r="M5" s="5" t="str">
        <f>E5</f>
        <v>Termin oddania infrastruktury</v>
      </c>
      <c r="N5" s="32" t="str">
        <f>J5</f>
        <v>31.05.2022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v>1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>Q26+1</f>
        <v>2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0">Q27+1</f>
        <v>3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0"/>
        <v>4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0"/>
        <v>5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0"/>
        <v>6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0"/>
        <v>7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8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9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1">Q35+1</f>
        <v>10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1"/>
        <v>11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1"/>
        <v>12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1"/>
        <v>13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1"/>
        <v>14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1"/>
        <v>15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1"/>
        <v>16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1"/>
        <v>17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1"/>
        <v>18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1"/>
        <v>19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20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2">E48</f>
        <v>Luty</v>
      </c>
      <c r="N48" s="16"/>
      <c r="O48" s="16"/>
      <c r="Q48" s="14">
        <f>Q47+1</f>
        <v>21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2"/>
        <v>Marzec</v>
      </c>
      <c r="N49" s="16"/>
      <c r="O49" s="16"/>
      <c r="Q49" s="14">
        <f t="shared" si="1"/>
        <v>22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2"/>
        <v>Kwiecień</v>
      </c>
      <c r="N50" s="16"/>
      <c r="O50" s="16"/>
      <c r="Q50" s="14">
        <f t="shared" si="1"/>
        <v>23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2"/>
        <v>Maj</v>
      </c>
      <c r="N51" s="16"/>
      <c r="O51" s="16"/>
      <c r="Q51" s="14">
        <f t="shared" si="1"/>
        <v>24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2"/>
        <v>Czerwiec</v>
      </c>
      <c r="N52" s="16"/>
      <c r="O52" s="16"/>
      <c r="Q52" s="14">
        <f t="shared" si="1"/>
        <v>25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2"/>
        <v>Lipiec</v>
      </c>
      <c r="N53" s="16"/>
      <c r="O53" s="16"/>
      <c r="Q53" s="14">
        <f t="shared" si="1"/>
        <v>26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2"/>
        <v>Sierpień</v>
      </c>
      <c r="N54" s="16"/>
      <c r="O54" s="16"/>
      <c r="Q54" s="14">
        <f t="shared" si="1"/>
        <v>27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2"/>
        <v>Wrzesień</v>
      </c>
      <c r="N55" s="16"/>
      <c r="O55" s="16"/>
      <c r="Q55" s="14">
        <f t="shared" si="1"/>
        <v>28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2"/>
        <v>Październik</v>
      </c>
      <c r="N56" s="16"/>
      <c r="O56" s="16"/>
      <c r="Q56" s="14">
        <f t="shared" si="1"/>
        <v>29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2"/>
        <v>Listopad</v>
      </c>
      <c r="N57" s="16"/>
      <c r="O57" s="16"/>
      <c r="Q57" s="14">
        <f t="shared" si="1"/>
        <v>30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2"/>
        <v>Grudzień</v>
      </c>
      <c r="N58" s="16"/>
      <c r="O58" s="16"/>
      <c r="Q58" s="14">
        <f t="shared" si="1"/>
        <v>31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32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33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3">Q61+1</f>
        <v>34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3"/>
        <v>35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3"/>
        <v>36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3"/>
        <v>37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3"/>
        <v>38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3"/>
        <v>39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3"/>
        <v>40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3"/>
        <v>41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3"/>
        <v>42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3"/>
        <v>43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44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45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4">Q74+1</f>
        <v>46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4"/>
        <v>47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4"/>
        <v>48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4"/>
        <v>49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4"/>
        <v>50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4"/>
        <v>51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4"/>
        <v>52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4"/>
        <v>53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4"/>
        <v>54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4"/>
        <v>55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56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57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5">Q87+1</f>
        <v>58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5"/>
        <v>59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5"/>
        <v>60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5"/>
        <v>61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5"/>
        <v>62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5"/>
        <v>63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5"/>
        <v>64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5"/>
        <v>65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5"/>
        <v>66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5"/>
        <v>67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68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69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6">Q100+1</f>
        <v>70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6"/>
        <v>71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6"/>
        <v>72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6"/>
        <v>73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6"/>
        <v>74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6"/>
        <v>75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6"/>
        <v>76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6"/>
        <v>77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6"/>
        <v>78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6"/>
        <v>79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80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81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7">Q113+1</f>
        <v>82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7"/>
        <v>83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7"/>
        <v>84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7"/>
        <v>85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7"/>
        <v>86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7"/>
        <v>87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7"/>
        <v>88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7"/>
        <v>89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7"/>
        <v>90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7"/>
        <v>91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92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93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8">Q126+1</f>
        <v>94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8"/>
        <v>95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8"/>
        <v>96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8"/>
        <v>97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8"/>
        <v>98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8"/>
        <v>99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8"/>
        <v>100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8"/>
        <v>101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8"/>
        <v>102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8"/>
        <v>103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104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105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9">Q139+1</f>
        <v>106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9"/>
        <v>107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9"/>
        <v>108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9"/>
        <v>109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9"/>
        <v>110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9"/>
        <v>111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9"/>
        <v>112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9"/>
        <v>113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9"/>
        <v>114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9"/>
        <v>115</v>
      </c>
    </row>
    <row r="150" spans="2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2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116</v>
      </c>
    </row>
    <row r="152" spans="2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117</v>
      </c>
    </row>
    <row r="153" spans="2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55" si="10">Q152+1</f>
        <v>118</v>
      </c>
    </row>
    <row r="154" spans="2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10"/>
        <v>119</v>
      </c>
    </row>
    <row r="155" spans="2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10"/>
        <v>120</v>
      </c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7" x14ac:dyDescent="0.25">
      <c r="E157" s="36" t="s">
        <v>82</v>
      </c>
      <c r="F157" s="17" t="s">
        <v>57</v>
      </c>
      <c r="G157" s="17" t="s">
        <v>58</v>
      </c>
      <c r="H157" s="18"/>
      <c r="I157" s="36" t="s">
        <v>82</v>
      </c>
      <c r="J157" s="17" t="s">
        <v>57</v>
      </c>
      <c r="K157" s="17" t="s">
        <v>58</v>
      </c>
      <c r="L157" s="19"/>
      <c r="M157" s="36" t="s">
        <v>82</v>
      </c>
      <c r="N157" s="17" t="s">
        <v>57</v>
      </c>
      <c r="O157" s="17" t="s">
        <v>58</v>
      </c>
    </row>
    <row r="158" spans="2:17" x14ac:dyDescent="0.25">
      <c r="E158" s="37"/>
      <c r="F158" s="20"/>
      <c r="G158" s="20"/>
      <c r="H158" s="21"/>
      <c r="I158" s="37"/>
      <c r="J158" s="20"/>
      <c r="K158" s="20"/>
      <c r="L158" s="19"/>
      <c r="M158" s="37"/>
      <c r="N158" s="20"/>
      <c r="O158" s="20"/>
    </row>
  </sheetData>
  <mergeCells count="16">
    <mergeCell ref="E1:O1"/>
    <mergeCell ref="E3:G3"/>
    <mergeCell ref="I3:K3"/>
    <mergeCell ref="M3:O3"/>
    <mergeCell ref="E157:E158"/>
    <mergeCell ref="I157:I158"/>
    <mergeCell ref="M157:M158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8"/>
  <sheetViews>
    <sheetView showGridLines="0" view="pageBreakPreview" topLeftCell="A76" zoomScaleNormal="100" zoomScaleSheetLayoutView="100" workbookViewId="0">
      <selection activeCell="L61" sqref="L61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32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Brzozowej w Pobiedziskach Letnisku, wraz z infrastrukturą towarzyszącą i elementami zagospodarowania terenu (R-12)</v>
      </c>
      <c r="F3" s="31"/>
      <c r="G3" s="31"/>
      <c r="H3" s="4"/>
      <c r="I3" s="31" t="str">
        <f>E3</f>
        <v>Przebudowa ul. Brzozowej w Pobiedziskach Letnisku, wraz z infrastrukturą towarzyszącą i elementami zagospodarowania terenu (R-12)</v>
      </c>
      <c r="J3" s="31"/>
      <c r="K3" s="31"/>
      <c r="M3" s="31" t="str">
        <f>I3</f>
        <v>Przebudowa ul. Brzozowej w Pobiedziskach Letnisku, wraz z infrastrukturą towarzyszącą i elementami zagospodarowania terenu (R-12)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31.05.2022</v>
      </c>
      <c r="G5" s="32"/>
      <c r="H5" s="6"/>
      <c r="I5" s="5" t="str">
        <f>E5</f>
        <v>Termin oddania infrastruktury</v>
      </c>
      <c r="J5" s="32" t="str">
        <f>F5</f>
        <v>31.05.2022</v>
      </c>
      <c r="K5" s="32"/>
      <c r="M5" s="5" t="str">
        <f>E5</f>
        <v>Termin oddania infrastruktury</v>
      </c>
      <c r="N5" s="32" t="str">
        <f>J5</f>
        <v>31.05.2022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v>1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>Q26+1</f>
        <v>2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0">Q27+1</f>
        <v>3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0"/>
        <v>4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0"/>
        <v>5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0"/>
        <v>6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0"/>
        <v>7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8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9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1">Q35+1</f>
        <v>10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1"/>
        <v>11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1"/>
        <v>12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1"/>
        <v>13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1"/>
        <v>14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1"/>
        <v>15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1"/>
        <v>16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1"/>
        <v>17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1"/>
        <v>18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1"/>
        <v>19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20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2">E48</f>
        <v>Luty</v>
      </c>
      <c r="N48" s="16"/>
      <c r="O48" s="16"/>
      <c r="Q48" s="14">
        <f>Q47+1</f>
        <v>21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2"/>
        <v>Marzec</v>
      </c>
      <c r="N49" s="16"/>
      <c r="O49" s="16"/>
      <c r="Q49" s="14">
        <f t="shared" si="1"/>
        <v>22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2"/>
        <v>Kwiecień</v>
      </c>
      <c r="N50" s="16"/>
      <c r="O50" s="16"/>
      <c r="Q50" s="14">
        <f t="shared" si="1"/>
        <v>23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2"/>
        <v>Maj</v>
      </c>
      <c r="N51" s="16"/>
      <c r="O51" s="16"/>
      <c r="Q51" s="14">
        <f t="shared" si="1"/>
        <v>24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2"/>
        <v>Czerwiec</v>
      </c>
      <c r="N52" s="16"/>
      <c r="O52" s="16"/>
      <c r="Q52" s="14">
        <f t="shared" si="1"/>
        <v>25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2"/>
        <v>Lipiec</v>
      </c>
      <c r="N53" s="16"/>
      <c r="O53" s="16"/>
      <c r="Q53" s="14">
        <f t="shared" si="1"/>
        <v>26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2"/>
        <v>Sierpień</v>
      </c>
      <c r="N54" s="16"/>
      <c r="O54" s="16"/>
      <c r="Q54" s="14">
        <f t="shared" si="1"/>
        <v>27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2"/>
        <v>Wrzesień</v>
      </c>
      <c r="N55" s="16"/>
      <c r="O55" s="16"/>
      <c r="Q55" s="14">
        <f t="shared" si="1"/>
        <v>28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2"/>
        <v>Październik</v>
      </c>
      <c r="N56" s="16"/>
      <c r="O56" s="16"/>
      <c r="Q56" s="14">
        <f t="shared" si="1"/>
        <v>29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2"/>
        <v>Listopad</v>
      </c>
      <c r="N57" s="16"/>
      <c r="O57" s="16"/>
      <c r="Q57" s="14">
        <f t="shared" si="1"/>
        <v>30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2"/>
        <v>Grudzień</v>
      </c>
      <c r="N58" s="16"/>
      <c r="O58" s="16"/>
      <c r="Q58" s="14">
        <f t="shared" si="1"/>
        <v>31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32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33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3">Q61+1</f>
        <v>34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3"/>
        <v>35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3"/>
        <v>36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3"/>
        <v>37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3"/>
        <v>38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3"/>
        <v>39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3"/>
        <v>40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3"/>
        <v>41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3"/>
        <v>42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3"/>
        <v>43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44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45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4">Q74+1</f>
        <v>46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4"/>
        <v>47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4"/>
        <v>48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4"/>
        <v>49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4"/>
        <v>50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4"/>
        <v>51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4"/>
        <v>52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4"/>
        <v>53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4"/>
        <v>54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4"/>
        <v>55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56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57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5">Q87+1</f>
        <v>58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5"/>
        <v>59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5"/>
        <v>60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5"/>
        <v>61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5"/>
        <v>62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5"/>
        <v>63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5"/>
        <v>64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5"/>
        <v>65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5"/>
        <v>66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5"/>
        <v>67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68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69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6">Q100+1</f>
        <v>70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6"/>
        <v>71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6"/>
        <v>72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6"/>
        <v>73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6"/>
        <v>74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6"/>
        <v>75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6"/>
        <v>76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6"/>
        <v>77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6"/>
        <v>78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6"/>
        <v>79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80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81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7">Q113+1</f>
        <v>82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7"/>
        <v>83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7"/>
        <v>84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7"/>
        <v>85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7"/>
        <v>86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7"/>
        <v>87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7"/>
        <v>88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7"/>
        <v>89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7"/>
        <v>90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7"/>
        <v>91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92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93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8">Q126+1</f>
        <v>94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8"/>
        <v>95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8"/>
        <v>96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8"/>
        <v>97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8"/>
        <v>98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8"/>
        <v>99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8"/>
        <v>100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8"/>
        <v>101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8"/>
        <v>102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8"/>
        <v>103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104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105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9">Q139+1</f>
        <v>106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9"/>
        <v>107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9"/>
        <v>108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9"/>
        <v>109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9"/>
        <v>110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9"/>
        <v>111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9"/>
        <v>112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9"/>
        <v>113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9"/>
        <v>114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9"/>
        <v>115</v>
      </c>
    </row>
    <row r="150" spans="2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2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116</v>
      </c>
    </row>
    <row r="152" spans="2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117</v>
      </c>
    </row>
    <row r="153" spans="2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55" si="10">Q152+1</f>
        <v>118</v>
      </c>
    </row>
    <row r="154" spans="2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10"/>
        <v>119</v>
      </c>
    </row>
    <row r="155" spans="2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10"/>
        <v>120</v>
      </c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7" x14ac:dyDescent="0.25">
      <c r="E157" s="36" t="s">
        <v>82</v>
      </c>
      <c r="F157" s="17" t="s">
        <v>57</v>
      </c>
      <c r="G157" s="17" t="s">
        <v>58</v>
      </c>
      <c r="H157" s="18"/>
      <c r="I157" s="36" t="s">
        <v>82</v>
      </c>
      <c r="J157" s="17" t="s">
        <v>57</v>
      </c>
      <c r="K157" s="17" t="s">
        <v>58</v>
      </c>
      <c r="L157" s="19"/>
      <c r="M157" s="36" t="s">
        <v>82</v>
      </c>
      <c r="N157" s="17" t="s">
        <v>57</v>
      </c>
      <c r="O157" s="17" t="s">
        <v>58</v>
      </c>
    </row>
    <row r="158" spans="2:17" x14ac:dyDescent="0.25">
      <c r="E158" s="37"/>
      <c r="F158" s="20"/>
      <c r="G158" s="20"/>
      <c r="H158" s="21"/>
      <c r="I158" s="37"/>
      <c r="J158" s="20"/>
      <c r="K158" s="20"/>
      <c r="L158" s="19"/>
      <c r="M158" s="37"/>
      <c r="N158" s="20"/>
      <c r="O158" s="20"/>
    </row>
  </sheetData>
  <mergeCells count="16">
    <mergeCell ref="E1:O1"/>
    <mergeCell ref="E3:G3"/>
    <mergeCell ref="I3:K3"/>
    <mergeCell ref="M3:O3"/>
    <mergeCell ref="E157:E158"/>
    <mergeCell ref="I157:I158"/>
    <mergeCell ref="M157:M158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8"/>
  <sheetViews>
    <sheetView showGridLines="0" view="pageBreakPreview" topLeftCell="A81" zoomScaleNormal="100" zoomScaleSheetLayoutView="100" workbookViewId="0">
      <selection activeCell="L4" sqref="L4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34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Wrzosowej w Pobiedziskach Letnisku, wraz z infrastrukturą towarzyszącą i elementami zagospodarowania terenu (R-13)</v>
      </c>
      <c r="F3" s="31"/>
      <c r="G3" s="31"/>
      <c r="H3" s="4"/>
      <c r="I3" s="31" t="str">
        <f>E3</f>
        <v>Przebudowa ul. Wrzosowej w Pobiedziskach Letnisku, wraz z infrastrukturą towarzyszącą i elementami zagospodarowania terenu (R-13)</v>
      </c>
      <c r="J3" s="31"/>
      <c r="K3" s="31"/>
      <c r="M3" s="31" t="str">
        <f>I3</f>
        <v>Przebudowa ul. Wrzosowej w Pobiedziskach Letnisku, wraz z infrastrukturą towarzyszącą i elementami zagospodarowania terenu (R-13)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31.05.2022</v>
      </c>
      <c r="G5" s="32"/>
      <c r="H5" s="6"/>
      <c r="I5" s="5" t="str">
        <f>E5</f>
        <v>Termin oddania infrastruktury</v>
      </c>
      <c r="J5" s="32" t="str">
        <f>F5</f>
        <v>31.05.2022</v>
      </c>
      <c r="K5" s="32"/>
      <c r="M5" s="5" t="str">
        <f>E5</f>
        <v>Termin oddania infrastruktury</v>
      </c>
      <c r="N5" s="32" t="str">
        <f>J5</f>
        <v>31.05.2022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v>1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>Q26+1</f>
        <v>2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0">Q27+1</f>
        <v>3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0"/>
        <v>4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0"/>
        <v>5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0"/>
        <v>6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0"/>
        <v>7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8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9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1">Q35+1</f>
        <v>10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1"/>
        <v>11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1"/>
        <v>12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1"/>
        <v>13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1"/>
        <v>14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1"/>
        <v>15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1"/>
        <v>16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1"/>
        <v>17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1"/>
        <v>18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1"/>
        <v>19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20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2">E48</f>
        <v>Luty</v>
      </c>
      <c r="N48" s="16"/>
      <c r="O48" s="16"/>
      <c r="Q48" s="14">
        <f>Q47+1</f>
        <v>21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2"/>
        <v>Marzec</v>
      </c>
      <c r="N49" s="16"/>
      <c r="O49" s="16"/>
      <c r="Q49" s="14">
        <f t="shared" si="1"/>
        <v>22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2"/>
        <v>Kwiecień</v>
      </c>
      <c r="N50" s="16"/>
      <c r="O50" s="16"/>
      <c r="Q50" s="14">
        <f t="shared" si="1"/>
        <v>23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2"/>
        <v>Maj</v>
      </c>
      <c r="N51" s="16"/>
      <c r="O51" s="16"/>
      <c r="Q51" s="14">
        <f t="shared" si="1"/>
        <v>24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2"/>
        <v>Czerwiec</v>
      </c>
      <c r="N52" s="16"/>
      <c r="O52" s="16"/>
      <c r="Q52" s="14">
        <f t="shared" si="1"/>
        <v>25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2"/>
        <v>Lipiec</v>
      </c>
      <c r="N53" s="16"/>
      <c r="O53" s="16"/>
      <c r="Q53" s="14">
        <f t="shared" si="1"/>
        <v>26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2"/>
        <v>Sierpień</v>
      </c>
      <c r="N54" s="16"/>
      <c r="O54" s="16"/>
      <c r="Q54" s="14">
        <f t="shared" si="1"/>
        <v>27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2"/>
        <v>Wrzesień</v>
      </c>
      <c r="N55" s="16"/>
      <c r="O55" s="16"/>
      <c r="Q55" s="14">
        <f t="shared" si="1"/>
        <v>28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2"/>
        <v>Październik</v>
      </c>
      <c r="N56" s="16"/>
      <c r="O56" s="16"/>
      <c r="Q56" s="14">
        <f t="shared" si="1"/>
        <v>29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2"/>
        <v>Listopad</v>
      </c>
      <c r="N57" s="16"/>
      <c r="O57" s="16"/>
      <c r="Q57" s="14">
        <f t="shared" si="1"/>
        <v>30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2"/>
        <v>Grudzień</v>
      </c>
      <c r="N58" s="16"/>
      <c r="O58" s="16"/>
      <c r="Q58" s="14">
        <f t="shared" si="1"/>
        <v>31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32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33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3">Q61+1</f>
        <v>34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3"/>
        <v>35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3"/>
        <v>36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3"/>
        <v>37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3"/>
        <v>38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3"/>
        <v>39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3"/>
        <v>40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3"/>
        <v>41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3"/>
        <v>42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3"/>
        <v>43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44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45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4">Q74+1</f>
        <v>46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4"/>
        <v>47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4"/>
        <v>48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4"/>
        <v>49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4"/>
        <v>50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4"/>
        <v>51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4"/>
        <v>52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4"/>
        <v>53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4"/>
        <v>54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4"/>
        <v>55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56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57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5">Q87+1</f>
        <v>58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5"/>
        <v>59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5"/>
        <v>60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5"/>
        <v>61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5"/>
        <v>62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5"/>
        <v>63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5"/>
        <v>64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5"/>
        <v>65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5"/>
        <v>66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5"/>
        <v>67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68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69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6">Q100+1</f>
        <v>70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6"/>
        <v>71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6"/>
        <v>72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6"/>
        <v>73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6"/>
        <v>74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6"/>
        <v>75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6"/>
        <v>76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6"/>
        <v>77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6"/>
        <v>78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6"/>
        <v>79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80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81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7">Q113+1</f>
        <v>82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7"/>
        <v>83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7"/>
        <v>84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7"/>
        <v>85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7"/>
        <v>86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7"/>
        <v>87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7"/>
        <v>88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7"/>
        <v>89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7"/>
        <v>90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7"/>
        <v>91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92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93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8">Q126+1</f>
        <v>94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8"/>
        <v>95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8"/>
        <v>96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8"/>
        <v>97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8"/>
        <v>98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8"/>
        <v>99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8"/>
        <v>100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8"/>
        <v>101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8"/>
        <v>102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8"/>
        <v>103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104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105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9">Q139+1</f>
        <v>106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9"/>
        <v>107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9"/>
        <v>108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9"/>
        <v>109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9"/>
        <v>110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9"/>
        <v>111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9"/>
        <v>112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9"/>
        <v>113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9"/>
        <v>114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9"/>
        <v>115</v>
      </c>
    </row>
    <row r="150" spans="2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2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116</v>
      </c>
    </row>
    <row r="152" spans="2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117</v>
      </c>
    </row>
    <row r="153" spans="2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55" si="10">Q152+1</f>
        <v>118</v>
      </c>
    </row>
    <row r="154" spans="2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10"/>
        <v>119</v>
      </c>
    </row>
    <row r="155" spans="2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10"/>
        <v>120</v>
      </c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7" x14ac:dyDescent="0.25">
      <c r="E157" s="36" t="s">
        <v>82</v>
      </c>
      <c r="F157" s="17" t="s">
        <v>57</v>
      </c>
      <c r="G157" s="17" t="s">
        <v>58</v>
      </c>
      <c r="H157" s="18"/>
      <c r="I157" s="36" t="s">
        <v>82</v>
      </c>
      <c r="J157" s="17" t="s">
        <v>57</v>
      </c>
      <c r="K157" s="17" t="s">
        <v>58</v>
      </c>
      <c r="L157" s="19"/>
      <c r="M157" s="36" t="s">
        <v>82</v>
      </c>
      <c r="N157" s="17" t="s">
        <v>57</v>
      </c>
      <c r="O157" s="17" t="s">
        <v>58</v>
      </c>
    </row>
    <row r="158" spans="2:17" x14ac:dyDescent="0.25">
      <c r="E158" s="37"/>
      <c r="F158" s="20"/>
      <c r="G158" s="20"/>
      <c r="H158" s="21"/>
      <c r="I158" s="37"/>
      <c r="J158" s="20"/>
      <c r="K158" s="20"/>
      <c r="L158" s="19"/>
      <c r="M158" s="37"/>
      <c r="N158" s="20"/>
      <c r="O158" s="20"/>
    </row>
  </sheetData>
  <mergeCells count="16">
    <mergeCell ref="E1:O1"/>
    <mergeCell ref="E3:G3"/>
    <mergeCell ref="I3:K3"/>
    <mergeCell ref="M3:O3"/>
    <mergeCell ref="E157:E158"/>
    <mergeCell ref="I157:I158"/>
    <mergeCell ref="M157:M158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8"/>
  <sheetViews>
    <sheetView showGridLines="0" view="pageBreakPreview" topLeftCell="A76" zoomScaleNormal="100" zoomScaleSheetLayoutView="100" workbookViewId="0">
      <selection activeCell="L6" sqref="L6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36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Polnej w Pobiedziskach Letnisku, wraz z infrastrukturą towarzyszącą i elementami zagospodarowania terenu (R-19)</v>
      </c>
      <c r="F3" s="31"/>
      <c r="G3" s="31"/>
      <c r="H3" s="4"/>
      <c r="I3" s="31" t="str">
        <f>E3</f>
        <v>Przebudowa ul. Polnej w Pobiedziskach Letnisku, wraz z infrastrukturą towarzyszącą i elementami zagospodarowania terenu (R-19)</v>
      </c>
      <c r="J3" s="31"/>
      <c r="K3" s="31"/>
      <c r="M3" s="31" t="str">
        <f>I3</f>
        <v>Przebudowa ul. Polnej w Pobiedziskach Letnisku, wraz z infrastrukturą towarzyszącą i elementami zagospodarowania terenu (R-19)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31.05.2022</v>
      </c>
      <c r="G5" s="32"/>
      <c r="H5" s="6"/>
      <c r="I5" s="5" t="str">
        <f>E5</f>
        <v>Termin oddania infrastruktury</v>
      </c>
      <c r="J5" s="32" t="str">
        <f>F5</f>
        <v>31.05.2022</v>
      </c>
      <c r="K5" s="32"/>
      <c r="M5" s="5" t="str">
        <f>E5</f>
        <v>Termin oddania infrastruktury</v>
      </c>
      <c r="N5" s="32" t="str">
        <f>J5</f>
        <v>31.05.2022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v>1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>Q26+1</f>
        <v>2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0">Q27+1</f>
        <v>3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0"/>
        <v>4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0"/>
        <v>5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0"/>
        <v>6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0"/>
        <v>7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8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9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1">Q35+1</f>
        <v>10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1"/>
        <v>11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1"/>
        <v>12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1"/>
        <v>13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1"/>
        <v>14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1"/>
        <v>15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1"/>
        <v>16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1"/>
        <v>17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1"/>
        <v>18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1"/>
        <v>19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20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2">E48</f>
        <v>Luty</v>
      </c>
      <c r="N48" s="16"/>
      <c r="O48" s="16"/>
      <c r="Q48" s="14">
        <f>Q47+1</f>
        <v>21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2"/>
        <v>Marzec</v>
      </c>
      <c r="N49" s="16"/>
      <c r="O49" s="16"/>
      <c r="Q49" s="14">
        <f t="shared" si="1"/>
        <v>22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2"/>
        <v>Kwiecień</v>
      </c>
      <c r="N50" s="16"/>
      <c r="O50" s="16"/>
      <c r="Q50" s="14">
        <f t="shared" si="1"/>
        <v>23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2"/>
        <v>Maj</v>
      </c>
      <c r="N51" s="16"/>
      <c r="O51" s="16"/>
      <c r="Q51" s="14">
        <f t="shared" si="1"/>
        <v>24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2"/>
        <v>Czerwiec</v>
      </c>
      <c r="N52" s="16"/>
      <c r="O52" s="16"/>
      <c r="Q52" s="14">
        <f t="shared" si="1"/>
        <v>25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2"/>
        <v>Lipiec</v>
      </c>
      <c r="N53" s="16"/>
      <c r="O53" s="16"/>
      <c r="Q53" s="14">
        <f t="shared" si="1"/>
        <v>26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2"/>
        <v>Sierpień</v>
      </c>
      <c r="N54" s="16"/>
      <c r="O54" s="16"/>
      <c r="Q54" s="14">
        <f t="shared" si="1"/>
        <v>27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2"/>
        <v>Wrzesień</v>
      </c>
      <c r="N55" s="16"/>
      <c r="O55" s="16"/>
      <c r="Q55" s="14">
        <f t="shared" si="1"/>
        <v>28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2"/>
        <v>Październik</v>
      </c>
      <c r="N56" s="16"/>
      <c r="O56" s="16"/>
      <c r="Q56" s="14">
        <f t="shared" si="1"/>
        <v>29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2"/>
        <v>Listopad</v>
      </c>
      <c r="N57" s="16"/>
      <c r="O57" s="16"/>
      <c r="Q57" s="14">
        <f t="shared" si="1"/>
        <v>30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2"/>
        <v>Grudzień</v>
      </c>
      <c r="N58" s="16"/>
      <c r="O58" s="16"/>
      <c r="Q58" s="14">
        <f t="shared" si="1"/>
        <v>31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32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33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3">Q61+1</f>
        <v>34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3"/>
        <v>35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3"/>
        <v>36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3"/>
        <v>37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3"/>
        <v>38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3"/>
        <v>39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3"/>
        <v>40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3"/>
        <v>41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3"/>
        <v>42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3"/>
        <v>43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44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45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4">Q74+1</f>
        <v>46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4"/>
        <v>47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4"/>
        <v>48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4"/>
        <v>49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4"/>
        <v>50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4"/>
        <v>51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4"/>
        <v>52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4"/>
        <v>53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4"/>
        <v>54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4"/>
        <v>55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56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57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5">Q87+1</f>
        <v>58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5"/>
        <v>59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5"/>
        <v>60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5"/>
        <v>61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5"/>
        <v>62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5"/>
        <v>63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5"/>
        <v>64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5"/>
        <v>65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5"/>
        <v>66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5"/>
        <v>67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68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69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6">Q100+1</f>
        <v>70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6"/>
        <v>71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6"/>
        <v>72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6"/>
        <v>73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6"/>
        <v>74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6"/>
        <v>75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6"/>
        <v>76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6"/>
        <v>77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6"/>
        <v>78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6"/>
        <v>79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80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81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7">Q113+1</f>
        <v>82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7"/>
        <v>83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7"/>
        <v>84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7"/>
        <v>85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7"/>
        <v>86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7"/>
        <v>87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7"/>
        <v>88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7"/>
        <v>89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7"/>
        <v>90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7"/>
        <v>91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92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93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8">Q126+1</f>
        <v>94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8"/>
        <v>95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8"/>
        <v>96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8"/>
        <v>97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8"/>
        <v>98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8"/>
        <v>99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8"/>
        <v>100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8"/>
        <v>101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8"/>
        <v>102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8"/>
        <v>103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104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105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9">Q139+1</f>
        <v>106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9"/>
        <v>107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9"/>
        <v>108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9"/>
        <v>109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9"/>
        <v>110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9"/>
        <v>111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9"/>
        <v>112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9"/>
        <v>113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9"/>
        <v>114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9"/>
        <v>115</v>
      </c>
    </row>
    <row r="150" spans="2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2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116</v>
      </c>
    </row>
    <row r="152" spans="2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117</v>
      </c>
    </row>
    <row r="153" spans="2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55" si="10">Q152+1</f>
        <v>118</v>
      </c>
    </row>
    <row r="154" spans="2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10"/>
        <v>119</v>
      </c>
    </row>
    <row r="155" spans="2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10"/>
        <v>120</v>
      </c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7" x14ac:dyDescent="0.25">
      <c r="E157" s="36" t="s">
        <v>82</v>
      </c>
      <c r="F157" s="17" t="s">
        <v>57</v>
      </c>
      <c r="G157" s="17" t="s">
        <v>58</v>
      </c>
      <c r="H157" s="18"/>
      <c r="I157" s="36" t="s">
        <v>82</v>
      </c>
      <c r="J157" s="17" t="s">
        <v>57</v>
      </c>
      <c r="K157" s="17" t="s">
        <v>58</v>
      </c>
      <c r="L157" s="19"/>
      <c r="M157" s="36" t="s">
        <v>82</v>
      </c>
      <c r="N157" s="17" t="s">
        <v>57</v>
      </c>
      <c r="O157" s="17" t="s">
        <v>58</v>
      </c>
    </row>
    <row r="158" spans="2:17" x14ac:dyDescent="0.25">
      <c r="E158" s="37"/>
      <c r="F158" s="20"/>
      <c r="G158" s="20"/>
      <c r="H158" s="21"/>
      <c r="I158" s="37"/>
      <c r="J158" s="20"/>
      <c r="K158" s="20"/>
      <c r="L158" s="19"/>
      <c r="M158" s="37"/>
      <c r="N158" s="20"/>
      <c r="O158" s="20"/>
    </row>
  </sheetData>
  <mergeCells count="16">
    <mergeCell ref="E1:O1"/>
    <mergeCell ref="E3:G3"/>
    <mergeCell ref="I3:K3"/>
    <mergeCell ref="M3:O3"/>
    <mergeCell ref="E157:E158"/>
    <mergeCell ref="I157:I158"/>
    <mergeCell ref="M157:M158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8"/>
  <sheetViews>
    <sheetView showGridLines="0" view="pageBreakPreview" topLeftCell="A76" zoomScaleNormal="100" zoomScaleSheetLayoutView="100" workbookViewId="0">
      <selection activeCell="L7" sqref="L7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38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Owsianej w Pobiedziskach Letnisku, wraz z infrastrukturą towarzyszącą i elementami zagospodarowania terenu (R-14)</v>
      </c>
      <c r="F3" s="31"/>
      <c r="G3" s="31"/>
      <c r="H3" s="4"/>
      <c r="I3" s="31" t="str">
        <f>E3</f>
        <v>Przebudowa ul. Owsianej w Pobiedziskach Letnisku, wraz z infrastrukturą towarzyszącą i elementami zagospodarowania terenu (R-14)</v>
      </c>
      <c r="J3" s="31"/>
      <c r="K3" s="31"/>
      <c r="M3" s="31" t="str">
        <f>I3</f>
        <v>Przebudowa ul. Owsianej w Pobiedziskach Letnisku, wraz z infrastrukturą towarzyszącą i elementami zagospodarowania terenu (R-14)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31.05.2022</v>
      </c>
      <c r="G5" s="32"/>
      <c r="H5" s="6"/>
      <c r="I5" s="5" t="str">
        <f>E5</f>
        <v>Termin oddania infrastruktury</v>
      </c>
      <c r="J5" s="32" t="str">
        <f>F5</f>
        <v>31.05.2022</v>
      </c>
      <c r="K5" s="32"/>
      <c r="M5" s="5" t="str">
        <f>E5</f>
        <v>Termin oddania infrastruktury</v>
      </c>
      <c r="N5" s="32" t="str">
        <f>J5</f>
        <v>31.05.2022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v>1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>Q26+1</f>
        <v>2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0">Q27+1</f>
        <v>3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0"/>
        <v>4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0"/>
        <v>5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0"/>
        <v>6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0"/>
        <v>7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8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9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1">Q35+1</f>
        <v>10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1"/>
        <v>11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1"/>
        <v>12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1"/>
        <v>13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1"/>
        <v>14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1"/>
        <v>15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1"/>
        <v>16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1"/>
        <v>17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1"/>
        <v>18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1"/>
        <v>19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20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2">E48</f>
        <v>Luty</v>
      </c>
      <c r="N48" s="16"/>
      <c r="O48" s="16"/>
      <c r="Q48" s="14">
        <f>Q47+1</f>
        <v>21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2"/>
        <v>Marzec</v>
      </c>
      <c r="N49" s="16"/>
      <c r="O49" s="16"/>
      <c r="Q49" s="14">
        <f t="shared" si="1"/>
        <v>22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2"/>
        <v>Kwiecień</v>
      </c>
      <c r="N50" s="16"/>
      <c r="O50" s="16"/>
      <c r="Q50" s="14">
        <f t="shared" si="1"/>
        <v>23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2"/>
        <v>Maj</v>
      </c>
      <c r="N51" s="16"/>
      <c r="O51" s="16"/>
      <c r="Q51" s="14">
        <f t="shared" si="1"/>
        <v>24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2"/>
        <v>Czerwiec</v>
      </c>
      <c r="N52" s="16"/>
      <c r="O52" s="16"/>
      <c r="Q52" s="14">
        <f t="shared" si="1"/>
        <v>25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2"/>
        <v>Lipiec</v>
      </c>
      <c r="N53" s="16"/>
      <c r="O53" s="16"/>
      <c r="Q53" s="14">
        <f t="shared" si="1"/>
        <v>26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2"/>
        <v>Sierpień</v>
      </c>
      <c r="N54" s="16"/>
      <c r="O54" s="16"/>
      <c r="Q54" s="14">
        <f t="shared" si="1"/>
        <v>27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2"/>
        <v>Wrzesień</v>
      </c>
      <c r="N55" s="16"/>
      <c r="O55" s="16"/>
      <c r="Q55" s="14">
        <f t="shared" si="1"/>
        <v>28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2"/>
        <v>Październik</v>
      </c>
      <c r="N56" s="16"/>
      <c r="O56" s="16"/>
      <c r="Q56" s="14">
        <f t="shared" si="1"/>
        <v>29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2"/>
        <v>Listopad</v>
      </c>
      <c r="N57" s="16"/>
      <c r="O57" s="16"/>
      <c r="Q57" s="14">
        <f t="shared" si="1"/>
        <v>30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2"/>
        <v>Grudzień</v>
      </c>
      <c r="N58" s="16"/>
      <c r="O58" s="16"/>
      <c r="Q58" s="14">
        <f t="shared" si="1"/>
        <v>31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32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33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3">Q61+1</f>
        <v>34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3"/>
        <v>35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3"/>
        <v>36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3"/>
        <v>37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3"/>
        <v>38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3"/>
        <v>39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3"/>
        <v>40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3"/>
        <v>41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3"/>
        <v>42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3"/>
        <v>43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44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45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4">Q74+1</f>
        <v>46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4"/>
        <v>47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4"/>
        <v>48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4"/>
        <v>49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4"/>
        <v>50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4"/>
        <v>51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4"/>
        <v>52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4"/>
        <v>53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4"/>
        <v>54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4"/>
        <v>55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56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57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5">Q87+1</f>
        <v>58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5"/>
        <v>59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5"/>
        <v>60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5"/>
        <v>61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5"/>
        <v>62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5"/>
        <v>63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5"/>
        <v>64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5"/>
        <v>65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5"/>
        <v>66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5"/>
        <v>67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68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69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6">Q100+1</f>
        <v>70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6"/>
        <v>71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6"/>
        <v>72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6"/>
        <v>73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6"/>
        <v>74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6"/>
        <v>75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6"/>
        <v>76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6"/>
        <v>77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6"/>
        <v>78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6"/>
        <v>79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80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81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7">Q113+1</f>
        <v>82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7"/>
        <v>83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7"/>
        <v>84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7"/>
        <v>85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7"/>
        <v>86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7"/>
        <v>87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7"/>
        <v>88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7"/>
        <v>89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7"/>
        <v>90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7"/>
        <v>91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92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93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8">Q126+1</f>
        <v>94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8"/>
        <v>95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8"/>
        <v>96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8"/>
        <v>97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8"/>
        <v>98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8"/>
        <v>99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8"/>
        <v>100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8"/>
        <v>101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8"/>
        <v>102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8"/>
        <v>103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104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105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9">Q139+1</f>
        <v>106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9"/>
        <v>107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9"/>
        <v>108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9"/>
        <v>109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9"/>
        <v>110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9"/>
        <v>111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9"/>
        <v>112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9"/>
        <v>113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9"/>
        <v>114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9"/>
        <v>115</v>
      </c>
    </row>
    <row r="150" spans="2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2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116</v>
      </c>
    </row>
    <row r="152" spans="2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117</v>
      </c>
    </row>
    <row r="153" spans="2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55" si="10">Q152+1</f>
        <v>118</v>
      </c>
    </row>
    <row r="154" spans="2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10"/>
        <v>119</v>
      </c>
    </row>
    <row r="155" spans="2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10"/>
        <v>120</v>
      </c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7" x14ac:dyDescent="0.25">
      <c r="E157" s="36" t="s">
        <v>82</v>
      </c>
      <c r="F157" s="17" t="s">
        <v>57</v>
      </c>
      <c r="G157" s="17" t="s">
        <v>58</v>
      </c>
      <c r="H157" s="18"/>
      <c r="I157" s="36" t="s">
        <v>82</v>
      </c>
      <c r="J157" s="17" t="s">
        <v>57</v>
      </c>
      <c r="K157" s="17" t="s">
        <v>58</v>
      </c>
      <c r="L157" s="19"/>
      <c r="M157" s="36" t="s">
        <v>82</v>
      </c>
      <c r="N157" s="17" t="s">
        <v>57</v>
      </c>
      <c r="O157" s="17" t="s">
        <v>58</v>
      </c>
    </row>
    <row r="158" spans="2:17" x14ac:dyDescent="0.25">
      <c r="E158" s="37"/>
      <c r="F158" s="20"/>
      <c r="G158" s="20"/>
      <c r="H158" s="21"/>
      <c r="I158" s="37"/>
      <c r="J158" s="20"/>
      <c r="K158" s="20"/>
      <c r="L158" s="19"/>
      <c r="M158" s="37"/>
      <c r="N158" s="20"/>
      <c r="O158" s="20"/>
    </row>
  </sheetData>
  <mergeCells count="16">
    <mergeCell ref="E1:O1"/>
    <mergeCell ref="E3:G3"/>
    <mergeCell ref="I3:K3"/>
    <mergeCell ref="M3:O3"/>
    <mergeCell ref="E157:E158"/>
    <mergeCell ref="I157:I158"/>
    <mergeCell ref="M157:M158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2"/>
  <sheetViews>
    <sheetView showGridLines="0" view="pageBreakPreview" topLeftCell="A81" zoomScaleNormal="100" zoomScaleSheetLayoutView="100" workbookViewId="0">
      <selection activeCell="L10" sqref="L10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9.140625" style="14"/>
  </cols>
  <sheetData>
    <row r="1" spans="5:15" x14ac:dyDescent="0.25">
      <c r="E1" s="30" t="s">
        <v>40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Półwiejskiej w Pobiedziskach – Etap I, wraz z infrastrukturą towarzyszącą i elementami zagospodarowania terenu (R-23)</v>
      </c>
      <c r="F3" s="31"/>
      <c r="G3" s="31"/>
      <c r="H3" s="4"/>
      <c r="I3" s="31" t="str">
        <f>E3</f>
        <v>Przebudowa ul. Półwiejskiej w Pobiedziskach – Etap I, wraz z infrastrukturą towarzyszącą i elementami zagospodarowania terenu (R-23)</v>
      </c>
      <c r="J3" s="31"/>
      <c r="K3" s="31"/>
      <c r="M3" s="31" t="str">
        <f>I3</f>
        <v>Przebudowa ul. Półwiejskiej w Pobiedziskach – Etap I, wraz z infrastrukturą towarzyszącą i elementami zagospodarowania terenu (R-23)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31.12.2021</v>
      </c>
      <c r="G5" s="32"/>
      <c r="H5" s="6"/>
      <c r="I5" s="5" t="str">
        <f>E5</f>
        <v>Termin oddania infrastruktury</v>
      </c>
      <c r="J5" s="32" t="str">
        <f>F5</f>
        <v>31.12.2021</v>
      </c>
      <c r="K5" s="32"/>
      <c r="M5" s="5" t="str">
        <f>E5</f>
        <v>Termin oddania infrastruktury</v>
      </c>
      <c r="N5" s="32" t="str">
        <f>J5</f>
        <v>31.12.2021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s="25" customFormat="1" x14ac:dyDescent="0.25">
      <c r="E21" s="22" t="s">
        <v>59</v>
      </c>
      <c r="F21" s="22"/>
      <c r="G21" s="23"/>
      <c r="H21" s="13"/>
      <c r="I21" s="22" t="s">
        <v>59</v>
      </c>
      <c r="J21" s="22"/>
      <c r="K21" s="23"/>
      <c r="M21" s="22" t="s">
        <v>59</v>
      </c>
      <c r="N21" s="23"/>
      <c r="O21" s="23"/>
      <c r="Q21" s="26">
        <v>1</v>
      </c>
    </row>
    <row r="22" spans="5:17" s="25" customFormat="1" x14ac:dyDescent="0.25">
      <c r="E22" s="22" t="s">
        <v>60</v>
      </c>
      <c r="F22" s="22"/>
      <c r="G22" s="23"/>
      <c r="H22" s="24"/>
      <c r="I22" s="22" t="s">
        <v>60</v>
      </c>
      <c r="J22" s="22"/>
      <c r="K22" s="23"/>
      <c r="M22" s="22" t="s">
        <v>60</v>
      </c>
      <c r="N22" s="23"/>
      <c r="O22" s="23"/>
      <c r="Q22" s="26">
        <f t="shared" ref="Q22:Q27" si="0">Q21+1</f>
        <v>2</v>
      </c>
    </row>
    <row r="23" spans="5:17" s="25" customFormat="1" x14ac:dyDescent="0.25">
      <c r="E23" s="22" t="s">
        <v>61</v>
      </c>
      <c r="F23" s="22"/>
      <c r="G23" s="23"/>
      <c r="H23" s="24"/>
      <c r="I23" s="22" t="s">
        <v>61</v>
      </c>
      <c r="J23" s="22"/>
      <c r="K23" s="23"/>
      <c r="M23" s="22" t="s">
        <v>61</v>
      </c>
      <c r="N23" s="23"/>
      <c r="O23" s="23"/>
      <c r="Q23" s="26">
        <f t="shared" si="0"/>
        <v>3</v>
      </c>
    </row>
    <row r="24" spans="5:17" s="25" customFormat="1" x14ac:dyDescent="0.25">
      <c r="E24" s="22" t="s">
        <v>62</v>
      </c>
      <c r="F24" s="22"/>
      <c r="G24" s="23"/>
      <c r="H24" s="24"/>
      <c r="I24" s="22" t="s">
        <v>62</v>
      </c>
      <c r="J24" s="22"/>
      <c r="K24" s="23"/>
      <c r="M24" s="22" t="s">
        <v>62</v>
      </c>
      <c r="N24" s="23"/>
      <c r="O24" s="23"/>
      <c r="Q24" s="26">
        <f t="shared" si="0"/>
        <v>4</v>
      </c>
    </row>
    <row r="25" spans="5:17" s="25" customFormat="1" x14ac:dyDescent="0.25">
      <c r="E25" s="22" t="s">
        <v>63</v>
      </c>
      <c r="F25" s="22"/>
      <c r="G25" s="23"/>
      <c r="H25" s="24"/>
      <c r="I25" s="22" t="s">
        <v>63</v>
      </c>
      <c r="J25" s="22"/>
      <c r="K25" s="23"/>
      <c r="M25" s="22" t="s">
        <v>63</v>
      </c>
      <c r="N25" s="23"/>
      <c r="O25" s="23"/>
      <c r="Q25" s="26">
        <f t="shared" si="0"/>
        <v>5</v>
      </c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f t="shared" si="0"/>
        <v>6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 t="shared" si="0"/>
        <v>7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1">Q27+1</f>
        <v>8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1"/>
        <v>9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1"/>
        <v>10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1"/>
        <v>11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1"/>
        <v>12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13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14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2">Q35+1</f>
        <v>15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2"/>
        <v>16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2"/>
        <v>17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2"/>
        <v>18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2"/>
        <v>19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2"/>
        <v>20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2"/>
        <v>21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2"/>
        <v>22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2"/>
        <v>23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2"/>
        <v>24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25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3">E48</f>
        <v>Luty</v>
      </c>
      <c r="N48" s="16"/>
      <c r="O48" s="16"/>
      <c r="Q48" s="14">
        <f>Q47+1</f>
        <v>26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3"/>
        <v>Marzec</v>
      </c>
      <c r="N49" s="16"/>
      <c r="O49" s="16"/>
      <c r="Q49" s="14">
        <f t="shared" si="2"/>
        <v>27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3"/>
        <v>Kwiecień</v>
      </c>
      <c r="N50" s="16"/>
      <c r="O50" s="16"/>
      <c r="Q50" s="14">
        <f t="shared" si="2"/>
        <v>28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3"/>
        <v>Maj</v>
      </c>
      <c r="N51" s="16"/>
      <c r="O51" s="16"/>
      <c r="Q51" s="14">
        <f t="shared" si="2"/>
        <v>29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3"/>
        <v>Czerwiec</v>
      </c>
      <c r="N52" s="16"/>
      <c r="O52" s="16"/>
      <c r="Q52" s="14">
        <f t="shared" si="2"/>
        <v>30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3"/>
        <v>Lipiec</v>
      </c>
      <c r="N53" s="16"/>
      <c r="O53" s="16"/>
      <c r="Q53" s="14">
        <f t="shared" si="2"/>
        <v>31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3"/>
        <v>Sierpień</v>
      </c>
      <c r="N54" s="16"/>
      <c r="O54" s="16"/>
      <c r="Q54" s="14">
        <f t="shared" si="2"/>
        <v>32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3"/>
        <v>Wrzesień</v>
      </c>
      <c r="N55" s="16"/>
      <c r="O55" s="16"/>
      <c r="Q55" s="14">
        <f t="shared" si="2"/>
        <v>33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3"/>
        <v>Październik</v>
      </c>
      <c r="N56" s="16"/>
      <c r="O56" s="16"/>
      <c r="Q56" s="14">
        <f t="shared" si="2"/>
        <v>34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3"/>
        <v>Listopad</v>
      </c>
      <c r="N57" s="16"/>
      <c r="O57" s="16"/>
      <c r="Q57" s="14">
        <f t="shared" si="2"/>
        <v>35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3"/>
        <v>Grudzień</v>
      </c>
      <c r="N58" s="16"/>
      <c r="O58" s="16"/>
      <c r="Q58" s="14">
        <f t="shared" si="2"/>
        <v>36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37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38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4">Q61+1</f>
        <v>39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4"/>
        <v>40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4"/>
        <v>41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4"/>
        <v>42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4"/>
        <v>43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4"/>
        <v>44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4"/>
        <v>45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4"/>
        <v>46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4"/>
        <v>47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4"/>
        <v>48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49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50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5">Q74+1</f>
        <v>51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5"/>
        <v>52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5"/>
        <v>53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5"/>
        <v>54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5"/>
        <v>55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5"/>
        <v>56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5"/>
        <v>57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5"/>
        <v>58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5"/>
        <v>59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5"/>
        <v>60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61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62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6">Q87+1</f>
        <v>63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6"/>
        <v>64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6"/>
        <v>65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6"/>
        <v>66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6"/>
        <v>67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6"/>
        <v>68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6"/>
        <v>69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6"/>
        <v>70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6"/>
        <v>71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6"/>
        <v>72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73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74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7">Q100+1</f>
        <v>75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7"/>
        <v>76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7"/>
        <v>77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7"/>
        <v>78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7"/>
        <v>79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7"/>
        <v>80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7"/>
        <v>81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7"/>
        <v>82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7"/>
        <v>83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7"/>
        <v>84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85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86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8">Q113+1</f>
        <v>87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8"/>
        <v>88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8"/>
        <v>89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8"/>
        <v>90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8"/>
        <v>91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8"/>
        <v>92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8"/>
        <v>93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8"/>
        <v>94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8"/>
        <v>95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8"/>
        <v>96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97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98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9">Q126+1</f>
        <v>99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9"/>
        <v>100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9"/>
        <v>101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9"/>
        <v>102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9"/>
        <v>103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9"/>
        <v>104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9"/>
        <v>105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9"/>
        <v>106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9"/>
        <v>107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9"/>
        <v>108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109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110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10">Q139+1</f>
        <v>111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10"/>
        <v>112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10"/>
        <v>113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10"/>
        <v>114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10"/>
        <v>115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10"/>
        <v>116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10"/>
        <v>117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10"/>
        <v>118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10"/>
        <v>119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10"/>
        <v>120</v>
      </c>
    </row>
    <row r="150" spans="2:17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2:17" x14ac:dyDescent="0.25">
      <c r="E151" s="36" t="s">
        <v>82</v>
      </c>
      <c r="F151" s="17" t="s">
        <v>57</v>
      </c>
      <c r="G151" s="17" t="s">
        <v>58</v>
      </c>
      <c r="H151" s="18"/>
      <c r="I151" s="36" t="s">
        <v>82</v>
      </c>
      <c r="J151" s="17" t="s">
        <v>57</v>
      </c>
      <c r="K151" s="17" t="s">
        <v>58</v>
      </c>
      <c r="L151" s="19"/>
      <c r="M151" s="36" t="s">
        <v>82</v>
      </c>
      <c r="N151" s="17" t="s">
        <v>57</v>
      </c>
      <c r="O151" s="17" t="s">
        <v>58</v>
      </c>
    </row>
    <row r="152" spans="2:17" x14ac:dyDescent="0.25">
      <c r="E152" s="37"/>
      <c r="F152" s="20"/>
      <c r="G152" s="20"/>
      <c r="H152" s="21"/>
      <c r="I152" s="37"/>
      <c r="J152" s="20"/>
      <c r="K152" s="20"/>
      <c r="L152" s="19"/>
      <c r="M152" s="37"/>
      <c r="N152" s="20"/>
      <c r="O152" s="20"/>
    </row>
  </sheetData>
  <mergeCells count="16">
    <mergeCell ref="E151:E152"/>
    <mergeCell ref="I151:I152"/>
    <mergeCell ref="M151:M152"/>
    <mergeCell ref="F5:G5"/>
    <mergeCell ref="J5:K5"/>
    <mergeCell ref="F6:G6"/>
    <mergeCell ref="J6:K6"/>
    <mergeCell ref="N6:O6"/>
    <mergeCell ref="E4:G4"/>
    <mergeCell ref="I4:K4"/>
    <mergeCell ref="M4:O4"/>
    <mergeCell ref="E1:O1"/>
    <mergeCell ref="E3:G3"/>
    <mergeCell ref="I3:K3"/>
    <mergeCell ref="M3:O3"/>
    <mergeCell ref="N5:O5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5"/>
  <sheetViews>
    <sheetView showGridLines="0" view="pageBreakPreview" topLeftCell="A161" zoomScaleNormal="100" zoomScaleSheetLayoutView="100" workbookViewId="0">
      <selection activeCell="Q3" sqref="Q3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9.140625" style="14"/>
  </cols>
  <sheetData>
    <row r="1" spans="5:15" x14ac:dyDescent="0.25">
      <c r="E1" s="30" t="s">
        <v>3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Truskawkowej w miejscowości Borowo Młyn, wraz z infrastrukturą towarzyszącą i elementami zagospodarowania terenu (R-4)</v>
      </c>
      <c r="F3" s="31"/>
      <c r="G3" s="31"/>
      <c r="H3" s="4"/>
      <c r="I3" s="31" t="str">
        <f>E3</f>
        <v>Przebudowa ul. Truskawkowej w miejscowości Borowo Młyn, wraz z infrastrukturą towarzyszącą i elementami zagospodarowania terenu (R-4)</v>
      </c>
      <c r="J3" s="31"/>
      <c r="K3" s="31"/>
      <c r="M3" s="31" t="str">
        <f>I3</f>
        <v>Przebudowa ul. Truskawkowej w miejscowości Borowo Młyn, wraz z infrastrukturą towarzyszącą i elementami zagospodarowania terenu (R-4)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31.12.2022</v>
      </c>
      <c r="G5" s="32"/>
      <c r="H5" s="6"/>
      <c r="I5" s="5" t="str">
        <f>E5</f>
        <v>Termin oddania infrastruktury</v>
      </c>
      <c r="J5" s="32" t="str">
        <f>F5</f>
        <v>31.12.2022</v>
      </c>
      <c r="K5" s="32"/>
      <c r="M5" s="5" t="str">
        <f>E5</f>
        <v>Termin oddania infrastruktury</v>
      </c>
      <c r="N5" s="32" t="str">
        <f>J5</f>
        <v>31.12.2022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5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5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5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5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5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5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5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5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5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5" x14ac:dyDescent="0.25">
      <c r="E26" s="11" t="s">
        <v>64</v>
      </c>
      <c r="F26" s="11"/>
      <c r="G26" s="12"/>
      <c r="H26" s="13"/>
      <c r="I26" s="11" t="s">
        <v>64</v>
      </c>
      <c r="J26" s="11"/>
      <c r="K26" s="12"/>
      <c r="M26" s="11" t="s">
        <v>64</v>
      </c>
      <c r="N26" s="12"/>
      <c r="O26" s="12"/>
    </row>
    <row r="27" spans="5:15" x14ac:dyDescent="0.25">
      <c r="E27" s="11" t="s">
        <v>65</v>
      </c>
      <c r="F27" s="11"/>
      <c r="G27" s="12"/>
      <c r="H27" s="13"/>
      <c r="I27" s="11" t="s">
        <v>65</v>
      </c>
      <c r="J27" s="11"/>
      <c r="K27" s="12"/>
      <c r="M27" s="11" t="s">
        <v>65</v>
      </c>
      <c r="N27" s="12"/>
      <c r="O27" s="12"/>
    </row>
    <row r="28" spans="5:15" x14ac:dyDescent="0.25">
      <c r="E28" s="11" t="s">
        <v>66</v>
      </c>
      <c r="F28" s="11"/>
      <c r="G28" s="12"/>
      <c r="H28" s="13"/>
      <c r="I28" s="11" t="s">
        <v>66</v>
      </c>
      <c r="J28" s="11"/>
      <c r="K28" s="12"/>
      <c r="M28" s="11" t="s">
        <v>66</v>
      </c>
      <c r="N28" s="12"/>
      <c r="O28" s="12"/>
    </row>
    <row r="29" spans="5:15" x14ac:dyDescent="0.25">
      <c r="E29" s="11" t="s">
        <v>67</v>
      </c>
      <c r="F29" s="11"/>
      <c r="G29" s="12"/>
      <c r="H29" s="13"/>
      <c r="I29" s="11" t="s">
        <v>67</v>
      </c>
      <c r="J29" s="11"/>
      <c r="K29" s="12"/>
      <c r="M29" s="11" t="s">
        <v>67</v>
      </c>
      <c r="N29" s="12"/>
      <c r="O29" s="12"/>
    </row>
    <row r="30" spans="5:15" x14ac:dyDescent="0.25">
      <c r="E30" s="11" t="s">
        <v>68</v>
      </c>
      <c r="F30" s="11"/>
      <c r="G30" s="12"/>
      <c r="H30" s="13"/>
      <c r="I30" s="11" t="s">
        <v>68</v>
      </c>
      <c r="J30" s="11"/>
      <c r="K30" s="12"/>
      <c r="M30" s="11" t="s">
        <v>68</v>
      </c>
      <c r="N30" s="12"/>
      <c r="O30" s="12"/>
    </row>
    <row r="31" spans="5:15" x14ac:dyDescent="0.25">
      <c r="E31" s="11" t="s">
        <v>69</v>
      </c>
      <c r="F31" s="11"/>
      <c r="G31" s="12"/>
      <c r="H31" s="13"/>
      <c r="I31" s="11" t="s">
        <v>69</v>
      </c>
      <c r="J31" s="11"/>
      <c r="K31" s="12"/>
      <c r="M31" s="11" t="s">
        <v>69</v>
      </c>
      <c r="N31" s="12"/>
      <c r="O31" s="12"/>
    </row>
    <row r="32" spans="5:15" x14ac:dyDescent="0.25">
      <c r="E32" s="11" t="s">
        <v>70</v>
      </c>
      <c r="F32" s="11"/>
      <c r="G32" s="12"/>
      <c r="H32" s="13"/>
      <c r="I32" s="11" t="s">
        <v>70</v>
      </c>
      <c r="J32" s="11"/>
      <c r="K32" s="12"/>
      <c r="M32" s="11" t="s">
        <v>70</v>
      </c>
      <c r="N32" s="12"/>
      <c r="O32" s="12"/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</f>
        <v>1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2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0">Q35+1</f>
        <v>3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0"/>
        <v>4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0"/>
        <v>5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0"/>
        <v>6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0"/>
        <v>7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0"/>
        <v>8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0"/>
        <v>9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0"/>
        <v>10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0"/>
        <v>11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0"/>
        <v>12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13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1">E48</f>
        <v>Luty</v>
      </c>
      <c r="N48" s="16"/>
      <c r="O48" s="16"/>
      <c r="Q48" s="14">
        <f>Q47+1</f>
        <v>14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1"/>
        <v>Marzec</v>
      </c>
      <c r="N49" s="16"/>
      <c r="O49" s="16"/>
      <c r="Q49" s="14">
        <f t="shared" si="0"/>
        <v>15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1"/>
        <v>Kwiecień</v>
      </c>
      <c r="N50" s="16"/>
      <c r="O50" s="16"/>
      <c r="Q50" s="14">
        <f t="shared" si="0"/>
        <v>16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1"/>
        <v>Maj</v>
      </c>
      <c r="N51" s="16"/>
      <c r="O51" s="16"/>
      <c r="Q51" s="14">
        <f t="shared" si="0"/>
        <v>17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1"/>
        <v>Czerwiec</v>
      </c>
      <c r="N52" s="16"/>
      <c r="O52" s="16"/>
      <c r="Q52" s="14">
        <f t="shared" si="0"/>
        <v>18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1"/>
        <v>Lipiec</v>
      </c>
      <c r="N53" s="16"/>
      <c r="O53" s="16"/>
      <c r="Q53" s="14">
        <f t="shared" si="0"/>
        <v>19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1"/>
        <v>Sierpień</v>
      </c>
      <c r="N54" s="16"/>
      <c r="O54" s="16"/>
      <c r="Q54" s="14">
        <f t="shared" si="0"/>
        <v>20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1"/>
        <v>Wrzesień</v>
      </c>
      <c r="N55" s="16"/>
      <c r="O55" s="16"/>
      <c r="Q55" s="14">
        <f t="shared" si="0"/>
        <v>21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1"/>
        <v>Październik</v>
      </c>
      <c r="N56" s="16"/>
      <c r="O56" s="16"/>
      <c r="Q56" s="14">
        <f t="shared" si="0"/>
        <v>22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1"/>
        <v>Listopad</v>
      </c>
      <c r="N57" s="16"/>
      <c r="O57" s="16"/>
      <c r="Q57" s="14">
        <f t="shared" si="0"/>
        <v>23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1"/>
        <v>Grudzień</v>
      </c>
      <c r="N58" s="16"/>
      <c r="O58" s="16"/>
      <c r="Q58" s="14">
        <f t="shared" si="0"/>
        <v>24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25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26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2">Q61+1</f>
        <v>27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2"/>
        <v>28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2"/>
        <v>29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2"/>
        <v>30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2"/>
        <v>31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2"/>
        <v>32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2"/>
        <v>33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2"/>
        <v>34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2"/>
        <v>35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2"/>
        <v>36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37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38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3">Q74+1</f>
        <v>39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3"/>
        <v>40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3"/>
        <v>41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3"/>
        <v>42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3"/>
        <v>43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3"/>
        <v>44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3"/>
        <v>45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3"/>
        <v>46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3"/>
        <v>47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3"/>
        <v>48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49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50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4">Q87+1</f>
        <v>51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4"/>
        <v>52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4"/>
        <v>53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4"/>
        <v>54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4"/>
        <v>55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4"/>
        <v>56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4"/>
        <v>57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4"/>
        <v>58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4"/>
        <v>59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4"/>
        <v>60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61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62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5">Q100+1</f>
        <v>63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5"/>
        <v>64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5"/>
        <v>65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5"/>
        <v>66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5"/>
        <v>67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5"/>
        <v>68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5"/>
        <v>69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5"/>
        <v>70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5"/>
        <v>71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5"/>
        <v>72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73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74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6">Q113+1</f>
        <v>75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6"/>
        <v>76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6"/>
        <v>77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6"/>
        <v>78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6"/>
        <v>79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6"/>
        <v>80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6"/>
        <v>81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6"/>
        <v>82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6"/>
        <v>83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6"/>
        <v>84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85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86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7">Q126+1</f>
        <v>87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7"/>
        <v>88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7"/>
        <v>89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7"/>
        <v>90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7"/>
        <v>91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7"/>
        <v>92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7"/>
        <v>93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7"/>
        <v>94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7"/>
        <v>95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7"/>
        <v>96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97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98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8">Q139+1</f>
        <v>99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8"/>
        <v>100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8"/>
        <v>101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8"/>
        <v>102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8"/>
        <v>103</v>
      </c>
    </row>
    <row r="145" spans="5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8"/>
        <v>104</v>
      </c>
    </row>
    <row r="146" spans="5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8"/>
        <v>105</v>
      </c>
    </row>
    <row r="147" spans="5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8"/>
        <v>106</v>
      </c>
    </row>
    <row r="148" spans="5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8"/>
        <v>107</v>
      </c>
    </row>
    <row r="149" spans="5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8"/>
        <v>108</v>
      </c>
    </row>
    <row r="150" spans="5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5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109</v>
      </c>
    </row>
    <row r="152" spans="5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110</v>
      </c>
    </row>
    <row r="153" spans="5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62" si="9">Q152+1</f>
        <v>111</v>
      </c>
    </row>
    <row r="154" spans="5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9"/>
        <v>112</v>
      </c>
    </row>
    <row r="155" spans="5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9"/>
        <v>113</v>
      </c>
    </row>
    <row r="156" spans="5:17" x14ac:dyDescent="0.25">
      <c r="E156" s="15" t="s">
        <v>64</v>
      </c>
      <c r="F156" s="15"/>
      <c r="G156" s="16"/>
      <c r="H156" s="13"/>
      <c r="I156" s="15" t="s">
        <v>64</v>
      </c>
      <c r="J156" s="15"/>
      <c r="K156" s="16"/>
      <c r="M156" s="15" t="s">
        <v>64</v>
      </c>
      <c r="N156" s="16"/>
      <c r="O156" s="16"/>
      <c r="Q156" s="14">
        <f t="shared" si="9"/>
        <v>114</v>
      </c>
    </row>
    <row r="157" spans="5:17" x14ac:dyDescent="0.25">
      <c r="E157" s="15" t="s">
        <v>65</v>
      </c>
      <c r="F157" s="15"/>
      <c r="G157" s="16"/>
      <c r="H157" s="13"/>
      <c r="I157" s="15" t="s">
        <v>65</v>
      </c>
      <c r="J157" s="15"/>
      <c r="K157" s="16"/>
      <c r="M157" s="15" t="s">
        <v>65</v>
      </c>
      <c r="N157" s="16"/>
      <c r="O157" s="16"/>
      <c r="Q157" s="14">
        <f t="shared" si="9"/>
        <v>115</v>
      </c>
    </row>
    <row r="158" spans="5:17" x14ac:dyDescent="0.25">
      <c r="E158" s="15" t="s">
        <v>66</v>
      </c>
      <c r="F158" s="15"/>
      <c r="G158" s="16"/>
      <c r="H158" s="13"/>
      <c r="I158" s="15" t="s">
        <v>66</v>
      </c>
      <c r="J158" s="15"/>
      <c r="K158" s="16"/>
      <c r="M158" s="15" t="s">
        <v>66</v>
      </c>
      <c r="N158" s="16"/>
      <c r="O158" s="16"/>
      <c r="Q158" s="14">
        <f t="shared" si="9"/>
        <v>116</v>
      </c>
    </row>
    <row r="159" spans="5:17" x14ac:dyDescent="0.25">
      <c r="E159" s="15" t="s">
        <v>67</v>
      </c>
      <c r="F159" s="15"/>
      <c r="G159" s="16"/>
      <c r="H159" s="13"/>
      <c r="I159" s="15" t="s">
        <v>67</v>
      </c>
      <c r="J159" s="15"/>
      <c r="K159" s="16"/>
      <c r="M159" s="15" t="s">
        <v>67</v>
      </c>
      <c r="N159" s="16"/>
      <c r="O159" s="16"/>
      <c r="Q159" s="14">
        <f t="shared" si="9"/>
        <v>117</v>
      </c>
    </row>
    <row r="160" spans="5:17" x14ac:dyDescent="0.25">
      <c r="E160" s="15" t="s">
        <v>68</v>
      </c>
      <c r="F160" s="15"/>
      <c r="G160" s="16"/>
      <c r="H160" s="13"/>
      <c r="I160" s="15" t="s">
        <v>68</v>
      </c>
      <c r="J160" s="15"/>
      <c r="K160" s="16"/>
      <c r="M160" s="15" t="s">
        <v>68</v>
      </c>
      <c r="N160" s="16"/>
      <c r="O160" s="16"/>
      <c r="Q160" s="14">
        <f t="shared" si="9"/>
        <v>118</v>
      </c>
    </row>
    <row r="161" spans="2:17" x14ac:dyDescent="0.25">
      <c r="E161" s="15" t="s">
        <v>69</v>
      </c>
      <c r="F161" s="15"/>
      <c r="G161" s="16"/>
      <c r="H161" s="13"/>
      <c r="I161" s="15" t="s">
        <v>69</v>
      </c>
      <c r="J161" s="15"/>
      <c r="K161" s="16"/>
      <c r="M161" s="15" t="s">
        <v>69</v>
      </c>
      <c r="N161" s="16"/>
      <c r="O161" s="16"/>
      <c r="Q161" s="14">
        <f t="shared" si="9"/>
        <v>119</v>
      </c>
    </row>
    <row r="162" spans="2:17" x14ac:dyDescent="0.25">
      <c r="E162" s="15" t="s">
        <v>70</v>
      </c>
      <c r="F162" s="15"/>
      <c r="G162" s="16"/>
      <c r="H162" s="13"/>
      <c r="I162" s="15" t="s">
        <v>70</v>
      </c>
      <c r="J162" s="15"/>
      <c r="K162" s="16"/>
      <c r="M162" s="15" t="s">
        <v>70</v>
      </c>
      <c r="N162" s="16"/>
      <c r="O162" s="16"/>
      <c r="Q162" s="14">
        <f t="shared" si="9"/>
        <v>120</v>
      </c>
    </row>
    <row r="163" spans="2:1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7" x14ac:dyDescent="0.25">
      <c r="E164" s="36" t="s">
        <v>82</v>
      </c>
      <c r="F164" s="17" t="s">
        <v>57</v>
      </c>
      <c r="G164" s="17" t="s">
        <v>58</v>
      </c>
      <c r="H164" s="18"/>
      <c r="I164" s="36" t="s">
        <v>82</v>
      </c>
      <c r="J164" s="17" t="s">
        <v>57</v>
      </c>
      <c r="K164" s="17" t="s">
        <v>58</v>
      </c>
      <c r="L164" s="19"/>
      <c r="M164" s="36" t="s">
        <v>82</v>
      </c>
      <c r="N164" s="17" t="s">
        <v>57</v>
      </c>
      <c r="O164" s="17" t="s">
        <v>58</v>
      </c>
    </row>
    <row r="165" spans="2:17" x14ac:dyDescent="0.25">
      <c r="E165" s="37"/>
      <c r="F165" s="20"/>
      <c r="G165" s="20"/>
      <c r="H165" s="21"/>
      <c r="I165" s="37"/>
      <c r="J165" s="20"/>
      <c r="K165" s="20"/>
      <c r="L165" s="19"/>
      <c r="M165" s="37"/>
      <c r="N165" s="20"/>
      <c r="O165" s="20"/>
    </row>
  </sheetData>
  <mergeCells count="16">
    <mergeCell ref="E164:E165"/>
    <mergeCell ref="I164:I165"/>
    <mergeCell ref="M164:M165"/>
    <mergeCell ref="F5:G5"/>
    <mergeCell ref="J5:K5"/>
    <mergeCell ref="F6:G6"/>
    <mergeCell ref="J6:K6"/>
    <mergeCell ref="N6:O6"/>
    <mergeCell ref="E4:G4"/>
    <mergeCell ref="I4:K4"/>
    <mergeCell ref="M4:O4"/>
    <mergeCell ref="E1:O1"/>
    <mergeCell ref="E3:G3"/>
    <mergeCell ref="I3:K3"/>
    <mergeCell ref="M3:O3"/>
    <mergeCell ref="N5:O5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5"/>
  <sheetViews>
    <sheetView showGridLines="0" view="pageBreakPreview" topLeftCell="A81" zoomScaleNormal="100" zoomScaleSheetLayoutView="100" workbookViewId="0">
      <selection activeCell="L58" sqref="L58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43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drogi gminnej nr 321004P – Etap II, wraz z infrastrukturą towarzyszącą i elementami zagospodarowania terenu (R-15)</v>
      </c>
      <c r="F3" s="31"/>
      <c r="G3" s="31"/>
      <c r="H3" s="4"/>
      <c r="I3" s="31" t="str">
        <f>E3</f>
        <v>Przebudowa drogi gminnej nr 321004P – Etap II, wraz z infrastrukturą towarzyszącą i elementami zagospodarowania terenu (R-15)</v>
      </c>
      <c r="J3" s="31"/>
      <c r="K3" s="31"/>
      <c r="M3" s="31" t="str">
        <f>I3</f>
        <v>Przebudowa drogi gminnej nr 321004P – Etap II, wraz z infrastrukturą towarzyszącą i elementami zagospodarowania terenu (R-15)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31.12.2022</v>
      </c>
      <c r="G5" s="32"/>
      <c r="H5" s="6"/>
      <c r="I5" s="5" t="str">
        <f>E5</f>
        <v>Termin oddania infrastruktury</v>
      </c>
      <c r="J5" s="32" t="str">
        <f>F5</f>
        <v>31.12.2022</v>
      </c>
      <c r="K5" s="32"/>
      <c r="M5" s="5" t="str">
        <f>E5</f>
        <v>Termin oddania infrastruktury</v>
      </c>
      <c r="N5" s="32" t="str">
        <f>J5</f>
        <v>31.12.2022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5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5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5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5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5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5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5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5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5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5" x14ac:dyDescent="0.25">
      <c r="E26" s="11" t="s">
        <v>64</v>
      </c>
      <c r="F26" s="11"/>
      <c r="G26" s="12"/>
      <c r="H26" s="13"/>
      <c r="I26" s="11" t="s">
        <v>64</v>
      </c>
      <c r="J26" s="11"/>
      <c r="K26" s="12"/>
      <c r="M26" s="11" t="s">
        <v>64</v>
      </c>
      <c r="N26" s="12"/>
      <c r="O26" s="12"/>
    </row>
    <row r="27" spans="5:15" x14ac:dyDescent="0.25">
      <c r="E27" s="11" t="s">
        <v>65</v>
      </c>
      <c r="F27" s="11"/>
      <c r="G27" s="12"/>
      <c r="H27" s="13"/>
      <c r="I27" s="11" t="s">
        <v>65</v>
      </c>
      <c r="J27" s="11"/>
      <c r="K27" s="12"/>
      <c r="M27" s="11" t="s">
        <v>65</v>
      </c>
      <c r="N27" s="12"/>
      <c r="O27" s="12"/>
    </row>
    <row r="28" spans="5:15" x14ac:dyDescent="0.25">
      <c r="E28" s="11" t="s">
        <v>66</v>
      </c>
      <c r="F28" s="11"/>
      <c r="G28" s="12"/>
      <c r="H28" s="13"/>
      <c r="I28" s="11" t="s">
        <v>66</v>
      </c>
      <c r="J28" s="11"/>
      <c r="K28" s="12"/>
      <c r="M28" s="11" t="s">
        <v>66</v>
      </c>
      <c r="N28" s="12"/>
      <c r="O28" s="12"/>
    </row>
    <row r="29" spans="5:15" x14ac:dyDescent="0.25">
      <c r="E29" s="11" t="s">
        <v>67</v>
      </c>
      <c r="F29" s="11"/>
      <c r="G29" s="12"/>
      <c r="H29" s="13"/>
      <c r="I29" s="11" t="s">
        <v>67</v>
      </c>
      <c r="J29" s="11"/>
      <c r="K29" s="12"/>
      <c r="M29" s="11" t="s">
        <v>67</v>
      </c>
      <c r="N29" s="12"/>
      <c r="O29" s="12"/>
    </row>
    <row r="30" spans="5:15" x14ac:dyDescent="0.25">
      <c r="E30" s="11" t="s">
        <v>68</v>
      </c>
      <c r="F30" s="11"/>
      <c r="G30" s="12"/>
      <c r="H30" s="13"/>
      <c r="I30" s="11" t="s">
        <v>68</v>
      </c>
      <c r="J30" s="11"/>
      <c r="K30" s="12"/>
      <c r="M30" s="11" t="s">
        <v>68</v>
      </c>
      <c r="N30" s="12"/>
      <c r="O30" s="12"/>
    </row>
    <row r="31" spans="5:15" x14ac:dyDescent="0.25">
      <c r="E31" s="11" t="s">
        <v>69</v>
      </c>
      <c r="F31" s="11"/>
      <c r="G31" s="12"/>
      <c r="H31" s="13"/>
      <c r="I31" s="11" t="s">
        <v>69</v>
      </c>
      <c r="J31" s="11"/>
      <c r="K31" s="12"/>
      <c r="M31" s="11" t="s">
        <v>69</v>
      </c>
      <c r="N31" s="12"/>
      <c r="O31" s="12"/>
    </row>
    <row r="32" spans="5:15" x14ac:dyDescent="0.25">
      <c r="E32" s="11" t="s">
        <v>70</v>
      </c>
      <c r="F32" s="11"/>
      <c r="G32" s="12"/>
      <c r="H32" s="13"/>
      <c r="I32" s="11" t="s">
        <v>70</v>
      </c>
      <c r="J32" s="11"/>
      <c r="K32" s="12"/>
      <c r="M32" s="11" t="s">
        <v>70</v>
      </c>
      <c r="N32" s="12"/>
      <c r="O32" s="12"/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</f>
        <v>1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2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0">Q35+1</f>
        <v>3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0"/>
        <v>4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0"/>
        <v>5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0"/>
        <v>6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0"/>
        <v>7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0"/>
        <v>8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0"/>
        <v>9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0"/>
        <v>10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0"/>
        <v>11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0"/>
        <v>12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13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1">E48</f>
        <v>Luty</v>
      </c>
      <c r="N48" s="16"/>
      <c r="O48" s="16"/>
      <c r="Q48" s="14">
        <f>Q47+1</f>
        <v>14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1"/>
        <v>Marzec</v>
      </c>
      <c r="N49" s="16"/>
      <c r="O49" s="16"/>
      <c r="Q49" s="14">
        <f t="shared" si="0"/>
        <v>15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1"/>
        <v>Kwiecień</v>
      </c>
      <c r="N50" s="16"/>
      <c r="O50" s="16"/>
      <c r="Q50" s="14">
        <f t="shared" si="0"/>
        <v>16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1"/>
        <v>Maj</v>
      </c>
      <c r="N51" s="16"/>
      <c r="O51" s="16"/>
      <c r="Q51" s="14">
        <f t="shared" si="0"/>
        <v>17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1"/>
        <v>Czerwiec</v>
      </c>
      <c r="N52" s="16"/>
      <c r="O52" s="16"/>
      <c r="Q52" s="14">
        <f t="shared" si="0"/>
        <v>18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1"/>
        <v>Lipiec</v>
      </c>
      <c r="N53" s="16"/>
      <c r="O53" s="16"/>
      <c r="Q53" s="14">
        <f t="shared" si="0"/>
        <v>19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1"/>
        <v>Sierpień</v>
      </c>
      <c r="N54" s="16"/>
      <c r="O54" s="16"/>
      <c r="Q54" s="14">
        <f t="shared" si="0"/>
        <v>20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1"/>
        <v>Wrzesień</v>
      </c>
      <c r="N55" s="16"/>
      <c r="O55" s="16"/>
      <c r="Q55" s="14">
        <f t="shared" si="0"/>
        <v>21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1"/>
        <v>Październik</v>
      </c>
      <c r="N56" s="16"/>
      <c r="O56" s="16"/>
      <c r="Q56" s="14">
        <f t="shared" si="0"/>
        <v>22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1"/>
        <v>Listopad</v>
      </c>
      <c r="N57" s="16"/>
      <c r="O57" s="16"/>
      <c r="Q57" s="14">
        <f t="shared" si="0"/>
        <v>23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1"/>
        <v>Grudzień</v>
      </c>
      <c r="N58" s="16"/>
      <c r="O58" s="16"/>
      <c r="Q58" s="14">
        <f t="shared" si="0"/>
        <v>24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25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26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2">Q61+1</f>
        <v>27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2"/>
        <v>28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2"/>
        <v>29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2"/>
        <v>30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2"/>
        <v>31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2"/>
        <v>32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2"/>
        <v>33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2"/>
        <v>34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2"/>
        <v>35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2"/>
        <v>36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37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38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3">Q74+1</f>
        <v>39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3"/>
        <v>40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3"/>
        <v>41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3"/>
        <v>42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3"/>
        <v>43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3"/>
        <v>44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3"/>
        <v>45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3"/>
        <v>46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3"/>
        <v>47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3"/>
        <v>48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49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50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4">Q87+1</f>
        <v>51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4"/>
        <v>52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4"/>
        <v>53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4"/>
        <v>54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4"/>
        <v>55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4"/>
        <v>56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4"/>
        <v>57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4"/>
        <v>58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4"/>
        <v>59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4"/>
        <v>60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61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62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5">Q100+1</f>
        <v>63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5"/>
        <v>64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5"/>
        <v>65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5"/>
        <v>66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5"/>
        <v>67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5"/>
        <v>68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5"/>
        <v>69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5"/>
        <v>70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5"/>
        <v>71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5"/>
        <v>72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73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74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6">Q113+1</f>
        <v>75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6"/>
        <v>76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6"/>
        <v>77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6"/>
        <v>78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6"/>
        <v>79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6"/>
        <v>80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6"/>
        <v>81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6"/>
        <v>82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6"/>
        <v>83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6"/>
        <v>84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85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86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7">Q126+1</f>
        <v>87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7"/>
        <v>88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7"/>
        <v>89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7"/>
        <v>90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7"/>
        <v>91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7"/>
        <v>92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7"/>
        <v>93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7"/>
        <v>94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7"/>
        <v>95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7"/>
        <v>96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97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98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8">Q139+1</f>
        <v>99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8"/>
        <v>100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8"/>
        <v>101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8"/>
        <v>102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8"/>
        <v>103</v>
      </c>
    </row>
    <row r="145" spans="5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8"/>
        <v>104</v>
      </c>
    </row>
    <row r="146" spans="5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8"/>
        <v>105</v>
      </c>
    </row>
    <row r="147" spans="5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8"/>
        <v>106</v>
      </c>
    </row>
    <row r="148" spans="5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8"/>
        <v>107</v>
      </c>
    </row>
    <row r="149" spans="5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8"/>
        <v>108</v>
      </c>
    </row>
    <row r="150" spans="5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5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109</v>
      </c>
    </row>
    <row r="152" spans="5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110</v>
      </c>
    </row>
    <row r="153" spans="5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62" si="9">Q152+1</f>
        <v>111</v>
      </c>
    </row>
    <row r="154" spans="5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9"/>
        <v>112</v>
      </c>
    </row>
    <row r="155" spans="5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9"/>
        <v>113</v>
      </c>
    </row>
    <row r="156" spans="5:17" x14ac:dyDescent="0.25">
      <c r="E156" s="15" t="s">
        <v>64</v>
      </c>
      <c r="F156" s="15"/>
      <c r="G156" s="16"/>
      <c r="H156" s="13"/>
      <c r="I156" s="15" t="s">
        <v>64</v>
      </c>
      <c r="J156" s="15"/>
      <c r="K156" s="16"/>
      <c r="M156" s="15" t="s">
        <v>64</v>
      </c>
      <c r="N156" s="16"/>
      <c r="O156" s="16"/>
      <c r="Q156" s="14">
        <f t="shared" si="9"/>
        <v>114</v>
      </c>
    </row>
    <row r="157" spans="5:17" x14ac:dyDescent="0.25">
      <c r="E157" s="15" t="s">
        <v>65</v>
      </c>
      <c r="F157" s="15"/>
      <c r="G157" s="16"/>
      <c r="H157" s="13"/>
      <c r="I157" s="15" t="s">
        <v>65</v>
      </c>
      <c r="J157" s="15"/>
      <c r="K157" s="16"/>
      <c r="M157" s="15" t="s">
        <v>65</v>
      </c>
      <c r="N157" s="16"/>
      <c r="O157" s="16"/>
      <c r="Q157" s="14">
        <f t="shared" si="9"/>
        <v>115</v>
      </c>
    </row>
    <row r="158" spans="5:17" x14ac:dyDescent="0.25">
      <c r="E158" s="15" t="s">
        <v>66</v>
      </c>
      <c r="F158" s="15"/>
      <c r="G158" s="16"/>
      <c r="H158" s="13"/>
      <c r="I158" s="15" t="s">
        <v>66</v>
      </c>
      <c r="J158" s="15"/>
      <c r="K158" s="16"/>
      <c r="M158" s="15" t="s">
        <v>66</v>
      </c>
      <c r="N158" s="16"/>
      <c r="O158" s="16"/>
      <c r="Q158" s="14">
        <f t="shared" si="9"/>
        <v>116</v>
      </c>
    </row>
    <row r="159" spans="5:17" x14ac:dyDescent="0.25">
      <c r="E159" s="15" t="s">
        <v>67</v>
      </c>
      <c r="F159" s="15"/>
      <c r="G159" s="16"/>
      <c r="H159" s="13"/>
      <c r="I159" s="15" t="s">
        <v>67</v>
      </c>
      <c r="J159" s="15"/>
      <c r="K159" s="16"/>
      <c r="M159" s="15" t="s">
        <v>67</v>
      </c>
      <c r="N159" s="16"/>
      <c r="O159" s="16"/>
      <c r="Q159" s="14">
        <f t="shared" si="9"/>
        <v>117</v>
      </c>
    </row>
    <row r="160" spans="5:17" x14ac:dyDescent="0.25">
      <c r="E160" s="15" t="s">
        <v>68</v>
      </c>
      <c r="F160" s="15"/>
      <c r="G160" s="16"/>
      <c r="H160" s="13"/>
      <c r="I160" s="15" t="s">
        <v>68</v>
      </c>
      <c r="J160" s="15"/>
      <c r="K160" s="16"/>
      <c r="M160" s="15" t="s">
        <v>68</v>
      </c>
      <c r="N160" s="16"/>
      <c r="O160" s="16"/>
      <c r="Q160" s="14">
        <f t="shared" si="9"/>
        <v>118</v>
      </c>
    </row>
    <row r="161" spans="2:17" x14ac:dyDescent="0.25">
      <c r="E161" s="15" t="s">
        <v>69</v>
      </c>
      <c r="F161" s="15"/>
      <c r="G161" s="16"/>
      <c r="H161" s="13"/>
      <c r="I161" s="15" t="s">
        <v>69</v>
      </c>
      <c r="J161" s="15"/>
      <c r="K161" s="16"/>
      <c r="M161" s="15" t="s">
        <v>69</v>
      </c>
      <c r="N161" s="16"/>
      <c r="O161" s="16"/>
      <c r="Q161" s="14">
        <f t="shared" si="9"/>
        <v>119</v>
      </c>
    </row>
    <row r="162" spans="2:17" x14ac:dyDescent="0.25">
      <c r="E162" s="15" t="s">
        <v>70</v>
      </c>
      <c r="F162" s="15"/>
      <c r="G162" s="16"/>
      <c r="H162" s="13"/>
      <c r="I162" s="15" t="s">
        <v>70</v>
      </c>
      <c r="J162" s="15"/>
      <c r="K162" s="16"/>
      <c r="M162" s="15" t="s">
        <v>70</v>
      </c>
      <c r="N162" s="16"/>
      <c r="O162" s="16"/>
      <c r="Q162" s="14">
        <f t="shared" si="9"/>
        <v>120</v>
      </c>
    </row>
    <row r="163" spans="2:1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7" x14ac:dyDescent="0.25">
      <c r="E164" s="36" t="s">
        <v>82</v>
      </c>
      <c r="F164" s="17" t="s">
        <v>57</v>
      </c>
      <c r="G164" s="17" t="s">
        <v>58</v>
      </c>
      <c r="H164" s="18"/>
      <c r="I164" s="36" t="s">
        <v>82</v>
      </c>
      <c r="J164" s="17" t="s">
        <v>57</v>
      </c>
      <c r="K164" s="17" t="s">
        <v>58</v>
      </c>
      <c r="L164" s="19"/>
      <c r="M164" s="36" t="s">
        <v>82</v>
      </c>
      <c r="N164" s="17" t="s">
        <v>57</v>
      </c>
      <c r="O164" s="17" t="s">
        <v>58</v>
      </c>
    </row>
    <row r="165" spans="2:17" x14ac:dyDescent="0.25">
      <c r="E165" s="37"/>
      <c r="F165" s="20"/>
      <c r="G165" s="20"/>
      <c r="H165" s="21"/>
      <c r="I165" s="37"/>
      <c r="J165" s="20"/>
      <c r="K165" s="20"/>
      <c r="L165" s="19"/>
      <c r="M165" s="37"/>
      <c r="N165" s="20"/>
      <c r="O165" s="20"/>
    </row>
  </sheetData>
  <mergeCells count="16">
    <mergeCell ref="E1:O1"/>
    <mergeCell ref="E3:G3"/>
    <mergeCell ref="I3:K3"/>
    <mergeCell ref="M3:O3"/>
    <mergeCell ref="E164:E165"/>
    <mergeCell ref="I164:I165"/>
    <mergeCell ref="M164:M165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5"/>
  <sheetViews>
    <sheetView showGridLines="0" view="pageBreakPreview" topLeftCell="A81" zoomScaleNormal="100" zoomScaleSheetLayoutView="100" workbookViewId="0">
      <selection activeCell="L7" sqref="L7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45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Opieńkowej we Wronczynku od ul. Smardzowej, wraz z infrastrukturą towarzyszącą i elementami zagospodarowania terenu (R-16)</v>
      </c>
      <c r="F3" s="31"/>
      <c r="G3" s="31"/>
      <c r="H3" s="4"/>
      <c r="I3" s="31" t="str">
        <f>E3</f>
        <v>Przebudowa ul. Opieńkowej we Wronczynku od ul. Smardzowej, wraz z infrastrukturą towarzyszącą i elementami zagospodarowania terenu (R-16)</v>
      </c>
      <c r="J3" s="31"/>
      <c r="K3" s="31"/>
      <c r="M3" s="31" t="str">
        <f>I3</f>
        <v>Przebudowa ul. Opieńkowej we Wronczynku od ul. Smardzowej, wraz z infrastrukturą towarzyszącą i elementami zagospodarowania terenu (R-16)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31.12.2022</v>
      </c>
      <c r="G5" s="32"/>
      <c r="H5" s="6"/>
      <c r="I5" s="5" t="str">
        <f>E5</f>
        <v>Termin oddania infrastruktury</v>
      </c>
      <c r="J5" s="32" t="str">
        <f>F5</f>
        <v>31.12.2022</v>
      </c>
      <c r="K5" s="32"/>
      <c r="M5" s="5" t="str">
        <f>E5</f>
        <v>Termin oddania infrastruktury</v>
      </c>
      <c r="N5" s="32" t="str">
        <f>J5</f>
        <v>31.12.2022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5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5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5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5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5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5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5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5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5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5" x14ac:dyDescent="0.25">
      <c r="E26" s="11" t="s">
        <v>64</v>
      </c>
      <c r="F26" s="11"/>
      <c r="G26" s="12"/>
      <c r="H26" s="13"/>
      <c r="I26" s="11" t="s">
        <v>64</v>
      </c>
      <c r="J26" s="11"/>
      <c r="K26" s="12"/>
      <c r="M26" s="11" t="s">
        <v>64</v>
      </c>
      <c r="N26" s="12"/>
      <c r="O26" s="12"/>
    </row>
    <row r="27" spans="5:15" x14ac:dyDescent="0.25">
      <c r="E27" s="11" t="s">
        <v>65</v>
      </c>
      <c r="F27" s="11"/>
      <c r="G27" s="12"/>
      <c r="H27" s="13"/>
      <c r="I27" s="11" t="s">
        <v>65</v>
      </c>
      <c r="J27" s="11"/>
      <c r="K27" s="12"/>
      <c r="M27" s="11" t="s">
        <v>65</v>
      </c>
      <c r="N27" s="12"/>
      <c r="O27" s="12"/>
    </row>
    <row r="28" spans="5:15" x14ac:dyDescent="0.25">
      <c r="E28" s="11" t="s">
        <v>66</v>
      </c>
      <c r="F28" s="11"/>
      <c r="G28" s="12"/>
      <c r="H28" s="13"/>
      <c r="I28" s="11" t="s">
        <v>66</v>
      </c>
      <c r="J28" s="11"/>
      <c r="K28" s="12"/>
      <c r="M28" s="11" t="s">
        <v>66</v>
      </c>
      <c r="N28" s="12"/>
      <c r="O28" s="12"/>
    </row>
    <row r="29" spans="5:15" x14ac:dyDescent="0.25">
      <c r="E29" s="11" t="s">
        <v>67</v>
      </c>
      <c r="F29" s="11"/>
      <c r="G29" s="12"/>
      <c r="H29" s="13"/>
      <c r="I29" s="11" t="s">
        <v>67</v>
      </c>
      <c r="J29" s="11"/>
      <c r="K29" s="12"/>
      <c r="M29" s="11" t="s">
        <v>67</v>
      </c>
      <c r="N29" s="12"/>
      <c r="O29" s="12"/>
    </row>
    <row r="30" spans="5:15" x14ac:dyDescent="0.25">
      <c r="E30" s="11" t="s">
        <v>68</v>
      </c>
      <c r="F30" s="11"/>
      <c r="G30" s="12"/>
      <c r="H30" s="13"/>
      <c r="I30" s="11" t="s">
        <v>68</v>
      </c>
      <c r="J30" s="11"/>
      <c r="K30" s="12"/>
      <c r="M30" s="11" t="s">
        <v>68</v>
      </c>
      <c r="N30" s="12"/>
      <c r="O30" s="12"/>
    </row>
    <row r="31" spans="5:15" x14ac:dyDescent="0.25">
      <c r="E31" s="11" t="s">
        <v>69</v>
      </c>
      <c r="F31" s="11"/>
      <c r="G31" s="12"/>
      <c r="H31" s="13"/>
      <c r="I31" s="11" t="s">
        <v>69</v>
      </c>
      <c r="J31" s="11"/>
      <c r="K31" s="12"/>
      <c r="M31" s="11" t="s">
        <v>69</v>
      </c>
      <c r="N31" s="12"/>
      <c r="O31" s="12"/>
    </row>
    <row r="32" spans="5:15" x14ac:dyDescent="0.25">
      <c r="E32" s="11" t="s">
        <v>70</v>
      </c>
      <c r="F32" s="11"/>
      <c r="G32" s="12"/>
      <c r="H32" s="13"/>
      <c r="I32" s="11" t="s">
        <v>70</v>
      </c>
      <c r="J32" s="11"/>
      <c r="K32" s="12"/>
      <c r="M32" s="11" t="s">
        <v>70</v>
      </c>
      <c r="N32" s="12"/>
      <c r="O32" s="12"/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</f>
        <v>1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2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0">Q35+1</f>
        <v>3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0"/>
        <v>4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0"/>
        <v>5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0"/>
        <v>6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0"/>
        <v>7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0"/>
        <v>8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0"/>
        <v>9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0"/>
        <v>10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0"/>
        <v>11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0"/>
        <v>12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13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1">E48</f>
        <v>Luty</v>
      </c>
      <c r="N48" s="16"/>
      <c r="O48" s="16"/>
      <c r="Q48" s="14">
        <f>Q47+1</f>
        <v>14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1"/>
        <v>Marzec</v>
      </c>
      <c r="N49" s="16"/>
      <c r="O49" s="16"/>
      <c r="Q49" s="14">
        <f t="shared" si="0"/>
        <v>15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1"/>
        <v>Kwiecień</v>
      </c>
      <c r="N50" s="16"/>
      <c r="O50" s="16"/>
      <c r="Q50" s="14">
        <f t="shared" si="0"/>
        <v>16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1"/>
        <v>Maj</v>
      </c>
      <c r="N51" s="16"/>
      <c r="O51" s="16"/>
      <c r="Q51" s="14">
        <f t="shared" si="0"/>
        <v>17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1"/>
        <v>Czerwiec</v>
      </c>
      <c r="N52" s="16"/>
      <c r="O52" s="16"/>
      <c r="Q52" s="14">
        <f t="shared" si="0"/>
        <v>18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1"/>
        <v>Lipiec</v>
      </c>
      <c r="N53" s="16"/>
      <c r="O53" s="16"/>
      <c r="Q53" s="14">
        <f t="shared" si="0"/>
        <v>19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1"/>
        <v>Sierpień</v>
      </c>
      <c r="N54" s="16"/>
      <c r="O54" s="16"/>
      <c r="Q54" s="14">
        <f t="shared" si="0"/>
        <v>20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1"/>
        <v>Wrzesień</v>
      </c>
      <c r="N55" s="16"/>
      <c r="O55" s="16"/>
      <c r="Q55" s="14">
        <f t="shared" si="0"/>
        <v>21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1"/>
        <v>Październik</v>
      </c>
      <c r="N56" s="16"/>
      <c r="O56" s="16"/>
      <c r="Q56" s="14">
        <f t="shared" si="0"/>
        <v>22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1"/>
        <v>Listopad</v>
      </c>
      <c r="N57" s="16"/>
      <c r="O57" s="16"/>
      <c r="Q57" s="14">
        <f t="shared" si="0"/>
        <v>23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1"/>
        <v>Grudzień</v>
      </c>
      <c r="N58" s="16"/>
      <c r="O58" s="16"/>
      <c r="Q58" s="14">
        <f t="shared" si="0"/>
        <v>24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25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26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2">Q61+1</f>
        <v>27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2"/>
        <v>28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2"/>
        <v>29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2"/>
        <v>30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2"/>
        <v>31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2"/>
        <v>32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2"/>
        <v>33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2"/>
        <v>34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2"/>
        <v>35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2"/>
        <v>36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37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38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3">Q74+1</f>
        <v>39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3"/>
        <v>40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3"/>
        <v>41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3"/>
        <v>42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3"/>
        <v>43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3"/>
        <v>44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3"/>
        <v>45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3"/>
        <v>46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3"/>
        <v>47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3"/>
        <v>48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49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50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4">Q87+1</f>
        <v>51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4"/>
        <v>52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4"/>
        <v>53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4"/>
        <v>54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4"/>
        <v>55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4"/>
        <v>56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4"/>
        <v>57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4"/>
        <v>58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4"/>
        <v>59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4"/>
        <v>60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61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62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5">Q100+1</f>
        <v>63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5"/>
        <v>64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5"/>
        <v>65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5"/>
        <v>66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5"/>
        <v>67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5"/>
        <v>68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5"/>
        <v>69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5"/>
        <v>70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5"/>
        <v>71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5"/>
        <v>72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73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74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6">Q113+1</f>
        <v>75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6"/>
        <v>76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6"/>
        <v>77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6"/>
        <v>78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6"/>
        <v>79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6"/>
        <v>80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6"/>
        <v>81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6"/>
        <v>82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6"/>
        <v>83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6"/>
        <v>84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85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86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7">Q126+1</f>
        <v>87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7"/>
        <v>88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7"/>
        <v>89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7"/>
        <v>90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7"/>
        <v>91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7"/>
        <v>92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7"/>
        <v>93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7"/>
        <v>94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7"/>
        <v>95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7"/>
        <v>96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97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98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8">Q139+1</f>
        <v>99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8"/>
        <v>100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8"/>
        <v>101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8"/>
        <v>102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8"/>
        <v>103</v>
      </c>
    </row>
    <row r="145" spans="5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8"/>
        <v>104</v>
      </c>
    </row>
    <row r="146" spans="5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8"/>
        <v>105</v>
      </c>
    </row>
    <row r="147" spans="5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8"/>
        <v>106</v>
      </c>
    </row>
    <row r="148" spans="5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8"/>
        <v>107</v>
      </c>
    </row>
    <row r="149" spans="5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8"/>
        <v>108</v>
      </c>
    </row>
    <row r="150" spans="5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5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109</v>
      </c>
    </row>
    <row r="152" spans="5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110</v>
      </c>
    </row>
    <row r="153" spans="5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62" si="9">Q152+1</f>
        <v>111</v>
      </c>
    </row>
    <row r="154" spans="5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9"/>
        <v>112</v>
      </c>
    </row>
    <row r="155" spans="5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9"/>
        <v>113</v>
      </c>
    </row>
    <row r="156" spans="5:17" x14ac:dyDescent="0.25">
      <c r="E156" s="15" t="s">
        <v>64</v>
      </c>
      <c r="F156" s="15"/>
      <c r="G156" s="16"/>
      <c r="H156" s="13"/>
      <c r="I156" s="15" t="s">
        <v>64</v>
      </c>
      <c r="J156" s="15"/>
      <c r="K156" s="16"/>
      <c r="M156" s="15" t="s">
        <v>64</v>
      </c>
      <c r="N156" s="16"/>
      <c r="O156" s="16"/>
      <c r="Q156" s="14">
        <f t="shared" si="9"/>
        <v>114</v>
      </c>
    </row>
    <row r="157" spans="5:17" x14ac:dyDescent="0.25">
      <c r="E157" s="15" t="s">
        <v>65</v>
      </c>
      <c r="F157" s="15"/>
      <c r="G157" s="16"/>
      <c r="H157" s="13"/>
      <c r="I157" s="15" t="s">
        <v>65</v>
      </c>
      <c r="J157" s="15"/>
      <c r="K157" s="16"/>
      <c r="M157" s="15" t="s">
        <v>65</v>
      </c>
      <c r="N157" s="16"/>
      <c r="O157" s="16"/>
      <c r="Q157" s="14">
        <f t="shared" si="9"/>
        <v>115</v>
      </c>
    </row>
    <row r="158" spans="5:17" x14ac:dyDescent="0.25">
      <c r="E158" s="15" t="s">
        <v>66</v>
      </c>
      <c r="F158" s="15"/>
      <c r="G158" s="16"/>
      <c r="H158" s="13"/>
      <c r="I158" s="15" t="s">
        <v>66</v>
      </c>
      <c r="J158" s="15"/>
      <c r="K158" s="16"/>
      <c r="M158" s="15" t="s">
        <v>66</v>
      </c>
      <c r="N158" s="16"/>
      <c r="O158" s="16"/>
      <c r="Q158" s="14">
        <f t="shared" si="9"/>
        <v>116</v>
      </c>
    </row>
    <row r="159" spans="5:17" x14ac:dyDescent="0.25">
      <c r="E159" s="15" t="s">
        <v>67</v>
      </c>
      <c r="F159" s="15"/>
      <c r="G159" s="16"/>
      <c r="H159" s="13"/>
      <c r="I159" s="15" t="s">
        <v>67</v>
      </c>
      <c r="J159" s="15"/>
      <c r="K159" s="16"/>
      <c r="M159" s="15" t="s">
        <v>67</v>
      </c>
      <c r="N159" s="16"/>
      <c r="O159" s="16"/>
      <c r="Q159" s="14">
        <f t="shared" si="9"/>
        <v>117</v>
      </c>
    </row>
    <row r="160" spans="5:17" x14ac:dyDescent="0.25">
      <c r="E160" s="15" t="s">
        <v>68</v>
      </c>
      <c r="F160" s="15"/>
      <c r="G160" s="16"/>
      <c r="H160" s="13"/>
      <c r="I160" s="15" t="s">
        <v>68</v>
      </c>
      <c r="J160" s="15"/>
      <c r="K160" s="16"/>
      <c r="M160" s="15" t="s">
        <v>68</v>
      </c>
      <c r="N160" s="16"/>
      <c r="O160" s="16"/>
      <c r="Q160" s="14">
        <f t="shared" si="9"/>
        <v>118</v>
      </c>
    </row>
    <row r="161" spans="2:17" x14ac:dyDescent="0.25">
      <c r="E161" s="15" t="s">
        <v>69</v>
      </c>
      <c r="F161" s="15"/>
      <c r="G161" s="16"/>
      <c r="H161" s="13"/>
      <c r="I161" s="15" t="s">
        <v>69</v>
      </c>
      <c r="J161" s="15"/>
      <c r="K161" s="16"/>
      <c r="M161" s="15" t="s">
        <v>69</v>
      </c>
      <c r="N161" s="16"/>
      <c r="O161" s="16"/>
      <c r="Q161" s="14">
        <f t="shared" si="9"/>
        <v>119</v>
      </c>
    </row>
    <row r="162" spans="2:17" x14ac:dyDescent="0.25">
      <c r="E162" s="15" t="s">
        <v>70</v>
      </c>
      <c r="F162" s="15"/>
      <c r="G162" s="16"/>
      <c r="H162" s="13"/>
      <c r="I162" s="15" t="s">
        <v>70</v>
      </c>
      <c r="J162" s="15"/>
      <c r="K162" s="16"/>
      <c r="M162" s="15" t="s">
        <v>70</v>
      </c>
      <c r="N162" s="16"/>
      <c r="O162" s="16"/>
      <c r="Q162" s="14">
        <f t="shared" si="9"/>
        <v>120</v>
      </c>
    </row>
    <row r="163" spans="2:1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7" x14ac:dyDescent="0.25">
      <c r="E164" s="36" t="s">
        <v>82</v>
      </c>
      <c r="F164" s="17" t="s">
        <v>57</v>
      </c>
      <c r="G164" s="17" t="s">
        <v>58</v>
      </c>
      <c r="H164" s="18"/>
      <c r="I164" s="36" t="s">
        <v>82</v>
      </c>
      <c r="J164" s="17" t="s">
        <v>57</v>
      </c>
      <c r="K164" s="17" t="s">
        <v>58</v>
      </c>
      <c r="L164" s="19"/>
      <c r="M164" s="36" t="s">
        <v>82</v>
      </c>
      <c r="N164" s="17" t="s">
        <v>57</v>
      </c>
      <c r="O164" s="17" t="s">
        <v>58</v>
      </c>
    </row>
    <row r="165" spans="2:17" x14ac:dyDescent="0.25">
      <c r="E165" s="37"/>
      <c r="F165" s="20"/>
      <c r="G165" s="20"/>
      <c r="H165" s="21"/>
      <c r="I165" s="37"/>
      <c r="J165" s="20"/>
      <c r="K165" s="20"/>
      <c r="L165" s="19"/>
      <c r="M165" s="37"/>
      <c r="N165" s="20"/>
      <c r="O165" s="20"/>
    </row>
  </sheetData>
  <mergeCells count="16">
    <mergeCell ref="E1:O1"/>
    <mergeCell ref="E3:G3"/>
    <mergeCell ref="I3:K3"/>
    <mergeCell ref="M3:O3"/>
    <mergeCell ref="E164:E165"/>
    <mergeCell ref="I164:I165"/>
    <mergeCell ref="M164:M165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8"/>
  <sheetViews>
    <sheetView showGridLines="0" view="pageBreakPreview" topLeftCell="A76" zoomScaleNormal="100" zoomScaleSheetLayoutView="100" workbookViewId="0">
      <selection activeCell="L9" sqref="L9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47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Kanałowej w Główience, wraz z infrastrukturą towarzyszącą i elementami zagospodarowania terenu (R-17)</v>
      </c>
      <c r="F3" s="31"/>
      <c r="G3" s="31"/>
      <c r="H3" s="4"/>
      <c r="I3" s="31" t="str">
        <f>E3</f>
        <v>Przebudowa ul. Kanałowej w Główience, wraz z infrastrukturą towarzyszącą i elementami zagospodarowania terenu (R-17)</v>
      </c>
      <c r="J3" s="31"/>
      <c r="K3" s="31"/>
      <c r="M3" s="31" t="str">
        <f>I3</f>
        <v>Przebudowa ul. Kanałowej w Główience, wraz z infrastrukturą towarzyszącą i elementami zagospodarowania terenu (R-17)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31.05.2022</v>
      </c>
      <c r="G5" s="32"/>
      <c r="H5" s="6"/>
      <c r="I5" s="5" t="str">
        <f>E5</f>
        <v>Termin oddania infrastruktury</v>
      </c>
      <c r="J5" s="32" t="str">
        <f>F5</f>
        <v>31.05.2022</v>
      </c>
      <c r="K5" s="32"/>
      <c r="M5" s="5" t="str">
        <f>E5</f>
        <v>Termin oddania infrastruktury</v>
      </c>
      <c r="N5" s="32" t="str">
        <f>J5</f>
        <v>31.05.2022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v>1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>Q26+1</f>
        <v>2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0">Q27+1</f>
        <v>3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0"/>
        <v>4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0"/>
        <v>5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0"/>
        <v>6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0"/>
        <v>7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8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9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1">Q35+1</f>
        <v>10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1"/>
        <v>11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1"/>
        <v>12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1"/>
        <v>13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1"/>
        <v>14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1"/>
        <v>15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1"/>
        <v>16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1"/>
        <v>17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1"/>
        <v>18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1"/>
        <v>19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20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2">E48</f>
        <v>Luty</v>
      </c>
      <c r="N48" s="16"/>
      <c r="O48" s="16"/>
      <c r="Q48" s="14">
        <f>Q47+1</f>
        <v>21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2"/>
        <v>Marzec</v>
      </c>
      <c r="N49" s="16"/>
      <c r="O49" s="16"/>
      <c r="Q49" s="14">
        <f t="shared" si="1"/>
        <v>22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2"/>
        <v>Kwiecień</v>
      </c>
      <c r="N50" s="16"/>
      <c r="O50" s="16"/>
      <c r="Q50" s="14">
        <f t="shared" si="1"/>
        <v>23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2"/>
        <v>Maj</v>
      </c>
      <c r="N51" s="16"/>
      <c r="O51" s="16"/>
      <c r="Q51" s="14">
        <f t="shared" si="1"/>
        <v>24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2"/>
        <v>Czerwiec</v>
      </c>
      <c r="N52" s="16"/>
      <c r="O52" s="16"/>
      <c r="Q52" s="14">
        <f t="shared" si="1"/>
        <v>25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2"/>
        <v>Lipiec</v>
      </c>
      <c r="N53" s="16"/>
      <c r="O53" s="16"/>
      <c r="Q53" s="14">
        <f t="shared" si="1"/>
        <v>26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2"/>
        <v>Sierpień</v>
      </c>
      <c r="N54" s="16"/>
      <c r="O54" s="16"/>
      <c r="Q54" s="14">
        <f t="shared" si="1"/>
        <v>27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2"/>
        <v>Wrzesień</v>
      </c>
      <c r="N55" s="16"/>
      <c r="O55" s="16"/>
      <c r="Q55" s="14">
        <f t="shared" si="1"/>
        <v>28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2"/>
        <v>Październik</v>
      </c>
      <c r="N56" s="16"/>
      <c r="O56" s="16"/>
      <c r="Q56" s="14">
        <f t="shared" si="1"/>
        <v>29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2"/>
        <v>Listopad</v>
      </c>
      <c r="N57" s="16"/>
      <c r="O57" s="16"/>
      <c r="Q57" s="14">
        <f t="shared" si="1"/>
        <v>30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2"/>
        <v>Grudzień</v>
      </c>
      <c r="N58" s="16"/>
      <c r="O58" s="16"/>
      <c r="Q58" s="14">
        <f t="shared" si="1"/>
        <v>31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32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33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3">Q61+1</f>
        <v>34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3"/>
        <v>35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3"/>
        <v>36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3"/>
        <v>37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3"/>
        <v>38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3"/>
        <v>39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3"/>
        <v>40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3"/>
        <v>41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3"/>
        <v>42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3"/>
        <v>43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44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45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4">Q74+1</f>
        <v>46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4"/>
        <v>47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4"/>
        <v>48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4"/>
        <v>49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4"/>
        <v>50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4"/>
        <v>51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4"/>
        <v>52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4"/>
        <v>53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4"/>
        <v>54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4"/>
        <v>55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56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57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5">Q87+1</f>
        <v>58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5"/>
        <v>59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5"/>
        <v>60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5"/>
        <v>61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5"/>
        <v>62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5"/>
        <v>63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5"/>
        <v>64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5"/>
        <v>65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5"/>
        <v>66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5"/>
        <v>67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68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69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6">Q100+1</f>
        <v>70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6"/>
        <v>71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6"/>
        <v>72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6"/>
        <v>73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6"/>
        <v>74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6"/>
        <v>75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6"/>
        <v>76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6"/>
        <v>77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6"/>
        <v>78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6"/>
        <v>79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80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81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7">Q113+1</f>
        <v>82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7"/>
        <v>83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7"/>
        <v>84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7"/>
        <v>85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7"/>
        <v>86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7"/>
        <v>87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7"/>
        <v>88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7"/>
        <v>89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7"/>
        <v>90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7"/>
        <v>91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92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93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8">Q126+1</f>
        <v>94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8"/>
        <v>95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8"/>
        <v>96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8"/>
        <v>97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8"/>
        <v>98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8"/>
        <v>99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8"/>
        <v>100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8"/>
        <v>101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8"/>
        <v>102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8"/>
        <v>103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104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105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9">Q139+1</f>
        <v>106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9"/>
        <v>107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9"/>
        <v>108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9"/>
        <v>109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9"/>
        <v>110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9"/>
        <v>111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9"/>
        <v>112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9"/>
        <v>113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9"/>
        <v>114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9"/>
        <v>115</v>
      </c>
    </row>
    <row r="150" spans="2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2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116</v>
      </c>
    </row>
    <row r="152" spans="2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117</v>
      </c>
    </row>
    <row r="153" spans="2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55" si="10">Q152+1</f>
        <v>118</v>
      </c>
    </row>
    <row r="154" spans="2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10"/>
        <v>119</v>
      </c>
    </row>
    <row r="155" spans="2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10"/>
        <v>120</v>
      </c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7" x14ac:dyDescent="0.25">
      <c r="E157" s="36" t="s">
        <v>82</v>
      </c>
      <c r="F157" s="17" t="s">
        <v>57</v>
      </c>
      <c r="G157" s="17" t="s">
        <v>58</v>
      </c>
      <c r="H157" s="18"/>
      <c r="I157" s="36" t="s">
        <v>82</v>
      </c>
      <c r="J157" s="17" t="s">
        <v>57</v>
      </c>
      <c r="K157" s="17" t="s">
        <v>58</v>
      </c>
      <c r="L157" s="19"/>
      <c r="M157" s="36" t="s">
        <v>82</v>
      </c>
      <c r="N157" s="17" t="s">
        <v>57</v>
      </c>
      <c r="O157" s="17" t="s">
        <v>58</v>
      </c>
    </row>
    <row r="158" spans="2:17" x14ac:dyDescent="0.25">
      <c r="E158" s="37"/>
      <c r="F158" s="20"/>
      <c r="G158" s="20"/>
      <c r="H158" s="21"/>
      <c r="I158" s="37"/>
      <c r="J158" s="20"/>
      <c r="K158" s="20"/>
      <c r="L158" s="19"/>
      <c r="M158" s="37"/>
      <c r="N158" s="20"/>
      <c r="O158" s="20"/>
    </row>
  </sheetData>
  <mergeCells count="16">
    <mergeCell ref="E1:O1"/>
    <mergeCell ref="E3:G3"/>
    <mergeCell ref="I3:K3"/>
    <mergeCell ref="M3:O3"/>
    <mergeCell ref="E157:E158"/>
    <mergeCell ref="I157:I158"/>
    <mergeCell ref="M157:M158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2"/>
  <sheetViews>
    <sheetView showGridLines="0" view="pageBreakPreview" topLeftCell="A81" zoomScaleNormal="100" zoomScaleSheetLayoutView="100" workbookViewId="0">
      <selection activeCell="L8" sqref="L8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9.140625" style="14"/>
  </cols>
  <sheetData>
    <row r="1" spans="5:15" x14ac:dyDescent="0.25">
      <c r="E1" s="30" t="s">
        <v>49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Wiosennej w Jerzykowie, wraz z infrastrukturą towarzyszącą i elementami zagospodarowania terenu (R-18)</v>
      </c>
      <c r="F3" s="31"/>
      <c r="G3" s="31"/>
      <c r="H3" s="4"/>
      <c r="I3" s="31" t="str">
        <f>E3</f>
        <v>Przebudowa ul. Wiosennej w Jerzykowie, wraz z infrastrukturą towarzyszącą i elementami zagospodarowania terenu (R-18)</v>
      </c>
      <c r="J3" s="31"/>
      <c r="K3" s="31"/>
      <c r="M3" s="31" t="str">
        <f>I3</f>
        <v>Przebudowa ul. Wiosennej w Jerzykowie, wraz z infrastrukturą towarzyszącą i elementami zagospodarowania terenu (R-18)</v>
      </c>
      <c r="N3" s="31"/>
      <c r="O3" s="31"/>
    </row>
    <row r="4" spans="5:15" ht="52.5" customHeight="1" x14ac:dyDescent="0.25">
      <c r="E4" s="38" t="s">
        <v>83</v>
      </c>
      <c r="F4" s="39"/>
      <c r="G4" s="40"/>
      <c r="H4" s="29"/>
      <c r="I4" s="38" t="s">
        <v>84</v>
      </c>
      <c r="J4" s="39"/>
      <c r="K4" s="40"/>
      <c r="M4" s="41" t="s">
        <v>85</v>
      </c>
      <c r="N4" s="42"/>
      <c r="O4" s="43"/>
    </row>
    <row r="5" spans="5:15" ht="30" x14ac:dyDescent="0.25">
      <c r="E5" s="5" t="s">
        <v>53</v>
      </c>
      <c r="F5" s="32" t="str">
        <f>VLOOKUP(E1,Części!B3:D25,3,FALSE)</f>
        <v>31.12.2021</v>
      </c>
      <c r="G5" s="32"/>
      <c r="H5" s="6"/>
      <c r="I5" s="5" t="str">
        <f>E5</f>
        <v>Termin oddania infrastruktury</v>
      </c>
      <c r="J5" s="32" t="str">
        <f>F5</f>
        <v>31.12.2021</v>
      </c>
      <c r="K5" s="32"/>
      <c r="M5" s="5" t="str">
        <f>E5</f>
        <v>Termin oddania infrastruktury</v>
      </c>
      <c r="N5" s="32" t="str">
        <f>J5</f>
        <v>31.12.2021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s="25" customFormat="1" x14ac:dyDescent="0.25">
      <c r="E21" s="22" t="s">
        <v>59</v>
      </c>
      <c r="F21" s="22"/>
      <c r="G21" s="23"/>
      <c r="H21" s="24"/>
      <c r="I21" s="22" t="s">
        <v>59</v>
      </c>
      <c r="J21" s="22"/>
      <c r="K21" s="23"/>
      <c r="M21" s="22" t="s">
        <v>59</v>
      </c>
      <c r="N21" s="23"/>
      <c r="O21" s="23"/>
      <c r="Q21" s="26">
        <v>1</v>
      </c>
    </row>
    <row r="22" spans="5:17" s="25" customFormat="1" x14ac:dyDescent="0.25">
      <c r="E22" s="22" t="s">
        <v>60</v>
      </c>
      <c r="F22" s="22"/>
      <c r="G22" s="23"/>
      <c r="H22" s="24"/>
      <c r="I22" s="22" t="s">
        <v>60</v>
      </c>
      <c r="J22" s="22"/>
      <c r="K22" s="23"/>
      <c r="M22" s="22" t="s">
        <v>60</v>
      </c>
      <c r="N22" s="23"/>
      <c r="O22" s="23"/>
      <c r="Q22" s="26">
        <f t="shared" ref="Q22:Q26" si="0">Q21+1</f>
        <v>2</v>
      </c>
    </row>
    <row r="23" spans="5:17" s="25" customFormat="1" x14ac:dyDescent="0.25">
      <c r="E23" s="22" t="s">
        <v>61</v>
      </c>
      <c r="F23" s="22"/>
      <c r="G23" s="23"/>
      <c r="H23" s="24"/>
      <c r="I23" s="22" t="s">
        <v>61</v>
      </c>
      <c r="J23" s="22"/>
      <c r="K23" s="23"/>
      <c r="M23" s="22" t="s">
        <v>61</v>
      </c>
      <c r="N23" s="23"/>
      <c r="O23" s="23"/>
      <c r="Q23" s="26">
        <f t="shared" si="0"/>
        <v>3</v>
      </c>
    </row>
    <row r="24" spans="5:17" s="25" customFormat="1" x14ac:dyDescent="0.25">
      <c r="E24" s="22" t="s">
        <v>62</v>
      </c>
      <c r="F24" s="22"/>
      <c r="G24" s="23"/>
      <c r="H24" s="24"/>
      <c r="I24" s="22" t="s">
        <v>62</v>
      </c>
      <c r="J24" s="22"/>
      <c r="K24" s="23"/>
      <c r="M24" s="22" t="s">
        <v>62</v>
      </c>
      <c r="N24" s="23"/>
      <c r="O24" s="23"/>
      <c r="Q24" s="26">
        <f t="shared" si="0"/>
        <v>4</v>
      </c>
    </row>
    <row r="25" spans="5:17" s="25" customFormat="1" x14ac:dyDescent="0.25">
      <c r="E25" s="22" t="s">
        <v>63</v>
      </c>
      <c r="F25" s="22"/>
      <c r="G25" s="23"/>
      <c r="H25" s="24"/>
      <c r="I25" s="22" t="s">
        <v>63</v>
      </c>
      <c r="J25" s="22"/>
      <c r="K25" s="23"/>
      <c r="M25" s="22" t="s">
        <v>63</v>
      </c>
      <c r="N25" s="23"/>
      <c r="O25" s="23"/>
      <c r="Q25" s="26">
        <f t="shared" si="0"/>
        <v>5</v>
      </c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f t="shared" si="0"/>
        <v>6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>Q26+1</f>
        <v>7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1">Q27+1</f>
        <v>8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1"/>
        <v>9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1"/>
        <v>10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1"/>
        <v>11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1"/>
        <v>12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13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14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2">Q35+1</f>
        <v>15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2"/>
        <v>16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2"/>
        <v>17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2"/>
        <v>18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2"/>
        <v>19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2"/>
        <v>20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2"/>
        <v>21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2"/>
        <v>22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2"/>
        <v>23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2"/>
        <v>24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25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3">E48</f>
        <v>Luty</v>
      </c>
      <c r="N48" s="16"/>
      <c r="O48" s="16"/>
      <c r="Q48" s="14">
        <f>Q47+1</f>
        <v>26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3"/>
        <v>Marzec</v>
      </c>
      <c r="N49" s="16"/>
      <c r="O49" s="16"/>
      <c r="Q49" s="14">
        <f t="shared" si="2"/>
        <v>27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3"/>
        <v>Kwiecień</v>
      </c>
      <c r="N50" s="16"/>
      <c r="O50" s="16"/>
      <c r="Q50" s="14">
        <f t="shared" si="2"/>
        <v>28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3"/>
        <v>Maj</v>
      </c>
      <c r="N51" s="16"/>
      <c r="O51" s="16"/>
      <c r="Q51" s="14">
        <f t="shared" si="2"/>
        <v>29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3"/>
        <v>Czerwiec</v>
      </c>
      <c r="N52" s="16"/>
      <c r="O52" s="16"/>
      <c r="Q52" s="14">
        <f t="shared" si="2"/>
        <v>30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3"/>
        <v>Lipiec</v>
      </c>
      <c r="N53" s="16"/>
      <c r="O53" s="16"/>
      <c r="Q53" s="14">
        <f t="shared" si="2"/>
        <v>31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3"/>
        <v>Sierpień</v>
      </c>
      <c r="N54" s="16"/>
      <c r="O54" s="16"/>
      <c r="Q54" s="14">
        <f t="shared" si="2"/>
        <v>32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3"/>
        <v>Wrzesień</v>
      </c>
      <c r="N55" s="16"/>
      <c r="O55" s="16"/>
      <c r="Q55" s="14">
        <f t="shared" si="2"/>
        <v>33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3"/>
        <v>Październik</v>
      </c>
      <c r="N56" s="16"/>
      <c r="O56" s="16"/>
      <c r="Q56" s="14">
        <f t="shared" si="2"/>
        <v>34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3"/>
        <v>Listopad</v>
      </c>
      <c r="N57" s="16"/>
      <c r="O57" s="16"/>
      <c r="Q57" s="14">
        <f t="shared" si="2"/>
        <v>35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3"/>
        <v>Grudzień</v>
      </c>
      <c r="N58" s="16"/>
      <c r="O58" s="16"/>
      <c r="Q58" s="14">
        <f t="shared" si="2"/>
        <v>36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37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38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4">Q61+1</f>
        <v>39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4"/>
        <v>40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4"/>
        <v>41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4"/>
        <v>42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4"/>
        <v>43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4"/>
        <v>44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4"/>
        <v>45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4"/>
        <v>46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4"/>
        <v>47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4"/>
        <v>48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49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50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5">Q74+1</f>
        <v>51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5"/>
        <v>52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5"/>
        <v>53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5"/>
        <v>54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5"/>
        <v>55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5"/>
        <v>56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5"/>
        <v>57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5"/>
        <v>58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5"/>
        <v>59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5"/>
        <v>60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61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62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6">Q87+1</f>
        <v>63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6"/>
        <v>64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6"/>
        <v>65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6"/>
        <v>66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6"/>
        <v>67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6"/>
        <v>68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6"/>
        <v>69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6"/>
        <v>70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6"/>
        <v>71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6"/>
        <v>72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73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74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7">Q100+1</f>
        <v>75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7"/>
        <v>76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7"/>
        <v>77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7"/>
        <v>78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7"/>
        <v>79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7"/>
        <v>80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7"/>
        <v>81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7"/>
        <v>82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7"/>
        <v>83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7"/>
        <v>84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85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86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8">Q113+1</f>
        <v>87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8"/>
        <v>88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8"/>
        <v>89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8"/>
        <v>90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8"/>
        <v>91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8"/>
        <v>92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8"/>
        <v>93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8"/>
        <v>94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8"/>
        <v>95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8"/>
        <v>96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97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98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9">Q126+1</f>
        <v>99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9"/>
        <v>100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9"/>
        <v>101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9"/>
        <v>102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9"/>
        <v>103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9"/>
        <v>104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9"/>
        <v>105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9"/>
        <v>106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9"/>
        <v>107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9"/>
        <v>108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109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110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10">Q139+1</f>
        <v>111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10"/>
        <v>112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10"/>
        <v>113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10"/>
        <v>114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10"/>
        <v>115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10"/>
        <v>116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10"/>
        <v>117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10"/>
        <v>118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10"/>
        <v>119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10"/>
        <v>120</v>
      </c>
    </row>
    <row r="150" spans="2:17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2:17" x14ac:dyDescent="0.25">
      <c r="E151" s="36" t="s">
        <v>82</v>
      </c>
      <c r="F151" s="17" t="s">
        <v>57</v>
      </c>
      <c r="G151" s="17" t="s">
        <v>58</v>
      </c>
      <c r="H151" s="18"/>
      <c r="I151" s="36" t="s">
        <v>82</v>
      </c>
      <c r="J151" s="17" t="s">
        <v>57</v>
      </c>
      <c r="K151" s="17" t="s">
        <v>58</v>
      </c>
      <c r="L151" s="19"/>
      <c r="M151" s="36" t="s">
        <v>82</v>
      </c>
      <c r="N151" s="17" t="s">
        <v>57</v>
      </c>
      <c r="O151" s="17" t="s">
        <v>58</v>
      </c>
    </row>
    <row r="152" spans="2:17" x14ac:dyDescent="0.25">
      <c r="E152" s="37"/>
      <c r="F152" s="20"/>
      <c r="G152" s="20"/>
      <c r="H152" s="21"/>
      <c r="I152" s="37"/>
      <c r="J152" s="20"/>
      <c r="K152" s="20"/>
      <c r="L152" s="19"/>
      <c r="M152" s="37"/>
      <c r="N152" s="20"/>
      <c r="O152" s="20"/>
    </row>
  </sheetData>
  <mergeCells count="16">
    <mergeCell ref="E151:E152"/>
    <mergeCell ref="I151:I152"/>
    <mergeCell ref="M151:M152"/>
    <mergeCell ref="F5:G5"/>
    <mergeCell ref="J5:K5"/>
    <mergeCell ref="F6:G6"/>
    <mergeCell ref="J6:K6"/>
    <mergeCell ref="N6:O6"/>
    <mergeCell ref="E4:G4"/>
    <mergeCell ref="I4:K4"/>
    <mergeCell ref="M4:O4"/>
    <mergeCell ref="E1:O1"/>
    <mergeCell ref="E3:G3"/>
    <mergeCell ref="I3:K3"/>
    <mergeCell ref="M3:O3"/>
    <mergeCell ref="N5:O5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5"/>
  <sheetViews>
    <sheetView showGridLines="0" tabSelected="1" view="pageBreakPreview" topLeftCell="A84" zoomScaleNormal="100" zoomScaleSheetLayoutView="100" workbookViewId="0">
      <selection activeCell="L39" sqref="L39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51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 xml:space="preserve">Przebudowa drogi gminnej w miejscowości Jankowo Młyn (R-22) </v>
      </c>
      <c r="F3" s="31"/>
      <c r="G3" s="31"/>
      <c r="H3" s="4"/>
      <c r="I3" s="31" t="str">
        <f>E3</f>
        <v xml:space="preserve">Przebudowa drogi gminnej w miejscowości Jankowo Młyn (R-22) </v>
      </c>
      <c r="J3" s="31"/>
      <c r="K3" s="31"/>
      <c r="M3" s="31" t="str">
        <f>I3</f>
        <v xml:space="preserve">Przebudowa drogi gminnej w miejscowości Jankowo Młyn (R-22) </v>
      </c>
      <c r="N3" s="31"/>
      <c r="O3" s="31"/>
    </row>
    <row r="4" spans="5:15" ht="52.5" customHeight="1" x14ac:dyDescent="0.25">
      <c r="E4" s="38" t="s">
        <v>83</v>
      </c>
      <c r="F4" s="39"/>
      <c r="G4" s="40"/>
      <c r="H4" s="29"/>
      <c r="I4" s="38" t="s">
        <v>84</v>
      </c>
      <c r="J4" s="39"/>
      <c r="K4" s="40"/>
      <c r="M4" s="41" t="s">
        <v>85</v>
      </c>
      <c r="N4" s="42"/>
      <c r="O4" s="43"/>
    </row>
    <row r="5" spans="5:15" ht="30" x14ac:dyDescent="0.25">
      <c r="E5" s="5" t="s">
        <v>53</v>
      </c>
      <c r="F5" s="32" t="str">
        <f>VLOOKUP(E1,Części!B3:D25,3,FALSE)</f>
        <v>31.12.2022</v>
      </c>
      <c r="G5" s="32"/>
      <c r="H5" s="6"/>
      <c r="I5" s="5" t="str">
        <f>E5</f>
        <v>Termin oddania infrastruktury</v>
      </c>
      <c r="J5" s="32" t="str">
        <f>F5</f>
        <v>31.12.2022</v>
      </c>
      <c r="K5" s="32"/>
      <c r="M5" s="5" t="str">
        <f>E5</f>
        <v>Termin oddania infrastruktury</v>
      </c>
      <c r="N5" s="32" t="str">
        <f>J5</f>
        <v>31.12.2022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5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5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5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5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5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5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5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5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5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5" x14ac:dyDescent="0.25">
      <c r="E26" s="11" t="s">
        <v>64</v>
      </c>
      <c r="F26" s="11"/>
      <c r="G26" s="12"/>
      <c r="H26" s="13"/>
      <c r="I26" s="11" t="s">
        <v>64</v>
      </c>
      <c r="J26" s="11"/>
      <c r="K26" s="12"/>
      <c r="M26" s="11" t="s">
        <v>64</v>
      </c>
      <c r="N26" s="12"/>
      <c r="O26" s="12"/>
    </row>
    <row r="27" spans="5:15" x14ac:dyDescent="0.25">
      <c r="E27" s="11" t="s">
        <v>65</v>
      </c>
      <c r="F27" s="11"/>
      <c r="G27" s="12"/>
      <c r="H27" s="13"/>
      <c r="I27" s="11" t="s">
        <v>65</v>
      </c>
      <c r="J27" s="11"/>
      <c r="K27" s="12"/>
      <c r="M27" s="11" t="s">
        <v>65</v>
      </c>
      <c r="N27" s="12"/>
      <c r="O27" s="12"/>
    </row>
    <row r="28" spans="5:15" x14ac:dyDescent="0.25">
      <c r="E28" s="11" t="s">
        <v>66</v>
      </c>
      <c r="F28" s="11"/>
      <c r="G28" s="12"/>
      <c r="H28" s="13"/>
      <c r="I28" s="11" t="s">
        <v>66</v>
      </c>
      <c r="J28" s="11"/>
      <c r="K28" s="12"/>
      <c r="M28" s="11" t="s">
        <v>66</v>
      </c>
      <c r="N28" s="12"/>
      <c r="O28" s="12"/>
    </row>
    <row r="29" spans="5:15" x14ac:dyDescent="0.25">
      <c r="E29" s="11" t="s">
        <v>67</v>
      </c>
      <c r="F29" s="11"/>
      <c r="G29" s="12"/>
      <c r="H29" s="13"/>
      <c r="I29" s="11" t="s">
        <v>67</v>
      </c>
      <c r="J29" s="11"/>
      <c r="K29" s="12"/>
      <c r="M29" s="11" t="s">
        <v>67</v>
      </c>
      <c r="N29" s="12"/>
      <c r="O29" s="12"/>
    </row>
    <row r="30" spans="5:15" x14ac:dyDescent="0.25">
      <c r="E30" s="11" t="s">
        <v>68</v>
      </c>
      <c r="F30" s="11"/>
      <c r="G30" s="12"/>
      <c r="H30" s="13"/>
      <c r="I30" s="11" t="s">
        <v>68</v>
      </c>
      <c r="J30" s="11"/>
      <c r="K30" s="12"/>
      <c r="M30" s="11" t="s">
        <v>68</v>
      </c>
      <c r="N30" s="12"/>
      <c r="O30" s="12"/>
    </row>
    <row r="31" spans="5:15" x14ac:dyDescent="0.25">
      <c r="E31" s="11" t="s">
        <v>69</v>
      </c>
      <c r="F31" s="11"/>
      <c r="G31" s="12"/>
      <c r="H31" s="13"/>
      <c r="I31" s="11" t="s">
        <v>69</v>
      </c>
      <c r="J31" s="11"/>
      <c r="K31" s="12"/>
      <c r="M31" s="11" t="s">
        <v>69</v>
      </c>
      <c r="N31" s="12"/>
      <c r="O31" s="12"/>
    </row>
    <row r="32" spans="5:15" x14ac:dyDescent="0.25">
      <c r="E32" s="11" t="s">
        <v>70</v>
      </c>
      <c r="F32" s="11"/>
      <c r="G32" s="12"/>
      <c r="H32" s="13"/>
      <c r="I32" s="11" t="s">
        <v>70</v>
      </c>
      <c r="J32" s="11"/>
      <c r="K32" s="12"/>
      <c r="M32" s="11" t="s">
        <v>70</v>
      </c>
      <c r="N32" s="12"/>
      <c r="O32" s="12"/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</f>
        <v>1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2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0">Q35+1</f>
        <v>3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0"/>
        <v>4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0"/>
        <v>5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0"/>
        <v>6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0"/>
        <v>7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0"/>
        <v>8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0"/>
        <v>9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0"/>
        <v>10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0"/>
        <v>11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0"/>
        <v>12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13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1">E48</f>
        <v>Luty</v>
      </c>
      <c r="N48" s="16"/>
      <c r="O48" s="16"/>
      <c r="Q48" s="14">
        <f>Q47+1</f>
        <v>14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1"/>
        <v>Marzec</v>
      </c>
      <c r="N49" s="16"/>
      <c r="O49" s="16"/>
      <c r="Q49" s="14">
        <f t="shared" si="0"/>
        <v>15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1"/>
        <v>Kwiecień</v>
      </c>
      <c r="N50" s="16"/>
      <c r="O50" s="16"/>
      <c r="Q50" s="14">
        <f t="shared" si="0"/>
        <v>16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1"/>
        <v>Maj</v>
      </c>
      <c r="N51" s="16"/>
      <c r="O51" s="16"/>
      <c r="Q51" s="14">
        <f t="shared" si="0"/>
        <v>17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1"/>
        <v>Czerwiec</v>
      </c>
      <c r="N52" s="16"/>
      <c r="O52" s="16"/>
      <c r="Q52" s="14">
        <f t="shared" si="0"/>
        <v>18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1"/>
        <v>Lipiec</v>
      </c>
      <c r="N53" s="16"/>
      <c r="O53" s="16"/>
      <c r="Q53" s="14">
        <f t="shared" si="0"/>
        <v>19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1"/>
        <v>Sierpień</v>
      </c>
      <c r="N54" s="16"/>
      <c r="O54" s="16"/>
      <c r="Q54" s="14">
        <f t="shared" si="0"/>
        <v>20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1"/>
        <v>Wrzesień</v>
      </c>
      <c r="N55" s="16"/>
      <c r="O55" s="16"/>
      <c r="Q55" s="14">
        <f t="shared" si="0"/>
        <v>21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1"/>
        <v>Październik</v>
      </c>
      <c r="N56" s="16"/>
      <c r="O56" s="16"/>
      <c r="Q56" s="14">
        <f t="shared" si="0"/>
        <v>22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1"/>
        <v>Listopad</v>
      </c>
      <c r="N57" s="16"/>
      <c r="O57" s="16"/>
      <c r="Q57" s="14">
        <f t="shared" si="0"/>
        <v>23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1"/>
        <v>Grudzień</v>
      </c>
      <c r="N58" s="16"/>
      <c r="O58" s="16"/>
      <c r="Q58" s="14">
        <f t="shared" si="0"/>
        <v>24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25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26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2">Q61+1</f>
        <v>27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2"/>
        <v>28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2"/>
        <v>29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2"/>
        <v>30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2"/>
        <v>31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2"/>
        <v>32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2"/>
        <v>33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2"/>
        <v>34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2"/>
        <v>35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2"/>
        <v>36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37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38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3">Q74+1</f>
        <v>39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3"/>
        <v>40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3"/>
        <v>41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3"/>
        <v>42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3"/>
        <v>43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3"/>
        <v>44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3"/>
        <v>45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3"/>
        <v>46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3"/>
        <v>47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3"/>
        <v>48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49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50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4">Q87+1</f>
        <v>51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4"/>
        <v>52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4"/>
        <v>53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4"/>
        <v>54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4"/>
        <v>55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4"/>
        <v>56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4"/>
        <v>57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4"/>
        <v>58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4"/>
        <v>59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4"/>
        <v>60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61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62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5">Q100+1</f>
        <v>63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5"/>
        <v>64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5"/>
        <v>65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5"/>
        <v>66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5"/>
        <v>67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5"/>
        <v>68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5"/>
        <v>69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5"/>
        <v>70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5"/>
        <v>71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5"/>
        <v>72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73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74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6">Q113+1</f>
        <v>75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6"/>
        <v>76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6"/>
        <v>77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6"/>
        <v>78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6"/>
        <v>79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6"/>
        <v>80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6"/>
        <v>81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6"/>
        <v>82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6"/>
        <v>83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6"/>
        <v>84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85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86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7">Q126+1</f>
        <v>87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7"/>
        <v>88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7"/>
        <v>89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7"/>
        <v>90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7"/>
        <v>91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7"/>
        <v>92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7"/>
        <v>93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7"/>
        <v>94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7"/>
        <v>95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7"/>
        <v>96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97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98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8">Q139+1</f>
        <v>99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8"/>
        <v>100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8"/>
        <v>101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8"/>
        <v>102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8"/>
        <v>103</v>
      </c>
    </row>
    <row r="145" spans="5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8"/>
        <v>104</v>
      </c>
    </row>
    <row r="146" spans="5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8"/>
        <v>105</v>
      </c>
    </row>
    <row r="147" spans="5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8"/>
        <v>106</v>
      </c>
    </row>
    <row r="148" spans="5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8"/>
        <v>107</v>
      </c>
    </row>
    <row r="149" spans="5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8"/>
        <v>108</v>
      </c>
    </row>
    <row r="150" spans="5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5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109</v>
      </c>
    </row>
    <row r="152" spans="5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110</v>
      </c>
    </row>
    <row r="153" spans="5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62" si="9">Q152+1</f>
        <v>111</v>
      </c>
    </row>
    <row r="154" spans="5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9"/>
        <v>112</v>
      </c>
    </row>
    <row r="155" spans="5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9"/>
        <v>113</v>
      </c>
    </row>
    <row r="156" spans="5:17" x14ac:dyDescent="0.25">
      <c r="E156" s="15" t="s">
        <v>64</v>
      </c>
      <c r="F156" s="15"/>
      <c r="G156" s="16"/>
      <c r="H156" s="13"/>
      <c r="I156" s="15" t="s">
        <v>64</v>
      </c>
      <c r="J156" s="15"/>
      <c r="K156" s="16"/>
      <c r="M156" s="15" t="s">
        <v>64</v>
      </c>
      <c r="N156" s="16"/>
      <c r="O156" s="16"/>
      <c r="Q156" s="14">
        <f t="shared" si="9"/>
        <v>114</v>
      </c>
    </row>
    <row r="157" spans="5:17" x14ac:dyDescent="0.25">
      <c r="E157" s="15" t="s">
        <v>65</v>
      </c>
      <c r="F157" s="15"/>
      <c r="G157" s="16"/>
      <c r="H157" s="13"/>
      <c r="I157" s="15" t="s">
        <v>65</v>
      </c>
      <c r="J157" s="15"/>
      <c r="K157" s="16"/>
      <c r="M157" s="15" t="s">
        <v>65</v>
      </c>
      <c r="N157" s="16"/>
      <c r="O157" s="16"/>
      <c r="Q157" s="14">
        <f t="shared" si="9"/>
        <v>115</v>
      </c>
    </row>
    <row r="158" spans="5:17" x14ac:dyDescent="0.25">
      <c r="E158" s="15" t="s">
        <v>66</v>
      </c>
      <c r="F158" s="15"/>
      <c r="G158" s="16"/>
      <c r="H158" s="13"/>
      <c r="I158" s="15" t="s">
        <v>66</v>
      </c>
      <c r="J158" s="15"/>
      <c r="K158" s="16"/>
      <c r="M158" s="15" t="s">
        <v>66</v>
      </c>
      <c r="N158" s="16"/>
      <c r="O158" s="16"/>
      <c r="Q158" s="14">
        <f t="shared" si="9"/>
        <v>116</v>
      </c>
    </row>
    <row r="159" spans="5:17" x14ac:dyDescent="0.25">
      <c r="E159" s="15" t="s">
        <v>67</v>
      </c>
      <c r="F159" s="15"/>
      <c r="G159" s="16"/>
      <c r="H159" s="13"/>
      <c r="I159" s="15" t="s">
        <v>67</v>
      </c>
      <c r="J159" s="15"/>
      <c r="K159" s="16"/>
      <c r="M159" s="15" t="s">
        <v>67</v>
      </c>
      <c r="N159" s="16"/>
      <c r="O159" s="16"/>
      <c r="Q159" s="14">
        <f t="shared" si="9"/>
        <v>117</v>
      </c>
    </row>
    <row r="160" spans="5:17" x14ac:dyDescent="0.25">
      <c r="E160" s="15" t="s">
        <v>68</v>
      </c>
      <c r="F160" s="15"/>
      <c r="G160" s="16"/>
      <c r="H160" s="13"/>
      <c r="I160" s="15" t="s">
        <v>68</v>
      </c>
      <c r="J160" s="15"/>
      <c r="K160" s="16"/>
      <c r="M160" s="15" t="s">
        <v>68</v>
      </c>
      <c r="N160" s="16"/>
      <c r="O160" s="16"/>
      <c r="Q160" s="14">
        <f t="shared" si="9"/>
        <v>118</v>
      </c>
    </row>
    <row r="161" spans="2:17" x14ac:dyDescent="0.25">
      <c r="E161" s="15" t="s">
        <v>69</v>
      </c>
      <c r="F161" s="15"/>
      <c r="G161" s="16"/>
      <c r="H161" s="13"/>
      <c r="I161" s="15" t="s">
        <v>69</v>
      </c>
      <c r="J161" s="15"/>
      <c r="K161" s="16"/>
      <c r="M161" s="15" t="s">
        <v>69</v>
      </c>
      <c r="N161" s="16"/>
      <c r="O161" s="16"/>
      <c r="Q161" s="14">
        <f t="shared" si="9"/>
        <v>119</v>
      </c>
    </row>
    <row r="162" spans="2:17" x14ac:dyDescent="0.25">
      <c r="E162" s="15" t="s">
        <v>70</v>
      </c>
      <c r="F162" s="15"/>
      <c r="G162" s="16"/>
      <c r="H162" s="13"/>
      <c r="I162" s="15" t="s">
        <v>70</v>
      </c>
      <c r="J162" s="15"/>
      <c r="K162" s="16"/>
      <c r="M162" s="15" t="s">
        <v>70</v>
      </c>
      <c r="N162" s="16"/>
      <c r="O162" s="16"/>
      <c r="Q162" s="14">
        <f t="shared" si="9"/>
        <v>120</v>
      </c>
    </row>
    <row r="163" spans="2:1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7" x14ac:dyDescent="0.25">
      <c r="E164" s="36" t="s">
        <v>82</v>
      </c>
      <c r="F164" s="17" t="s">
        <v>57</v>
      </c>
      <c r="G164" s="17" t="s">
        <v>58</v>
      </c>
      <c r="H164" s="18"/>
      <c r="I164" s="36" t="s">
        <v>82</v>
      </c>
      <c r="J164" s="17" t="s">
        <v>57</v>
      </c>
      <c r="K164" s="17" t="s">
        <v>58</v>
      </c>
      <c r="L164" s="19"/>
      <c r="M164" s="36" t="s">
        <v>82</v>
      </c>
      <c r="N164" s="17" t="s">
        <v>57</v>
      </c>
      <c r="O164" s="17" t="s">
        <v>58</v>
      </c>
    </row>
    <row r="165" spans="2:17" x14ac:dyDescent="0.25">
      <c r="E165" s="37"/>
      <c r="F165" s="20"/>
      <c r="G165" s="20"/>
      <c r="H165" s="21"/>
      <c r="I165" s="37"/>
      <c r="J165" s="20"/>
      <c r="K165" s="20"/>
      <c r="L165" s="19"/>
      <c r="M165" s="37"/>
      <c r="N165" s="20"/>
      <c r="O165" s="20"/>
    </row>
  </sheetData>
  <mergeCells count="16">
    <mergeCell ref="E1:O1"/>
    <mergeCell ref="E3:G3"/>
    <mergeCell ref="I3:K3"/>
    <mergeCell ref="M3:O3"/>
    <mergeCell ref="E164:E165"/>
    <mergeCell ref="I164:I165"/>
    <mergeCell ref="M164:M165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8"/>
  <sheetViews>
    <sheetView showGridLines="0" view="pageBreakPreview" topLeftCell="A171" zoomScaleNormal="100" zoomScaleSheetLayoutView="100" workbookViewId="0">
      <selection activeCell="M4" sqref="M4:O4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9.140625" style="14"/>
  </cols>
  <sheetData>
    <row r="1" spans="5:15" x14ac:dyDescent="0.25">
      <c r="E1" s="30" t="s">
        <v>6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Rzecznej w Pobiedziskach, wraz z infrastrukturą towarzyszącą i elementami zagospodarowania terenu (R-1)</v>
      </c>
      <c r="F3" s="31"/>
      <c r="G3" s="31"/>
      <c r="H3" s="4"/>
      <c r="I3" s="31" t="str">
        <f>E3</f>
        <v>Przebudowa ul. Rzecznej w Pobiedziskach, wraz z infrastrukturą towarzyszącą i elementami zagospodarowania terenu (R-1)</v>
      </c>
      <c r="J3" s="31"/>
      <c r="K3" s="31"/>
      <c r="M3" s="31" t="str">
        <f>I3</f>
        <v>Przebudowa ul. Rzecznej w Pobiedziskach, wraz z infrastrukturą towarzyszącą i elementami zagospodarowania terenu (R-1)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31.05.2022</v>
      </c>
      <c r="G5" s="32"/>
      <c r="H5" s="6"/>
      <c r="I5" s="5" t="str">
        <f>E5</f>
        <v>Termin oddania infrastruktury</v>
      </c>
      <c r="J5" s="32" t="str">
        <f>F5</f>
        <v>31.05.2022</v>
      </c>
      <c r="K5" s="32"/>
      <c r="M5" s="5" t="str">
        <f>E5</f>
        <v>Termin oddania infrastruktury</v>
      </c>
      <c r="N5" s="32" t="str">
        <f>J5</f>
        <v>31.05.2022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v>1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>Q26+1</f>
        <v>2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0">Q27+1</f>
        <v>3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0"/>
        <v>4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0"/>
        <v>5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0"/>
        <v>6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0"/>
        <v>7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8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9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1">Q35+1</f>
        <v>10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1"/>
        <v>11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1"/>
        <v>12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1"/>
        <v>13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1"/>
        <v>14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1"/>
        <v>15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1"/>
        <v>16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1"/>
        <v>17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1"/>
        <v>18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1"/>
        <v>19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20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2">E48</f>
        <v>Luty</v>
      </c>
      <c r="N48" s="16"/>
      <c r="O48" s="16"/>
      <c r="Q48" s="14">
        <f>Q47+1</f>
        <v>21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2"/>
        <v>Marzec</v>
      </c>
      <c r="N49" s="16"/>
      <c r="O49" s="16"/>
      <c r="Q49" s="14">
        <f t="shared" si="1"/>
        <v>22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2"/>
        <v>Kwiecień</v>
      </c>
      <c r="N50" s="16"/>
      <c r="O50" s="16"/>
      <c r="Q50" s="14">
        <f t="shared" si="1"/>
        <v>23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2"/>
        <v>Maj</v>
      </c>
      <c r="N51" s="16"/>
      <c r="O51" s="16"/>
      <c r="Q51" s="14">
        <f t="shared" si="1"/>
        <v>24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2"/>
        <v>Czerwiec</v>
      </c>
      <c r="N52" s="16"/>
      <c r="O52" s="16"/>
      <c r="Q52" s="14">
        <f t="shared" si="1"/>
        <v>25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2"/>
        <v>Lipiec</v>
      </c>
      <c r="N53" s="16"/>
      <c r="O53" s="16"/>
      <c r="Q53" s="14">
        <f t="shared" si="1"/>
        <v>26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2"/>
        <v>Sierpień</v>
      </c>
      <c r="N54" s="16"/>
      <c r="O54" s="16"/>
      <c r="Q54" s="14">
        <f t="shared" si="1"/>
        <v>27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2"/>
        <v>Wrzesień</v>
      </c>
      <c r="N55" s="16"/>
      <c r="O55" s="16"/>
      <c r="Q55" s="14">
        <f t="shared" si="1"/>
        <v>28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2"/>
        <v>Październik</v>
      </c>
      <c r="N56" s="16"/>
      <c r="O56" s="16"/>
      <c r="Q56" s="14">
        <f t="shared" si="1"/>
        <v>29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2"/>
        <v>Listopad</v>
      </c>
      <c r="N57" s="16"/>
      <c r="O57" s="16"/>
      <c r="Q57" s="14">
        <f t="shared" si="1"/>
        <v>30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2"/>
        <v>Grudzień</v>
      </c>
      <c r="N58" s="16"/>
      <c r="O58" s="16"/>
      <c r="Q58" s="14">
        <f t="shared" si="1"/>
        <v>31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32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33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3">Q61+1</f>
        <v>34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3"/>
        <v>35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3"/>
        <v>36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3"/>
        <v>37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3"/>
        <v>38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3"/>
        <v>39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3"/>
        <v>40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3"/>
        <v>41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3"/>
        <v>42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3"/>
        <v>43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44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45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4">Q74+1</f>
        <v>46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4"/>
        <v>47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4"/>
        <v>48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4"/>
        <v>49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4"/>
        <v>50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4"/>
        <v>51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4"/>
        <v>52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4"/>
        <v>53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4"/>
        <v>54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4"/>
        <v>55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56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57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5">Q87+1</f>
        <v>58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5"/>
        <v>59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5"/>
        <v>60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5"/>
        <v>61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5"/>
        <v>62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5"/>
        <v>63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5"/>
        <v>64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5"/>
        <v>65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5"/>
        <v>66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5"/>
        <v>67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68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69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6">Q100+1</f>
        <v>70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6"/>
        <v>71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6"/>
        <v>72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6"/>
        <v>73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6"/>
        <v>74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6"/>
        <v>75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6"/>
        <v>76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6"/>
        <v>77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6"/>
        <v>78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6"/>
        <v>79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80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81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7">Q113+1</f>
        <v>82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7"/>
        <v>83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7"/>
        <v>84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7"/>
        <v>85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7"/>
        <v>86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7"/>
        <v>87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7"/>
        <v>88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7"/>
        <v>89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7"/>
        <v>90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7"/>
        <v>91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92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93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8">Q126+1</f>
        <v>94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8"/>
        <v>95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8"/>
        <v>96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8"/>
        <v>97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8"/>
        <v>98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8"/>
        <v>99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8"/>
        <v>100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8"/>
        <v>101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8"/>
        <v>102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8"/>
        <v>103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104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105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9">Q139+1</f>
        <v>106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9"/>
        <v>107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9"/>
        <v>108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9"/>
        <v>109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9"/>
        <v>110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9"/>
        <v>111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9"/>
        <v>112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9"/>
        <v>113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9"/>
        <v>114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9"/>
        <v>115</v>
      </c>
    </row>
    <row r="150" spans="2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2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116</v>
      </c>
    </row>
    <row r="152" spans="2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117</v>
      </c>
    </row>
    <row r="153" spans="2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55" si="10">Q152+1</f>
        <v>118</v>
      </c>
    </row>
    <row r="154" spans="2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10"/>
        <v>119</v>
      </c>
    </row>
    <row r="155" spans="2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10"/>
        <v>120</v>
      </c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7" x14ac:dyDescent="0.25">
      <c r="E157" s="36" t="s">
        <v>82</v>
      </c>
      <c r="F157" s="17" t="s">
        <v>57</v>
      </c>
      <c r="G157" s="17" t="s">
        <v>58</v>
      </c>
      <c r="H157" s="18"/>
      <c r="I157" s="36" t="s">
        <v>82</v>
      </c>
      <c r="J157" s="17" t="s">
        <v>57</v>
      </c>
      <c r="K157" s="17" t="s">
        <v>58</v>
      </c>
      <c r="L157" s="19"/>
      <c r="M157" s="36" t="s">
        <v>82</v>
      </c>
      <c r="N157" s="17" t="s">
        <v>57</v>
      </c>
      <c r="O157" s="17" t="s">
        <v>58</v>
      </c>
    </row>
    <row r="158" spans="2:17" x14ac:dyDescent="0.25">
      <c r="E158" s="37"/>
      <c r="F158" s="20"/>
      <c r="G158" s="20"/>
      <c r="H158" s="21"/>
      <c r="I158" s="37"/>
      <c r="J158" s="20"/>
      <c r="K158" s="20"/>
      <c r="L158" s="19"/>
      <c r="M158" s="37"/>
      <c r="N158" s="20"/>
      <c r="O158" s="20"/>
    </row>
  </sheetData>
  <mergeCells count="16">
    <mergeCell ref="E157:E158"/>
    <mergeCell ref="I157:I158"/>
    <mergeCell ref="M157:M158"/>
    <mergeCell ref="F5:G5"/>
    <mergeCell ref="J5:K5"/>
    <mergeCell ref="F6:G6"/>
    <mergeCell ref="J6:K6"/>
    <mergeCell ref="N6:O6"/>
    <mergeCell ref="E4:G4"/>
    <mergeCell ref="I4:K4"/>
    <mergeCell ref="M4:O4"/>
    <mergeCell ref="E1:O1"/>
    <mergeCell ref="E3:G3"/>
    <mergeCell ref="I3:K3"/>
    <mergeCell ref="M3:O3"/>
    <mergeCell ref="N5:O5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8"/>
  <sheetViews>
    <sheetView showGridLines="0" view="pageBreakPreview" topLeftCell="A81" zoomScaleNormal="100" zoomScaleSheetLayoutView="100" workbookViewId="0">
      <selection activeCell="L91" sqref="L91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9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ulicy Bukowej w Bugaju, wraz z infrastrukturą towarzyszącą i elementami zagospodarowania terenu (R-20)</v>
      </c>
      <c r="F3" s="31"/>
      <c r="G3" s="31"/>
      <c r="H3" s="4"/>
      <c r="I3" s="31" t="str">
        <f>E3</f>
        <v>Przebudowa ulicy Bukowej w Bugaju, wraz z infrastrukturą towarzyszącą i elementami zagospodarowania terenu (R-20)</v>
      </c>
      <c r="J3" s="31"/>
      <c r="K3" s="31"/>
      <c r="M3" s="31" t="str">
        <f>I3</f>
        <v>Przebudowa ulicy Bukowej w Bugaju, wraz z infrastrukturą towarzyszącą i elementami zagospodarowania terenu (R-20)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31.05.2022</v>
      </c>
      <c r="G5" s="32"/>
      <c r="H5" s="6"/>
      <c r="I5" s="5" t="str">
        <f>E5</f>
        <v>Termin oddania infrastruktury</v>
      </c>
      <c r="J5" s="32" t="str">
        <f>F5</f>
        <v>31.05.2022</v>
      </c>
      <c r="K5" s="32"/>
      <c r="M5" s="5" t="str">
        <f>E5</f>
        <v>Termin oddania infrastruktury</v>
      </c>
      <c r="N5" s="32" t="str">
        <f>J5</f>
        <v>31.05.2022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v>1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>Q26+1</f>
        <v>2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0">Q27+1</f>
        <v>3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0"/>
        <v>4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0"/>
        <v>5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0"/>
        <v>6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0"/>
        <v>7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8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9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1">Q35+1</f>
        <v>10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1"/>
        <v>11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1"/>
        <v>12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1"/>
        <v>13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1"/>
        <v>14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1"/>
        <v>15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1"/>
        <v>16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1"/>
        <v>17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1"/>
        <v>18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1"/>
        <v>19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20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2">E48</f>
        <v>Luty</v>
      </c>
      <c r="N48" s="16"/>
      <c r="O48" s="16"/>
      <c r="Q48" s="14">
        <f>Q47+1</f>
        <v>21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2"/>
        <v>Marzec</v>
      </c>
      <c r="N49" s="16"/>
      <c r="O49" s="16"/>
      <c r="Q49" s="14">
        <f t="shared" si="1"/>
        <v>22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2"/>
        <v>Kwiecień</v>
      </c>
      <c r="N50" s="16"/>
      <c r="O50" s="16"/>
      <c r="Q50" s="14">
        <f t="shared" si="1"/>
        <v>23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2"/>
        <v>Maj</v>
      </c>
      <c r="N51" s="16"/>
      <c r="O51" s="16"/>
      <c r="Q51" s="14">
        <f t="shared" si="1"/>
        <v>24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2"/>
        <v>Czerwiec</v>
      </c>
      <c r="N52" s="16"/>
      <c r="O52" s="16"/>
      <c r="Q52" s="14">
        <f t="shared" si="1"/>
        <v>25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2"/>
        <v>Lipiec</v>
      </c>
      <c r="N53" s="16"/>
      <c r="O53" s="16"/>
      <c r="Q53" s="14">
        <f t="shared" si="1"/>
        <v>26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2"/>
        <v>Sierpień</v>
      </c>
      <c r="N54" s="16"/>
      <c r="O54" s="16"/>
      <c r="Q54" s="14">
        <f t="shared" si="1"/>
        <v>27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2"/>
        <v>Wrzesień</v>
      </c>
      <c r="N55" s="16"/>
      <c r="O55" s="16"/>
      <c r="Q55" s="14">
        <f t="shared" si="1"/>
        <v>28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2"/>
        <v>Październik</v>
      </c>
      <c r="N56" s="16"/>
      <c r="O56" s="16"/>
      <c r="Q56" s="14">
        <f t="shared" si="1"/>
        <v>29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2"/>
        <v>Listopad</v>
      </c>
      <c r="N57" s="16"/>
      <c r="O57" s="16"/>
      <c r="Q57" s="14">
        <f t="shared" si="1"/>
        <v>30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2"/>
        <v>Grudzień</v>
      </c>
      <c r="N58" s="16"/>
      <c r="O58" s="16"/>
      <c r="Q58" s="14">
        <f t="shared" si="1"/>
        <v>31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32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33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3">Q61+1</f>
        <v>34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3"/>
        <v>35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3"/>
        <v>36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3"/>
        <v>37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3"/>
        <v>38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3"/>
        <v>39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3"/>
        <v>40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3"/>
        <v>41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3"/>
        <v>42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3"/>
        <v>43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44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45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4">Q74+1</f>
        <v>46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4"/>
        <v>47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4"/>
        <v>48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4"/>
        <v>49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4"/>
        <v>50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4"/>
        <v>51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4"/>
        <v>52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4"/>
        <v>53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4"/>
        <v>54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4"/>
        <v>55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56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57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5">Q87+1</f>
        <v>58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5"/>
        <v>59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5"/>
        <v>60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5"/>
        <v>61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5"/>
        <v>62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5"/>
        <v>63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5"/>
        <v>64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5"/>
        <v>65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5"/>
        <v>66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5"/>
        <v>67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68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69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6">Q100+1</f>
        <v>70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6"/>
        <v>71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6"/>
        <v>72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6"/>
        <v>73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6"/>
        <v>74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6"/>
        <v>75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6"/>
        <v>76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6"/>
        <v>77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6"/>
        <v>78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6"/>
        <v>79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80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81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7">Q113+1</f>
        <v>82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7"/>
        <v>83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7"/>
        <v>84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7"/>
        <v>85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7"/>
        <v>86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7"/>
        <v>87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7"/>
        <v>88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7"/>
        <v>89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7"/>
        <v>90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7"/>
        <v>91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92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93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8">Q126+1</f>
        <v>94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8"/>
        <v>95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8"/>
        <v>96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8"/>
        <v>97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8"/>
        <v>98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8"/>
        <v>99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8"/>
        <v>100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8"/>
        <v>101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8"/>
        <v>102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8"/>
        <v>103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104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105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9">Q139+1</f>
        <v>106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9"/>
        <v>107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9"/>
        <v>108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9"/>
        <v>109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9"/>
        <v>110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9"/>
        <v>111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9"/>
        <v>112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9"/>
        <v>113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9"/>
        <v>114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9"/>
        <v>115</v>
      </c>
    </row>
    <row r="150" spans="2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2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116</v>
      </c>
    </row>
    <row r="152" spans="2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117</v>
      </c>
    </row>
    <row r="153" spans="2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55" si="10">Q152+1</f>
        <v>118</v>
      </c>
    </row>
    <row r="154" spans="2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10"/>
        <v>119</v>
      </c>
    </row>
    <row r="155" spans="2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10"/>
        <v>120</v>
      </c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7" x14ac:dyDescent="0.25">
      <c r="E157" s="36" t="s">
        <v>82</v>
      </c>
      <c r="F157" s="17" t="s">
        <v>57</v>
      </c>
      <c r="G157" s="17" t="s">
        <v>58</v>
      </c>
      <c r="H157" s="18"/>
      <c r="I157" s="36" t="s">
        <v>82</v>
      </c>
      <c r="J157" s="17" t="s">
        <v>57</v>
      </c>
      <c r="K157" s="17" t="s">
        <v>58</v>
      </c>
      <c r="L157" s="19"/>
      <c r="M157" s="36" t="s">
        <v>82</v>
      </c>
      <c r="N157" s="17" t="s">
        <v>57</v>
      </c>
      <c r="O157" s="17" t="s">
        <v>58</v>
      </c>
    </row>
    <row r="158" spans="2:17" x14ac:dyDescent="0.25">
      <c r="E158" s="37"/>
      <c r="F158" s="20"/>
      <c r="G158" s="20"/>
      <c r="H158" s="21"/>
      <c r="I158" s="37"/>
      <c r="J158" s="20"/>
      <c r="K158" s="20"/>
      <c r="L158" s="19"/>
      <c r="M158" s="37"/>
      <c r="N158" s="20"/>
      <c r="O158" s="20"/>
    </row>
  </sheetData>
  <mergeCells count="16">
    <mergeCell ref="E1:O1"/>
    <mergeCell ref="E3:G3"/>
    <mergeCell ref="I3:K3"/>
    <mergeCell ref="M3:O3"/>
    <mergeCell ref="E157:E158"/>
    <mergeCell ref="I157:I158"/>
    <mergeCell ref="M157:M158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5"/>
  <sheetViews>
    <sheetView showGridLines="0" view="pageBreakPreview" topLeftCell="A76" zoomScaleNormal="100" zoomScaleSheetLayoutView="100" workbookViewId="0">
      <selection activeCell="K76" sqref="K76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11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drogi Kołata-Kołatka Etap II, wraz z infrastrukturą towarzyszącą i elementami zagospodarowania terenu (R-2)</v>
      </c>
      <c r="F3" s="31"/>
      <c r="G3" s="31"/>
      <c r="H3" s="4"/>
      <c r="I3" s="31" t="str">
        <f>E3</f>
        <v>Przebudowa drogi Kołata-Kołatka Etap II, wraz z infrastrukturą towarzyszącą i elementami zagospodarowania terenu (R-2)</v>
      </c>
      <c r="J3" s="31"/>
      <c r="K3" s="31"/>
      <c r="M3" s="31" t="str">
        <f>I3</f>
        <v>Przebudowa drogi Kołata-Kołatka Etap II, wraz z infrastrukturą towarzyszącą i elementami zagospodarowania terenu (R-2)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31.12.2022</v>
      </c>
      <c r="G5" s="32"/>
      <c r="H5" s="6"/>
      <c r="I5" s="5" t="str">
        <f>E5</f>
        <v>Termin oddania infrastruktury</v>
      </c>
      <c r="J5" s="32" t="str">
        <f>F5</f>
        <v>31.12.2022</v>
      </c>
      <c r="K5" s="32"/>
      <c r="M5" s="5" t="str">
        <f>E5</f>
        <v>Termin oddania infrastruktury</v>
      </c>
      <c r="N5" s="32" t="str">
        <f>J5</f>
        <v>31.12.2022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5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5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5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5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5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5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5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5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5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5" x14ac:dyDescent="0.25">
      <c r="E26" s="11" t="s">
        <v>64</v>
      </c>
      <c r="F26" s="11"/>
      <c r="G26" s="12"/>
      <c r="H26" s="13"/>
      <c r="I26" s="11" t="s">
        <v>64</v>
      </c>
      <c r="J26" s="11"/>
      <c r="K26" s="12"/>
      <c r="M26" s="11" t="s">
        <v>64</v>
      </c>
      <c r="N26" s="12"/>
      <c r="O26" s="12"/>
    </row>
    <row r="27" spans="5:15" x14ac:dyDescent="0.25">
      <c r="E27" s="11" t="s">
        <v>65</v>
      </c>
      <c r="F27" s="11"/>
      <c r="G27" s="12"/>
      <c r="H27" s="13"/>
      <c r="I27" s="11" t="s">
        <v>65</v>
      </c>
      <c r="J27" s="11"/>
      <c r="K27" s="12"/>
      <c r="M27" s="11" t="s">
        <v>65</v>
      </c>
      <c r="N27" s="12"/>
      <c r="O27" s="12"/>
    </row>
    <row r="28" spans="5:15" x14ac:dyDescent="0.25">
      <c r="E28" s="11" t="s">
        <v>66</v>
      </c>
      <c r="F28" s="11"/>
      <c r="G28" s="12"/>
      <c r="H28" s="13"/>
      <c r="I28" s="11" t="s">
        <v>66</v>
      </c>
      <c r="J28" s="11"/>
      <c r="K28" s="12"/>
      <c r="M28" s="11" t="s">
        <v>66</v>
      </c>
      <c r="N28" s="12"/>
      <c r="O28" s="12"/>
    </row>
    <row r="29" spans="5:15" x14ac:dyDescent="0.25">
      <c r="E29" s="11" t="s">
        <v>67</v>
      </c>
      <c r="F29" s="11"/>
      <c r="G29" s="12"/>
      <c r="H29" s="13"/>
      <c r="I29" s="11" t="s">
        <v>67</v>
      </c>
      <c r="J29" s="11"/>
      <c r="K29" s="12"/>
      <c r="M29" s="11" t="s">
        <v>67</v>
      </c>
      <c r="N29" s="12"/>
      <c r="O29" s="12"/>
    </row>
    <row r="30" spans="5:15" x14ac:dyDescent="0.25">
      <c r="E30" s="11" t="s">
        <v>68</v>
      </c>
      <c r="F30" s="11"/>
      <c r="G30" s="12"/>
      <c r="H30" s="13"/>
      <c r="I30" s="11" t="s">
        <v>68</v>
      </c>
      <c r="J30" s="11"/>
      <c r="K30" s="12"/>
      <c r="M30" s="11" t="s">
        <v>68</v>
      </c>
      <c r="N30" s="12"/>
      <c r="O30" s="12"/>
    </row>
    <row r="31" spans="5:15" x14ac:dyDescent="0.25">
      <c r="E31" s="11" t="s">
        <v>69</v>
      </c>
      <c r="F31" s="11"/>
      <c r="G31" s="12"/>
      <c r="H31" s="13"/>
      <c r="I31" s="11" t="s">
        <v>69</v>
      </c>
      <c r="J31" s="11"/>
      <c r="K31" s="12"/>
      <c r="M31" s="11" t="s">
        <v>69</v>
      </c>
      <c r="N31" s="12"/>
      <c r="O31" s="12"/>
    </row>
    <row r="32" spans="5:15" x14ac:dyDescent="0.25">
      <c r="E32" s="11" t="s">
        <v>70</v>
      </c>
      <c r="F32" s="11"/>
      <c r="G32" s="12"/>
      <c r="H32" s="13"/>
      <c r="I32" s="11" t="s">
        <v>70</v>
      </c>
      <c r="J32" s="11"/>
      <c r="K32" s="12"/>
      <c r="M32" s="11" t="s">
        <v>70</v>
      </c>
      <c r="N32" s="12"/>
      <c r="O32" s="12"/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</f>
        <v>1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2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0">Q35+1</f>
        <v>3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0"/>
        <v>4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0"/>
        <v>5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0"/>
        <v>6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0"/>
        <v>7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0"/>
        <v>8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0"/>
        <v>9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0"/>
        <v>10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0"/>
        <v>11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0"/>
        <v>12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13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1">E48</f>
        <v>Luty</v>
      </c>
      <c r="N48" s="16"/>
      <c r="O48" s="16"/>
      <c r="Q48" s="14">
        <f>Q47+1</f>
        <v>14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1"/>
        <v>Marzec</v>
      </c>
      <c r="N49" s="16"/>
      <c r="O49" s="16"/>
      <c r="Q49" s="14">
        <f t="shared" si="0"/>
        <v>15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1"/>
        <v>Kwiecień</v>
      </c>
      <c r="N50" s="16"/>
      <c r="O50" s="16"/>
      <c r="Q50" s="14">
        <f t="shared" si="0"/>
        <v>16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1"/>
        <v>Maj</v>
      </c>
      <c r="N51" s="16"/>
      <c r="O51" s="16"/>
      <c r="Q51" s="14">
        <f t="shared" si="0"/>
        <v>17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1"/>
        <v>Czerwiec</v>
      </c>
      <c r="N52" s="16"/>
      <c r="O52" s="16"/>
      <c r="Q52" s="14">
        <f t="shared" si="0"/>
        <v>18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1"/>
        <v>Lipiec</v>
      </c>
      <c r="N53" s="16"/>
      <c r="O53" s="16"/>
      <c r="Q53" s="14">
        <f t="shared" si="0"/>
        <v>19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1"/>
        <v>Sierpień</v>
      </c>
      <c r="N54" s="16"/>
      <c r="O54" s="16"/>
      <c r="Q54" s="14">
        <f t="shared" si="0"/>
        <v>20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1"/>
        <v>Wrzesień</v>
      </c>
      <c r="N55" s="16"/>
      <c r="O55" s="16"/>
      <c r="Q55" s="14">
        <f t="shared" si="0"/>
        <v>21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1"/>
        <v>Październik</v>
      </c>
      <c r="N56" s="16"/>
      <c r="O56" s="16"/>
      <c r="Q56" s="14">
        <f t="shared" si="0"/>
        <v>22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1"/>
        <v>Listopad</v>
      </c>
      <c r="N57" s="16"/>
      <c r="O57" s="16"/>
      <c r="Q57" s="14">
        <f t="shared" si="0"/>
        <v>23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1"/>
        <v>Grudzień</v>
      </c>
      <c r="N58" s="16"/>
      <c r="O58" s="16"/>
      <c r="Q58" s="14">
        <f t="shared" si="0"/>
        <v>24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25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26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2">Q61+1</f>
        <v>27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2"/>
        <v>28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2"/>
        <v>29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2"/>
        <v>30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2"/>
        <v>31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2"/>
        <v>32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2"/>
        <v>33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2"/>
        <v>34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2"/>
        <v>35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2"/>
        <v>36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37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38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3">Q74+1</f>
        <v>39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3"/>
        <v>40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3"/>
        <v>41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3"/>
        <v>42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3"/>
        <v>43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3"/>
        <v>44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3"/>
        <v>45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3"/>
        <v>46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3"/>
        <v>47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3"/>
        <v>48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49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50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4">Q87+1</f>
        <v>51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4"/>
        <v>52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4"/>
        <v>53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4"/>
        <v>54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4"/>
        <v>55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4"/>
        <v>56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4"/>
        <v>57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4"/>
        <v>58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4"/>
        <v>59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4"/>
        <v>60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61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62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5">Q100+1</f>
        <v>63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5"/>
        <v>64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5"/>
        <v>65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5"/>
        <v>66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5"/>
        <v>67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5"/>
        <v>68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5"/>
        <v>69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5"/>
        <v>70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5"/>
        <v>71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5"/>
        <v>72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73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74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6">Q113+1</f>
        <v>75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6"/>
        <v>76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6"/>
        <v>77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6"/>
        <v>78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6"/>
        <v>79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6"/>
        <v>80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6"/>
        <v>81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6"/>
        <v>82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6"/>
        <v>83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6"/>
        <v>84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85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86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7">Q126+1</f>
        <v>87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7"/>
        <v>88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7"/>
        <v>89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7"/>
        <v>90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7"/>
        <v>91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7"/>
        <v>92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7"/>
        <v>93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7"/>
        <v>94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7"/>
        <v>95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7"/>
        <v>96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97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98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8">Q139+1</f>
        <v>99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8"/>
        <v>100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8"/>
        <v>101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8"/>
        <v>102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8"/>
        <v>103</v>
      </c>
    </row>
    <row r="145" spans="5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8"/>
        <v>104</v>
      </c>
    </row>
    <row r="146" spans="5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8"/>
        <v>105</v>
      </c>
    </row>
    <row r="147" spans="5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8"/>
        <v>106</v>
      </c>
    </row>
    <row r="148" spans="5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8"/>
        <v>107</v>
      </c>
    </row>
    <row r="149" spans="5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8"/>
        <v>108</v>
      </c>
    </row>
    <row r="150" spans="5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5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109</v>
      </c>
    </row>
    <row r="152" spans="5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110</v>
      </c>
    </row>
    <row r="153" spans="5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62" si="9">Q152+1</f>
        <v>111</v>
      </c>
    </row>
    <row r="154" spans="5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9"/>
        <v>112</v>
      </c>
    </row>
    <row r="155" spans="5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9"/>
        <v>113</v>
      </c>
    </row>
    <row r="156" spans="5:17" x14ac:dyDescent="0.25">
      <c r="E156" s="15" t="s">
        <v>64</v>
      </c>
      <c r="F156" s="15"/>
      <c r="G156" s="16"/>
      <c r="H156" s="13"/>
      <c r="I156" s="15" t="s">
        <v>64</v>
      </c>
      <c r="J156" s="15"/>
      <c r="K156" s="16"/>
      <c r="M156" s="15" t="s">
        <v>64</v>
      </c>
      <c r="N156" s="16"/>
      <c r="O156" s="16"/>
      <c r="Q156" s="14">
        <f t="shared" si="9"/>
        <v>114</v>
      </c>
    </row>
    <row r="157" spans="5:17" x14ac:dyDescent="0.25">
      <c r="E157" s="15" t="s">
        <v>65</v>
      </c>
      <c r="F157" s="15"/>
      <c r="G157" s="16"/>
      <c r="H157" s="13"/>
      <c r="I157" s="15" t="s">
        <v>65</v>
      </c>
      <c r="J157" s="15"/>
      <c r="K157" s="16"/>
      <c r="M157" s="15" t="s">
        <v>65</v>
      </c>
      <c r="N157" s="16"/>
      <c r="O157" s="16"/>
      <c r="Q157" s="14">
        <f t="shared" si="9"/>
        <v>115</v>
      </c>
    </row>
    <row r="158" spans="5:17" x14ac:dyDescent="0.25">
      <c r="E158" s="15" t="s">
        <v>66</v>
      </c>
      <c r="F158" s="15"/>
      <c r="G158" s="16"/>
      <c r="H158" s="13"/>
      <c r="I158" s="15" t="s">
        <v>66</v>
      </c>
      <c r="J158" s="15"/>
      <c r="K158" s="16"/>
      <c r="M158" s="15" t="s">
        <v>66</v>
      </c>
      <c r="N158" s="16"/>
      <c r="O158" s="16"/>
      <c r="Q158" s="14">
        <f t="shared" si="9"/>
        <v>116</v>
      </c>
    </row>
    <row r="159" spans="5:17" x14ac:dyDescent="0.25">
      <c r="E159" s="15" t="s">
        <v>67</v>
      </c>
      <c r="F159" s="15"/>
      <c r="G159" s="16"/>
      <c r="H159" s="13"/>
      <c r="I159" s="15" t="s">
        <v>67</v>
      </c>
      <c r="J159" s="15"/>
      <c r="K159" s="16"/>
      <c r="M159" s="15" t="s">
        <v>67</v>
      </c>
      <c r="N159" s="16"/>
      <c r="O159" s="16"/>
      <c r="Q159" s="14">
        <f t="shared" si="9"/>
        <v>117</v>
      </c>
    </row>
    <row r="160" spans="5:17" x14ac:dyDescent="0.25">
      <c r="E160" s="15" t="s">
        <v>68</v>
      </c>
      <c r="F160" s="15"/>
      <c r="G160" s="16"/>
      <c r="H160" s="13"/>
      <c r="I160" s="15" t="s">
        <v>68</v>
      </c>
      <c r="J160" s="15"/>
      <c r="K160" s="16"/>
      <c r="M160" s="15" t="s">
        <v>68</v>
      </c>
      <c r="N160" s="16"/>
      <c r="O160" s="16"/>
      <c r="Q160" s="14">
        <f t="shared" si="9"/>
        <v>118</v>
      </c>
    </row>
    <row r="161" spans="2:17" x14ac:dyDescent="0.25">
      <c r="E161" s="15" t="s">
        <v>69</v>
      </c>
      <c r="F161" s="15"/>
      <c r="G161" s="16"/>
      <c r="H161" s="13"/>
      <c r="I161" s="15" t="s">
        <v>69</v>
      </c>
      <c r="J161" s="15"/>
      <c r="K161" s="16"/>
      <c r="M161" s="15" t="s">
        <v>69</v>
      </c>
      <c r="N161" s="16"/>
      <c r="O161" s="16"/>
      <c r="Q161" s="14">
        <f t="shared" si="9"/>
        <v>119</v>
      </c>
    </row>
    <row r="162" spans="2:17" x14ac:dyDescent="0.25">
      <c r="E162" s="15" t="s">
        <v>70</v>
      </c>
      <c r="F162" s="15"/>
      <c r="G162" s="16"/>
      <c r="H162" s="13"/>
      <c r="I162" s="15" t="s">
        <v>70</v>
      </c>
      <c r="J162" s="15"/>
      <c r="K162" s="16"/>
      <c r="M162" s="15" t="s">
        <v>70</v>
      </c>
      <c r="N162" s="16"/>
      <c r="O162" s="16"/>
      <c r="Q162" s="14">
        <f t="shared" si="9"/>
        <v>120</v>
      </c>
    </row>
    <row r="163" spans="2:1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7" x14ac:dyDescent="0.25">
      <c r="E164" s="36" t="s">
        <v>82</v>
      </c>
      <c r="F164" s="17" t="s">
        <v>57</v>
      </c>
      <c r="G164" s="17" t="s">
        <v>58</v>
      </c>
      <c r="H164" s="18"/>
      <c r="I164" s="36" t="s">
        <v>82</v>
      </c>
      <c r="J164" s="17" t="s">
        <v>57</v>
      </c>
      <c r="K164" s="17" t="s">
        <v>58</v>
      </c>
      <c r="L164" s="19"/>
      <c r="M164" s="36" t="s">
        <v>82</v>
      </c>
      <c r="N164" s="17" t="s">
        <v>57</v>
      </c>
      <c r="O164" s="17" t="s">
        <v>58</v>
      </c>
    </row>
    <row r="165" spans="2:17" x14ac:dyDescent="0.25">
      <c r="E165" s="37"/>
      <c r="F165" s="20"/>
      <c r="G165" s="20"/>
      <c r="H165" s="21"/>
      <c r="I165" s="37"/>
      <c r="J165" s="20"/>
      <c r="K165" s="20"/>
      <c r="L165" s="19"/>
      <c r="M165" s="37"/>
      <c r="N165" s="20"/>
      <c r="O165" s="20"/>
    </row>
  </sheetData>
  <mergeCells count="16">
    <mergeCell ref="E1:O1"/>
    <mergeCell ref="E3:G3"/>
    <mergeCell ref="I3:K3"/>
    <mergeCell ref="M3:O3"/>
    <mergeCell ref="E164:E165"/>
    <mergeCell ref="I164:I165"/>
    <mergeCell ref="M164:M165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7"/>
  <sheetViews>
    <sheetView showGridLines="0" view="pageBreakPreview" topLeftCell="A81" zoomScaleNormal="100" zoomScaleSheetLayoutView="100" workbookViewId="0">
      <selection activeCell="H3" sqref="H3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9.140625" style="14"/>
  </cols>
  <sheetData>
    <row r="1" spans="5:15" x14ac:dyDescent="0.25">
      <c r="E1" s="30" t="s">
        <v>13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Nad Zalewem/Jerzykowskiej w Jerzykowie/Borowo Młyn, wraz z infrastrukturą towarzyszącą i elementami zagospodarowania terenu (R-3)</v>
      </c>
      <c r="F3" s="31"/>
      <c r="G3" s="31"/>
      <c r="H3" s="4"/>
      <c r="I3" s="31" t="str">
        <f>E3</f>
        <v>Przebudowa ul. Nad Zalewem/Jerzykowskiej w Jerzykowie/Borowo Młyn, wraz z infrastrukturą towarzyszącą i elementami zagospodarowania terenu (R-3)</v>
      </c>
      <c r="J3" s="31"/>
      <c r="K3" s="31"/>
      <c r="M3" s="31" t="str">
        <f>I3</f>
        <v>Przebudowa ul. Nad Zalewem/Jerzykowskiej w Jerzykowie/Borowo Młyn, wraz z infrastrukturą towarzyszącą i elementami zagospodarowania terenu (R-3)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31.01.2023</v>
      </c>
      <c r="G5" s="32"/>
      <c r="H5" s="6"/>
      <c r="I5" s="5" t="str">
        <f>E5</f>
        <v>Termin oddania infrastruktury</v>
      </c>
      <c r="J5" s="32" t="str">
        <f>F5</f>
        <v>31.01.2023</v>
      </c>
      <c r="K5" s="32"/>
      <c r="M5" s="5" t="str">
        <f>E5</f>
        <v>Termin oddania infrastruktury</v>
      </c>
      <c r="N5" s="32" t="str">
        <f>J5</f>
        <v>31.01.2023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11" t="s">
        <v>64</v>
      </c>
      <c r="F26" s="11"/>
      <c r="G26" s="12"/>
      <c r="H26" s="24"/>
      <c r="I26" s="11" t="s">
        <v>64</v>
      </c>
      <c r="J26" s="11"/>
      <c r="K26" s="12"/>
      <c r="M26" s="11" t="s">
        <v>64</v>
      </c>
      <c r="N26" s="11"/>
      <c r="O26" s="12"/>
      <c r="Q26" s="26"/>
    </row>
    <row r="27" spans="5:17" s="25" customFormat="1" x14ac:dyDescent="0.25">
      <c r="E27" s="11" t="s">
        <v>65</v>
      </c>
      <c r="F27" s="11"/>
      <c r="G27" s="12"/>
      <c r="H27" s="24"/>
      <c r="I27" s="11" t="s">
        <v>65</v>
      </c>
      <c r="J27" s="11"/>
      <c r="K27" s="12"/>
      <c r="M27" s="11" t="s">
        <v>65</v>
      </c>
      <c r="N27" s="11"/>
      <c r="O27" s="12"/>
      <c r="Q27" s="26"/>
    </row>
    <row r="28" spans="5:17" s="25" customFormat="1" x14ac:dyDescent="0.25">
      <c r="E28" s="11" t="s">
        <v>66</v>
      </c>
      <c r="F28" s="11"/>
      <c r="G28" s="12"/>
      <c r="H28" s="24"/>
      <c r="I28" s="11" t="s">
        <v>66</v>
      </c>
      <c r="J28" s="11"/>
      <c r="K28" s="12"/>
      <c r="M28" s="11" t="s">
        <v>66</v>
      </c>
      <c r="N28" s="11"/>
      <c r="O28" s="12"/>
      <c r="Q28" s="26"/>
    </row>
    <row r="29" spans="5:17" s="25" customFormat="1" x14ac:dyDescent="0.25">
      <c r="E29" s="11" t="s">
        <v>67</v>
      </c>
      <c r="F29" s="11"/>
      <c r="G29" s="12"/>
      <c r="H29" s="24"/>
      <c r="I29" s="11" t="s">
        <v>67</v>
      </c>
      <c r="J29" s="11"/>
      <c r="K29" s="12"/>
      <c r="M29" s="11" t="s">
        <v>67</v>
      </c>
      <c r="N29" s="11"/>
      <c r="O29" s="12"/>
      <c r="Q29" s="26"/>
    </row>
    <row r="30" spans="5:17" s="25" customFormat="1" x14ac:dyDescent="0.25">
      <c r="E30" s="11" t="s">
        <v>68</v>
      </c>
      <c r="F30" s="11"/>
      <c r="G30" s="12"/>
      <c r="H30" s="24"/>
      <c r="I30" s="11" t="s">
        <v>68</v>
      </c>
      <c r="J30" s="11"/>
      <c r="K30" s="12"/>
      <c r="M30" s="11" t="s">
        <v>68</v>
      </c>
      <c r="N30" s="11"/>
      <c r="O30" s="12"/>
      <c r="Q30" s="26"/>
    </row>
    <row r="31" spans="5:17" s="25" customFormat="1" x14ac:dyDescent="0.25">
      <c r="E31" s="11" t="s">
        <v>69</v>
      </c>
      <c r="F31" s="11"/>
      <c r="G31" s="12"/>
      <c r="H31" s="24"/>
      <c r="I31" s="11" t="s">
        <v>69</v>
      </c>
      <c r="J31" s="11"/>
      <c r="K31" s="12"/>
      <c r="M31" s="11" t="s">
        <v>69</v>
      </c>
      <c r="N31" s="11"/>
      <c r="O31" s="12"/>
      <c r="Q31" s="26"/>
    </row>
    <row r="32" spans="5:17" s="25" customFormat="1" x14ac:dyDescent="0.25">
      <c r="E32" s="11" t="s">
        <v>70</v>
      </c>
      <c r="F32" s="11"/>
      <c r="G32" s="12"/>
      <c r="H32" s="24"/>
      <c r="I32" s="11" t="s">
        <v>70</v>
      </c>
      <c r="J32" s="11"/>
      <c r="K32" s="12"/>
      <c r="M32" s="11" t="s">
        <v>70</v>
      </c>
      <c r="N32" s="11"/>
      <c r="O32" s="12"/>
      <c r="Q32" s="26"/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1" t="s">
        <v>59</v>
      </c>
      <c r="F34" s="11"/>
      <c r="G34" s="12"/>
      <c r="H34" s="13"/>
      <c r="I34" s="11" t="s">
        <v>59</v>
      </c>
      <c r="J34" s="11"/>
      <c r="K34" s="12"/>
      <c r="M34" s="11" t="s">
        <v>59</v>
      </c>
      <c r="N34" s="11"/>
      <c r="O34" s="12"/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1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0">Q35+1</f>
        <v>2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0"/>
        <v>3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0"/>
        <v>4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0"/>
        <v>5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0"/>
        <v>6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0"/>
        <v>7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0"/>
        <v>8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0"/>
        <v>9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0"/>
        <v>10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0"/>
        <v>11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12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1">E48</f>
        <v>Luty</v>
      </c>
      <c r="N48" s="16"/>
      <c r="O48" s="16"/>
      <c r="Q48" s="14">
        <f>Q47+1</f>
        <v>13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1"/>
        <v>Marzec</v>
      </c>
      <c r="N49" s="16"/>
      <c r="O49" s="16"/>
      <c r="Q49" s="14">
        <f t="shared" si="0"/>
        <v>14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1"/>
        <v>Kwiecień</v>
      </c>
      <c r="N50" s="16"/>
      <c r="O50" s="16"/>
      <c r="Q50" s="14">
        <f t="shared" si="0"/>
        <v>15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1"/>
        <v>Maj</v>
      </c>
      <c r="N51" s="16"/>
      <c r="O51" s="16"/>
      <c r="Q51" s="14">
        <f t="shared" si="0"/>
        <v>16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1"/>
        <v>Czerwiec</v>
      </c>
      <c r="N52" s="16"/>
      <c r="O52" s="16"/>
      <c r="Q52" s="14">
        <f t="shared" si="0"/>
        <v>17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1"/>
        <v>Lipiec</v>
      </c>
      <c r="N53" s="16"/>
      <c r="O53" s="16"/>
      <c r="Q53" s="14">
        <f t="shared" si="0"/>
        <v>18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1"/>
        <v>Sierpień</v>
      </c>
      <c r="N54" s="16"/>
      <c r="O54" s="16"/>
      <c r="Q54" s="14">
        <f t="shared" si="0"/>
        <v>19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1"/>
        <v>Wrzesień</v>
      </c>
      <c r="N55" s="16"/>
      <c r="O55" s="16"/>
      <c r="Q55" s="14">
        <f t="shared" si="0"/>
        <v>20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1"/>
        <v>Październik</v>
      </c>
      <c r="N56" s="16"/>
      <c r="O56" s="16"/>
      <c r="Q56" s="14">
        <f t="shared" si="0"/>
        <v>21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1"/>
        <v>Listopad</v>
      </c>
      <c r="N57" s="16"/>
      <c r="O57" s="16"/>
      <c r="Q57" s="14">
        <f t="shared" si="0"/>
        <v>22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1"/>
        <v>Grudzień</v>
      </c>
      <c r="N58" s="16"/>
      <c r="O58" s="16"/>
      <c r="Q58" s="14">
        <f t="shared" si="0"/>
        <v>23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24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25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2">Q61+1</f>
        <v>26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2"/>
        <v>27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2"/>
        <v>28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2"/>
        <v>29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2"/>
        <v>30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2"/>
        <v>31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2"/>
        <v>32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2"/>
        <v>33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2"/>
        <v>34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2"/>
        <v>35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36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37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3">Q74+1</f>
        <v>38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3"/>
        <v>39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3"/>
        <v>40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3"/>
        <v>41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3"/>
        <v>42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3"/>
        <v>43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3"/>
        <v>44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3"/>
        <v>45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3"/>
        <v>46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3"/>
        <v>47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48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49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4">Q87+1</f>
        <v>50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4"/>
        <v>51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4"/>
        <v>52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4"/>
        <v>53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4"/>
        <v>54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4"/>
        <v>55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4"/>
        <v>56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4"/>
        <v>57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4"/>
        <v>58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4"/>
        <v>59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60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61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5">Q100+1</f>
        <v>62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5"/>
        <v>63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5"/>
        <v>64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5"/>
        <v>65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5"/>
        <v>66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5"/>
        <v>67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5"/>
        <v>68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5"/>
        <v>69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5"/>
        <v>70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5"/>
        <v>71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72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73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6">Q113+1</f>
        <v>74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6"/>
        <v>75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6"/>
        <v>76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6"/>
        <v>77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6"/>
        <v>78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6"/>
        <v>79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6"/>
        <v>80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6"/>
        <v>81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6"/>
        <v>82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6"/>
        <v>83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84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85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7">Q126+1</f>
        <v>86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7"/>
        <v>87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7"/>
        <v>88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7"/>
        <v>89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7"/>
        <v>90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7"/>
        <v>91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7"/>
        <v>92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7"/>
        <v>93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7"/>
        <v>94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7"/>
        <v>95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96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97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8">Q139+1</f>
        <v>98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8"/>
        <v>99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8"/>
        <v>100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8"/>
        <v>101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8"/>
        <v>102</v>
      </c>
    </row>
    <row r="145" spans="5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8"/>
        <v>103</v>
      </c>
    </row>
    <row r="146" spans="5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8"/>
        <v>104</v>
      </c>
    </row>
    <row r="147" spans="5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8"/>
        <v>105</v>
      </c>
    </row>
    <row r="148" spans="5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8"/>
        <v>106</v>
      </c>
    </row>
    <row r="149" spans="5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8"/>
        <v>107</v>
      </c>
    </row>
    <row r="150" spans="5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5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108</v>
      </c>
    </row>
    <row r="152" spans="5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109</v>
      </c>
    </row>
    <row r="153" spans="5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62" si="9">Q152+1</f>
        <v>110</v>
      </c>
    </row>
    <row r="154" spans="5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9"/>
        <v>111</v>
      </c>
    </row>
    <row r="155" spans="5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9"/>
        <v>112</v>
      </c>
    </row>
    <row r="156" spans="5:17" x14ac:dyDescent="0.25">
      <c r="E156" s="15" t="s">
        <v>64</v>
      </c>
      <c r="F156" s="15"/>
      <c r="G156" s="16"/>
      <c r="H156" s="13"/>
      <c r="I156" s="15" t="s">
        <v>64</v>
      </c>
      <c r="J156" s="15"/>
      <c r="K156" s="16"/>
      <c r="M156" s="15" t="s">
        <v>64</v>
      </c>
      <c r="N156" s="16"/>
      <c r="O156" s="16"/>
      <c r="Q156" s="14">
        <f t="shared" si="9"/>
        <v>113</v>
      </c>
    </row>
    <row r="157" spans="5:17" x14ac:dyDescent="0.25">
      <c r="E157" s="15" t="s">
        <v>65</v>
      </c>
      <c r="F157" s="15"/>
      <c r="G157" s="16"/>
      <c r="H157" s="13"/>
      <c r="I157" s="15" t="s">
        <v>65</v>
      </c>
      <c r="J157" s="15"/>
      <c r="K157" s="16"/>
      <c r="M157" s="15" t="s">
        <v>65</v>
      </c>
      <c r="N157" s="16"/>
      <c r="O157" s="16"/>
      <c r="Q157" s="14">
        <f t="shared" si="9"/>
        <v>114</v>
      </c>
    </row>
    <row r="158" spans="5:17" x14ac:dyDescent="0.25">
      <c r="E158" s="15" t="s">
        <v>66</v>
      </c>
      <c r="F158" s="15"/>
      <c r="G158" s="16"/>
      <c r="H158" s="13"/>
      <c r="I158" s="15" t="s">
        <v>66</v>
      </c>
      <c r="J158" s="15"/>
      <c r="K158" s="16"/>
      <c r="M158" s="15" t="s">
        <v>66</v>
      </c>
      <c r="N158" s="16"/>
      <c r="O158" s="16"/>
      <c r="Q158" s="14">
        <f t="shared" si="9"/>
        <v>115</v>
      </c>
    </row>
    <row r="159" spans="5:17" x14ac:dyDescent="0.25">
      <c r="E159" s="15" t="s">
        <v>67</v>
      </c>
      <c r="F159" s="15"/>
      <c r="G159" s="16"/>
      <c r="H159" s="13"/>
      <c r="I159" s="15" t="s">
        <v>67</v>
      </c>
      <c r="J159" s="15"/>
      <c r="K159" s="16"/>
      <c r="M159" s="15" t="s">
        <v>67</v>
      </c>
      <c r="N159" s="16"/>
      <c r="O159" s="16"/>
      <c r="Q159" s="14">
        <f t="shared" si="9"/>
        <v>116</v>
      </c>
    </row>
    <row r="160" spans="5:17" x14ac:dyDescent="0.25">
      <c r="E160" s="15" t="s">
        <v>68</v>
      </c>
      <c r="F160" s="15"/>
      <c r="G160" s="16"/>
      <c r="H160" s="13"/>
      <c r="I160" s="15" t="s">
        <v>68</v>
      </c>
      <c r="J160" s="15"/>
      <c r="K160" s="16"/>
      <c r="M160" s="15" t="s">
        <v>68</v>
      </c>
      <c r="N160" s="16"/>
      <c r="O160" s="16"/>
      <c r="Q160" s="14">
        <f t="shared" si="9"/>
        <v>117</v>
      </c>
    </row>
    <row r="161" spans="2:17" x14ac:dyDescent="0.25">
      <c r="E161" s="15" t="s">
        <v>69</v>
      </c>
      <c r="F161" s="15"/>
      <c r="G161" s="16"/>
      <c r="H161" s="13"/>
      <c r="I161" s="15" t="s">
        <v>69</v>
      </c>
      <c r="J161" s="15"/>
      <c r="K161" s="16"/>
      <c r="M161" s="15" t="s">
        <v>69</v>
      </c>
      <c r="N161" s="16"/>
      <c r="O161" s="16"/>
      <c r="Q161" s="14">
        <f t="shared" si="9"/>
        <v>118</v>
      </c>
    </row>
    <row r="162" spans="2:17" x14ac:dyDescent="0.25">
      <c r="E162" s="15" t="s">
        <v>70</v>
      </c>
      <c r="F162" s="15"/>
      <c r="G162" s="16"/>
      <c r="H162" s="13"/>
      <c r="I162" s="15" t="s">
        <v>70</v>
      </c>
      <c r="J162" s="15"/>
      <c r="K162" s="16"/>
      <c r="M162" s="15" t="s">
        <v>70</v>
      </c>
      <c r="N162" s="16"/>
      <c r="O162" s="16"/>
      <c r="Q162" s="14">
        <f t="shared" si="9"/>
        <v>119</v>
      </c>
    </row>
    <row r="163" spans="2:17" x14ac:dyDescent="0.25">
      <c r="E163" s="8" t="s">
        <v>81</v>
      </c>
      <c r="F163" s="9" t="s">
        <v>57</v>
      </c>
      <c r="G163" s="9" t="s">
        <v>58</v>
      </c>
      <c r="H163" s="10"/>
      <c r="I163" s="8" t="s">
        <v>81</v>
      </c>
      <c r="J163" s="9" t="s">
        <v>57</v>
      </c>
      <c r="K163" s="9" t="s">
        <v>58</v>
      </c>
      <c r="M163" s="8" t="str">
        <f>E163</f>
        <v>Rok 2032</v>
      </c>
      <c r="N163" s="9" t="s">
        <v>57</v>
      </c>
      <c r="O163" s="9" t="s">
        <v>58</v>
      </c>
    </row>
    <row r="164" spans="2:17" x14ac:dyDescent="0.25">
      <c r="E164" s="15" t="s">
        <v>59</v>
      </c>
      <c r="F164" s="15"/>
      <c r="G164" s="16"/>
      <c r="H164" s="13"/>
      <c r="I164" s="15" t="s">
        <v>59</v>
      </c>
      <c r="J164" s="15"/>
      <c r="K164" s="16"/>
      <c r="M164" s="15" t="s">
        <v>59</v>
      </c>
      <c r="N164" s="16"/>
      <c r="O164" s="16"/>
      <c r="Q164" s="14">
        <f>Q162+1</f>
        <v>120</v>
      </c>
    </row>
    <row r="165" spans="2:1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2:17" x14ac:dyDescent="0.25">
      <c r="E166" s="36" t="s">
        <v>82</v>
      </c>
      <c r="F166" s="17" t="s">
        <v>57</v>
      </c>
      <c r="G166" s="17" t="s">
        <v>58</v>
      </c>
      <c r="H166" s="18"/>
      <c r="I166" s="36" t="s">
        <v>82</v>
      </c>
      <c r="J166" s="17" t="s">
        <v>57</v>
      </c>
      <c r="K166" s="17" t="s">
        <v>58</v>
      </c>
      <c r="L166" s="19"/>
      <c r="M166" s="36" t="s">
        <v>82</v>
      </c>
      <c r="N166" s="17" t="s">
        <v>57</v>
      </c>
      <c r="O166" s="17" t="s">
        <v>58</v>
      </c>
    </row>
    <row r="167" spans="2:17" x14ac:dyDescent="0.25">
      <c r="E167" s="37"/>
      <c r="F167" s="20"/>
      <c r="G167" s="20"/>
      <c r="H167" s="21"/>
      <c r="I167" s="37"/>
      <c r="J167" s="20"/>
      <c r="K167" s="20"/>
      <c r="L167" s="19"/>
      <c r="M167" s="37"/>
      <c r="N167" s="20"/>
      <c r="O167" s="20"/>
    </row>
  </sheetData>
  <mergeCells count="16">
    <mergeCell ref="E166:E167"/>
    <mergeCell ref="I166:I167"/>
    <mergeCell ref="M166:M167"/>
    <mergeCell ref="F5:G5"/>
    <mergeCell ref="J5:K5"/>
    <mergeCell ref="F6:G6"/>
    <mergeCell ref="J6:K6"/>
    <mergeCell ref="N6:O6"/>
    <mergeCell ref="E4:G4"/>
    <mergeCell ref="I4:K4"/>
    <mergeCell ref="M4:O4"/>
    <mergeCell ref="E1:O1"/>
    <mergeCell ref="E3:G3"/>
    <mergeCell ref="I3:K3"/>
    <mergeCell ref="M3:O3"/>
    <mergeCell ref="N5:O5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8"/>
  <sheetViews>
    <sheetView showGridLines="0" view="pageBreakPreview" topLeftCell="A81" zoomScaleNormal="100" zoomScaleSheetLayoutView="100" workbookViewId="0">
      <selection activeCell="L5" sqref="L5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16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Trakt Dębiniecki w Promienku, wraz z infrastrukturą towarzyszącą i elementami zagospodarowania terenu (R-5)</v>
      </c>
      <c r="F3" s="31"/>
      <c r="G3" s="31"/>
      <c r="H3" s="4"/>
      <c r="I3" s="31" t="str">
        <f>E3</f>
        <v>Przebudowa ul. Trakt Dębiniecki w Promienku, wraz z infrastrukturą towarzyszącą i elementami zagospodarowania terenu (R-5)</v>
      </c>
      <c r="J3" s="31"/>
      <c r="K3" s="31"/>
      <c r="M3" s="31" t="str">
        <f>I3</f>
        <v>Przebudowa ul. Trakt Dębiniecki w Promienku, wraz z infrastrukturą towarzyszącą i elementami zagospodarowania terenu (R-5)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31.05.2022</v>
      </c>
      <c r="G5" s="32"/>
      <c r="H5" s="6"/>
      <c r="I5" s="5" t="str">
        <f>E5</f>
        <v>Termin oddania infrastruktury</v>
      </c>
      <c r="J5" s="32" t="str">
        <f>F5</f>
        <v>31.05.2022</v>
      </c>
      <c r="K5" s="32"/>
      <c r="M5" s="5" t="str">
        <f>E5</f>
        <v>Termin oddania infrastruktury</v>
      </c>
      <c r="N5" s="32" t="str">
        <f>J5</f>
        <v>31.05.2022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v>1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>Q26+1</f>
        <v>2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0">Q27+1</f>
        <v>3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0"/>
        <v>4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0"/>
        <v>5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0"/>
        <v>6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0"/>
        <v>7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8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9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1">Q35+1</f>
        <v>10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1"/>
        <v>11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1"/>
        <v>12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1"/>
        <v>13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1"/>
        <v>14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1"/>
        <v>15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1"/>
        <v>16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1"/>
        <v>17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1"/>
        <v>18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1"/>
        <v>19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20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2">E48</f>
        <v>Luty</v>
      </c>
      <c r="N48" s="16"/>
      <c r="O48" s="16"/>
      <c r="Q48" s="14">
        <f>Q47+1</f>
        <v>21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2"/>
        <v>Marzec</v>
      </c>
      <c r="N49" s="16"/>
      <c r="O49" s="16"/>
      <c r="Q49" s="14">
        <f t="shared" si="1"/>
        <v>22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2"/>
        <v>Kwiecień</v>
      </c>
      <c r="N50" s="16"/>
      <c r="O50" s="16"/>
      <c r="Q50" s="14">
        <f t="shared" si="1"/>
        <v>23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2"/>
        <v>Maj</v>
      </c>
      <c r="N51" s="16"/>
      <c r="O51" s="16"/>
      <c r="Q51" s="14">
        <f t="shared" si="1"/>
        <v>24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2"/>
        <v>Czerwiec</v>
      </c>
      <c r="N52" s="16"/>
      <c r="O52" s="16"/>
      <c r="Q52" s="14">
        <f t="shared" si="1"/>
        <v>25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2"/>
        <v>Lipiec</v>
      </c>
      <c r="N53" s="16"/>
      <c r="O53" s="16"/>
      <c r="Q53" s="14">
        <f t="shared" si="1"/>
        <v>26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2"/>
        <v>Sierpień</v>
      </c>
      <c r="N54" s="16"/>
      <c r="O54" s="16"/>
      <c r="Q54" s="14">
        <f t="shared" si="1"/>
        <v>27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2"/>
        <v>Wrzesień</v>
      </c>
      <c r="N55" s="16"/>
      <c r="O55" s="16"/>
      <c r="Q55" s="14">
        <f t="shared" si="1"/>
        <v>28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2"/>
        <v>Październik</v>
      </c>
      <c r="N56" s="16"/>
      <c r="O56" s="16"/>
      <c r="Q56" s="14">
        <f t="shared" si="1"/>
        <v>29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2"/>
        <v>Listopad</v>
      </c>
      <c r="N57" s="16"/>
      <c r="O57" s="16"/>
      <c r="Q57" s="14">
        <f t="shared" si="1"/>
        <v>30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2"/>
        <v>Grudzień</v>
      </c>
      <c r="N58" s="16"/>
      <c r="O58" s="16"/>
      <c r="Q58" s="14">
        <f t="shared" si="1"/>
        <v>31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32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33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3">Q61+1</f>
        <v>34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3"/>
        <v>35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3"/>
        <v>36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3"/>
        <v>37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3"/>
        <v>38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3"/>
        <v>39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3"/>
        <v>40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3"/>
        <v>41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3"/>
        <v>42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3"/>
        <v>43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44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45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4">Q74+1</f>
        <v>46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4"/>
        <v>47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4"/>
        <v>48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4"/>
        <v>49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4"/>
        <v>50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4"/>
        <v>51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4"/>
        <v>52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4"/>
        <v>53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4"/>
        <v>54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4"/>
        <v>55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56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57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5">Q87+1</f>
        <v>58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5"/>
        <v>59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5"/>
        <v>60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5"/>
        <v>61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5"/>
        <v>62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5"/>
        <v>63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5"/>
        <v>64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5"/>
        <v>65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5"/>
        <v>66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5"/>
        <v>67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68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69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6">Q100+1</f>
        <v>70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6"/>
        <v>71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6"/>
        <v>72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6"/>
        <v>73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6"/>
        <v>74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6"/>
        <v>75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6"/>
        <v>76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6"/>
        <v>77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6"/>
        <v>78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6"/>
        <v>79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80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81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7">Q113+1</f>
        <v>82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7"/>
        <v>83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7"/>
        <v>84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7"/>
        <v>85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7"/>
        <v>86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7"/>
        <v>87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7"/>
        <v>88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7"/>
        <v>89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7"/>
        <v>90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7"/>
        <v>91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92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93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8">Q126+1</f>
        <v>94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8"/>
        <v>95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8"/>
        <v>96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8"/>
        <v>97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8"/>
        <v>98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8"/>
        <v>99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8"/>
        <v>100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8"/>
        <v>101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8"/>
        <v>102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8"/>
        <v>103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104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105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9">Q139+1</f>
        <v>106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9"/>
        <v>107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9"/>
        <v>108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9"/>
        <v>109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9"/>
        <v>110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9"/>
        <v>111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9"/>
        <v>112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9"/>
        <v>113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9"/>
        <v>114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9"/>
        <v>115</v>
      </c>
    </row>
    <row r="150" spans="2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2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116</v>
      </c>
    </row>
    <row r="152" spans="2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117</v>
      </c>
    </row>
    <row r="153" spans="2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55" si="10">Q152+1</f>
        <v>118</v>
      </c>
    </row>
    <row r="154" spans="2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10"/>
        <v>119</v>
      </c>
    </row>
    <row r="155" spans="2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10"/>
        <v>120</v>
      </c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7" x14ac:dyDescent="0.25">
      <c r="E157" s="36" t="s">
        <v>82</v>
      </c>
      <c r="F157" s="17" t="s">
        <v>57</v>
      </c>
      <c r="G157" s="17" t="s">
        <v>58</v>
      </c>
      <c r="H157" s="18"/>
      <c r="I157" s="36" t="s">
        <v>82</v>
      </c>
      <c r="J157" s="17" t="s">
        <v>57</v>
      </c>
      <c r="K157" s="17" t="s">
        <v>58</v>
      </c>
      <c r="L157" s="19"/>
      <c r="M157" s="36" t="s">
        <v>82</v>
      </c>
      <c r="N157" s="17" t="s">
        <v>57</v>
      </c>
      <c r="O157" s="17" t="s">
        <v>58</v>
      </c>
    </row>
    <row r="158" spans="2:17" x14ac:dyDescent="0.25">
      <c r="E158" s="37"/>
      <c r="F158" s="20"/>
      <c r="G158" s="20"/>
      <c r="H158" s="21"/>
      <c r="I158" s="37"/>
      <c r="J158" s="20"/>
      <c r="K158" s="20"/>
      <c r="L158" s="19"/>
      <c r="M158" s="37"/>
      <c r="N158" s="20"/>
      <c r="O158" s="20"/>
    </row>
  </sheetData>
  <mergeCells count="16">
    <mergeCell ref="E1:O1"/>
    <mergeCell ref="E3:G3"/>
    <mergeCell ref="I3:K3"/>
    <mergeCell ref="M3:O3"/>
    <mergeCell ref="E157:E158"/>
    <mergeCell ref="I157:I158"/>
    <mergeCell ref="M157:M158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8"/>
  <sheetViews>
    <sheetView showGridLines="0" view="pageBreakPreview" topLeftCell="A76" zoomScaleNormal="100" zoomScaleSheetLayoutView="100" workbookViewId="0">
      <selection activeCell="L4" sqref="L4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18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Wiśniowej w Promienku, wraz z infrastrukturą towarzyszącą i elementami zagospodarowania terenu (R-6)</v>
      </c>
      <c r="F3" s="31"/>
      <c r="G3" s="31"/>
      <c r="H3" s="4"/>
      <c r="I3" s="31" t="str">
        <f>E3</f>
        <v>Przebudowa ul. Wiśniowej w Promienku, wraz z infrastrukturą towarzyszącą i elementami zagospodarowania terenu (R-6)</v>
      </c>
      <c r="J3" s="31"/>
      <c r="K3" s="31"/>
      <c r="M3" s="31" t="str">
        <f>I3</f>
        <v>Przebudowa ul. Wiśniowej w Promienku, wraz z infrastrukturą towarzyszącą i elementami zagospodarowania terenu (R-6)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31.05.2022</v>
      </c>
      <c r="G5" s="32"/>
      <c r="H5" s="6"/>
      <c r="I5" s="5" t="str">
        <f>E5</f>
        <v>Termin oddania infrastruktury</v>
      </c>
      <c r="J5" s="32" t="str">
        <f>F5</f>
        <v>31.05.2022</v>
      </c>
      <c r="K5" s="32"/>
      <c r="M5" s="5" t="str">
        <f>E5</f>
        <v>Termin oddania infrastruktury</v>
      </c>
      <c r="N5" s="32" t="str">
        <f>J5</f>
        <v>31.05.2022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7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7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7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7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7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7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7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7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7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7" s="25" customFormat="1" x14ac:dyDescent="0.25">
      <c r="E26" s="22" t="s">
        <v>64</v>
      </c>
      <c r="F26" s="22"/>
      <c r="G26" s="23"/>
      <c r="H26" s="24"/>
      <c r="I26" s="22" t="s">
        <v>64</v>
      </c>
      <c r="J26" s="22"/>
      <c r="K26" s="23"/>
      <c r="M26" s="22" t="s">
        <v>64</v>
      </c>
      <c r="N26" s="23"/>
      <c r="O26" s="23"/>
      <c r="Q26" s="26">
        <v>1</v>
      </c>
    </row>
    <row r="27" spans="5:17" s="25" customFormat="1" x14ac:dyDescent="0.25">
      <c r="E27" s="22" t="s">
        <v>65</v>
      </c>
      <c r="F27" s="22"/>
      <c r="G27" s="23"/>
      <c r="H27" s="24"/>
      <c r="I27" s="22" t="s">
        <v>65</v>
      </c>
      <c r="J27" s="22"/>
      <c r="K27" s="23"/>
      <c r="M27" s="22" t="s">
        <v>65</v>
      </c>
      <c r="N27" s="23"/>
      <c r="O27" s="23"/>
      <c r="Q27" s="26">
        <f>Q26+1</f>
        <v>2</v>
      </c>
    </row>
    <row r="28" spans="5:17" s="25" customFormat="1" x14ac:dyDescent="0.25">
      <c r="E28" s="22" t="s">
        <v>66</v>
      </c>
      <c r="F28" s="22"/>
      <c r="G28" s="23"/>
      <c r="H28" s="24"/>
      <c r="I28" s="22" t="s">
        <v>66</v>
      </c>
      <c r="J28" s="22"/>
      <c r="K28" s="23"/>
      <c r="M28" s="22" t="s">
        <v>66</v>
      </c>
      <c r="N28" s="23"/>
      <c r="O28" s="23"/>
      <c r="Q28" s="26">
        <f t="shared" ref="Q28:Q32" si="0">Q27+1</f>
        <v>3</v>
      </c>
    </row>
    <row r="29" spans="5:17" s="25" customFormat="1" x14ac:dyDescent="0.25">
      <c r="E29" s="22" t="s">
        <v>67</v>
      </c>
      <c r="F29" s="22"/>
      <c r="G29" s="23"/>
      <c r="H29" s="24"/>
      <c r="I29" s="22" t="s">
        <v>67</v>
      </c>
      <c r="J29" s="22"/>
      <c r="K29" s="23"/>
      <c r="M29" s="22" t="s">
        <v>67</v>
      </c>
      <c r="N29" s="23"/>
      <c r="O29" s="23"/>
      <c r="Q29" s="26">
        <f t="shared" si="0"/>
        <v>4</v>
      </c>
    </row>
    <row r="30" spans="5:17" s="25" customFormat="1" x14ac:dyDescent="0.25">
      <c r="E30" s="22" t="s">
        <v>68</v>
      </c>
      <c r="F30" s="22"/>
      <c r="G30" s="23"/>
      <c r="H30" s="24"/>
      <c r="I30" s="22" t="s">
        <v>68</v>
      </c>
      <c r="J30" s="22"/>
      <c r="K30" s="23"/>
      <c r="M30" s="22" t="s">
        <v>68</v>
      </c>
      <c r="N30" s="23"/>
      <c r="O30" s="23"/>
      <c r="Q30" s="26">
        <f t="shared" si="0"/>
        <v>5</v>
      </c>
    </row>
    <row r="31" spans="5:17" s="25" customFormat="1" x14ac:dyDescent="0.25">
      <c r="E31" s="22" t="s">
        <v>69</v>
      </c>
      <c r="F31" s="22"/>
      <c r="G31" s="23"/>
      <c r="H31" s="24"/>
      <c r="I31" s="22" t="s">
        <v>69</v>
      </c>
      <c r="J31" s="22"/>
      <c r="K31" s="23"/>
      <c r="M31" s="22" t="s">
        <v>69</v>
      </c>
      <c r="N31" s="23"/>
      <c r="O31" s="23"/>
      <c r="Q31" s="26">
        <f t="shared" si="0"/>
        <v>6</v>
      </c>
    </row>
    <row r="32" spans="5:17" s="25" customFormat="1" x14ac:dyDescent="0.25">
      <c r="E32" s="22" t="s">
        <v>70</v>
      </c>
      <c r="F32" s="22"/>
      <c r="G32" s="23"/>
      <c r="H32" s="24"/>
      <c r="I32" s="22" t="s">
        <v>70</v>
      </c>
      <c r="J32" s="22"/>
      <c r="K32" s="23"/>
      <c r="M32" s="22" t="s">
        <v>70</v>
      </c>
      <c r="N32" s="23"/>
      <c r="O32" s="23"/>
      <c r="Q32" s="26">
        <f t="shared" si="0"/>
        <v>7</v>
      </c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1+Q32</f>
        <v>8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9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1">Q35+1</f>
        <v>10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1"/>
        <v>11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1"/>
        <v>12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1"/>
        <v>13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1"/>
        <v>14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1"/>
        <v>15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1"/>
        <v>16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1"/>
        <v>17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1"/>
        <v>18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1"/>
        <v>19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20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2">E48</f>
        <v>Luty</v>
      </c>
      <c r="N48" s="16"/>
      <c r="O48" s="16"/>
      <c r="Q48" s="14">
        <f>Q47+1</f>
        <v>21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2"/>
        <v>Marzec</v>
      </c>
      <c r="N49" s="16"/>
      <c r="O49" s="16"/>
      <c r="Q49" s="14">
        <f t="shared" si="1"/>
        <v>22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2"/>
        <v>Kwiecień</v>
      </c>
      <c r="N50" s="16"/>
      <c r="O50" s="16"/>
      <c r="Q50" s="14">
        <f t="shared" si="1"/>
        <v>23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2"/>
        <v>Maj</v>
      </c>
      <c r="N51" s="16"/>
      <c r="O51" s="16"/>
      <c r="Q51" s="14">
        <f t="shared" si="1"/>
        <v>24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2"/>
        <v>Czerwiec</v>
      </c>
      <c r="N52" s="16"/>
      <c r="O52" s="16"/>
      <c r="Q52" s="14">
        <f t="shared" si="1"/>
        <v>25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2"/>
        <v>Lipiec</v>
      </c>
      <c r="N53" s="16"/>
      <c r="O53" s="16"/>
      <c r="Q53" s="14">
        <f t="shared" si="1"/>
        <v>26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2"/>
        <v>Sierpień</v>
      </c>
      <c r="N54" s="16"/>
      <c r="O54" s="16"/>
      <c r="Q54" s="14">
        <f t="shared" si="1"/>
        <v>27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2"/>
        <v>Wrzesień</v>
      </c>
      <c r="N55" s="16"/>
      <c r="O55" s="16"/>
      <c r="Q55" s="14">
        <f t="shared" si="1"/>
        <v>28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2"/>
        <v>Październik</v>
      </c>
      <c r="N56" s="16"/>
      <c r="O56" s="16"/>
      <c r="Q56" s="14">
        <f t="shared" si="1"/>
        <v>29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2"/>
        <v>Listopad</v>
      </c>
      <c r="N57" s="16"/>
      <c r="O57" s="16"/>
      <c r="Q57" s="14">
        <f t="shared" si="1"/>
        <v>30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2"/>
        <v>Grudzień</v>
      </c>
      <c r="N58" s="16"/>
      <c r="O58" s="16"/>
      <c r="Q58" s="14">
        <f t="shared" si="1"/>
        <v>31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32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33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3">Q61+1</f>
        <v>34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3"/>
        <v>35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3"/>
        <v>36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3"/>
        <v>37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3"/>
        <v>38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3"/>
        <v>39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3"/>
        <v>40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3"/>
        <v>41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3"/>
        <v>42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3"/>
        <v>43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44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45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4">Q74+1</f>
        <v>46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4"/>
        <v>47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4"/>
        <v>48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4"/>
        <v>49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4"/>
        <v>50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4"/>
        <v>51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4"/>
        <v>52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4"/>
        <v>53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4"/>
        <v>54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4"/>
        <v>55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56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57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5">Q87+1</f>
        <v>58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5"/>
        <v>59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5"/>
        <v>60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5"/>
        <v>61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5"/>
        <v>62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5"/>
        <v>63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5"/>
        <v>64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5"/>
        <v>65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5"/>
        <v>66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5"/>
        <v>67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68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69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6">Q100+1</f>
        <v>70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6"/>
        <v>71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6"/>
        <v>72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6"/>
        <v>73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6"/>
        <v>74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6"/>
        <v>75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6"/>
        <v>76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6"/>
        <v>77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6"/>
        <v>78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6"/>
        <v>79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80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81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7">Q113+1</f>
        <v>82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7"/>
        <v>83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7"/>
        <v>84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7"/>
        <v>85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7"/>
        <v>86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7"/>
        <v>87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7"/>
        <v>88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7"/>
        <v>89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7"/>
        <v>90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7"/>
        <v>91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92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93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8">Q126+1</f>
        <v>94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8"/>
        <v>95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8"/>
        <v>96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8"/>
        <v>97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8"/>
        <v>98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8"/>
        <v>99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8"/>
        <v>100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8"/>
        <v>101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8"/>
        <v>102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8"/>
        <v>103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104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105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9">Q139+1</f>
        <v>106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9"/>
        <v>107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9"/>
        <v>108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9"/>
        <v>109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9"/>
        <v>110</v>
      </c>
    </row>
    <row r="145" spans="2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9"/>
        <v>111</v>
      </c>
    </row>
    <row r="146" spans="2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9"/>
        <v>112</v>
      </c>
    </row>
    <row r="147" spans="2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9"/>
        <v>113</v>
      </c>
    </row>
    <row r="148" spans="2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9"/>
        <v>114</v>
      </c>
    </row>
    <row r="149" spans="2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9"/>
        <v>115</v>
      </c>
    </row>
    <row r="150" spans="2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2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116</v>
      </c>
    </row>
    <row r="152" spans="2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117</v>
      </c>
    </row>
    <row r="153" spans="2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55" si="10">Q152+1</f>
        <v>118</v>
      </c>
    </row>
    <row r="154" spans="2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10"/>
        <v>119</v>
      </c>
    </row>
    <row r="155" spans="2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10"/>
        <v>120</v>
      </c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7" x14ac:dyDescent="0.25">
      <c r="E157" s="36" t="s">
        <v>82</v>
      </c>
      <c r="F157" s="17" t="s">
        <v>57</v>
      </c>
      <c r="G157" s="17" t="s">
        <v>58</v>
      </c>
      <c r="H157" s="18"/>
      <c r="I157" s="36" t="s">
        <v>82</v>
      </c>
      <c r="J157" s="17" t="s">
        <v>57</v>
      </c>
      <c r="K157" s="17" t="s">
        <v>58</v>
      </c>
      <c r="L157" s="19"/>
      <c r="M157" s="36" t="s">
        <v>82</v>
      </c>
      <c r="N157" s="17" t="s">
        <v>57</v>
      </c>
      <c r="O157" s="17" t="s">
        <v>58</v>
      </c>
    </row>
    <row r="158" spans="2:17" x14ac:dyDescent="0.25">
      <c r="E158" s="37"/>
      <c r="F158" s="20"/>
      <c r="G158" s="20"/>
      <c r="H158" s="21"/>
      <c r="I158" s="37"/>
      <c r="J158" s="20"/>
      <c r="K158" s="20"/>
      <c r="L158" s="19"/>
      <c r="M158" s="37"/>
      <c r="N158" s="20"/>
      <c r="O158" s="20"/>
    </row>
  </sheetData>
  <mergeCells count="16">
    <mergeCell ref="E1:O1"/>
    <mergeCell ref="E3:G3"/>
    <mergeCell ref="I3:K3"/>
    <mergeCell ref="M3:O3"/>
    <mergeCell ref="E157:E158"/>
    <mergeCell ref="I157:I158"/>
    <mergeCell ref="M157:M158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5"/>
  <sheetViews>
    <sheetView showGridLines="0" view="pageBreakPreview" topLeftCell="A81" zoomScaleNormal="100" zoomScaleSheetLayoutView="100" workbookViewId="0">
      <selection activeCell="L3" sqref="L3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7" max="17" width="8.85546875" style="14"/>
  </cols>
  <sheetData>
    <row r="1" spans="5:15" x14ac:dyDescent="0.25">
      <c r="E1" s="30" t="s">
        <v>20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5:15" x14ac:dyDescent="0.25">
      <c r="H2" s="3"/>
      <c r="I2" s="2"/>
      <c r="J2" s="2"/>
    </row>
    <row r="3" spans="5:15" ht="75" customHeight="1" x14ac:dyDescent="0.25">
      <c r="E3" s="31" t="str">
        <f>VLOOKUP(E1,Części!B3:C25,2,FALSE)</f>
        <v>Przebudowa ul. Wypoczynkowej w Stęszewku, wraz z infrastrukturą towarzyszącą i elementami zagospodarowania terenu (R-7)</v>
      </c>
      <c r="F3" s="31"/>
      <c r="G3" s="31"/>
      <c r="H3" s="4"/>
      <c r="I3" s="31" t="str">
        <f>E3</f>
        <v>Przebudowa ul. Wypoczynkowej w Stęszewku, wraz z infrastrukturą towarzyszącą i elementami zagospodarowania terenu (R-7)</v>
      </c>
      <c r="J3" s="31"/>
      <c r="K3" s="31"/>
      <c r="M3" s="31" t="str">
        <f>I3</f>
        <v>Przebudowa ul. Wypoczynkowej w Stęszewku, wraz z infrastrukturą towarzyszącą i elementami zagospodarowania terenu (R-7)</v>
      </c>
      <c r="N3" s="31"/>
      <c r="O3" s="31"/>
    </row>
    <row r="4" spans="5:15" ht="52.5" customHeight="1" x14ac:dyDescent="0.25">
      <c r="E4" s="31" t="s">
        <v>83</v>
      </c>
      <c r="F4" s="31"/>
      <c r="G4" s="31"/>
      <c r="H4" s="29"/>
      <c r="I4" s="31" t="s">
        <v>84</v>
      </c>
      <c r="J4" s="31"/>
      <c r="K4" s="31"/>
      <c r="M4" s="33" t="s">
        <v>85</v>
      </c>
      <c r="N4" s="34"/>
      <c r="O4" s="35"/>
    </row>
    <row r="5" spans="5:15" ht="30" x14ac:dyDescent="0.25">
      <c r="E5" s="5" t="s">
        <v>53</v>
      </c>
      <c r="F5" s="32" t="str">
        <f>VLOOKUP(E1,Części!B3:D25,3,FALSE)</f>
        <v>31.12.2022</v>
      </c>
      <c r="G5" s="32"/>
      <c r="H5" s="6"/>
      <c r="I5" s="5" t="str">
        <f>E5</f>
        <v>Termin oddania infrastruktury</v>
      </c>
      <c r="J5" s="32" t="str">
        <f>F5</f>
        <v>31.12.2022</v>
      </c>
      <c r="K5" s="32"/>
      <c r="M5" s="5" t="str">
        <f>E5</f>
        <v>Termin oddania infrastruktury</v>
      </c>
      <c r="N5" s="32" t="str">
        <f>J5</f>
        <v>31.12.2022</v>
      </c>
      <c r="O5" s="32"/>
    </row>
    <row r="6" spans="5:15" x14ac:dyDescent="0.25">
      <c r="E6" s="7" t="s">
        <v>54</v>
      </c>
      <c r="F6" s="31" t="s">
        <v>55</v>
      </c>
      <c r="G6" s="31"/>
      <c r="H6" s="4"/>
      <c r="I6" s="7" t="s">
        <v>54</v>
      </c>
      <c r="J6" s="31" t="s">
        <v>55</v>
      </c>
      <c r="K6" s="31"/>
      <c r="M6" s="7" t="str">
        <f>E6</f>
        <v xml:space="preserve">Okres </v>
      </c>
      <c r="N6" s="31" t="str">
        <f>F6</f>
        <v>Wartość</v>
      </c>
      <c r="O6" s="31"/>
    </row>
    <row r="7" spans="5:15" x14ac:dyDescent="0.25">
      <c r="E7" s="8" t="s">
        <v>56</v>
      </c>
      <c r="F7" s="9" t="s">
        <v>57</v>
      </c>
      <c r="G7" s="9" t="s">
        <v>58</v>
      </c>
      <c r="H7" s="10"/>
      <c r="I7" s="8" t="s">
        <v>56</v>
      </c>
      <c r="J7" s="9" t="s">
        <v>57</v>
      </c>
      <c r="K7" s="9" t="s">
        <v>58</v>
      </c>
      <c r="M7" s="8" t="str">
        <f>E7</f>
        <v>Rok 2021</v>
      </c>
      <c r="N7" s="9" t="s">
        <v>57</v>
      </c>
      <c r="O7" s="9" t="s">
        <v>58</v>
      </c>
    </row>
    <row r="8" spans="5:15" x14ac:dyDescent="0.25">
      <c r="E8" s="11" t="s">
        <v>59</v>
      </c>
      <c r="F8" s="11"/>
      <c r="G8" s="12"/>
      <c r="H8" s="13"/>
      <c r="I8" s="11" t="s">
        <v>59</v>
      </c>
      <c r="J8" s="11"/>
      <c r="K8" s="12"/>
      <c r="M8" s="11" t="s">
        <v>59</v>
      </c>
      <c r="N8" s="11"/>
      <c r="O8" s="12"/>
    </row>
    <row r="9" spans="5:15" x14ac:dyDescent="0.25">
      <c r="E9" s="11" t="s">
        <v>60</v>
      </c>
      <c r="F9" s="11"/>
      <c r="G9" s="12"/>
      <c r="H9" s="13"/>
      <c r="I9" s="11" t="s">
        <v>60</v>
      </c>
      <c r="J9" s="11"/>
      <c r="K9" s="12"/>
      <c r="M9" s="11" t="s">
        <v>60</v>
      </c>
      <c r="N9" s="11"/>
      <c r="O9" s="12"/>
    </row>
    <row r="10" spans="5:15" x14ac:dyDescent="0.25">
      <c r="E10" s="11" t="s">
        <v>61</v>
      </c>
      <c r="F10" s="11"/>
      <c r="G10" s="12"/>
      <c r="H10" s="13"/>
      <c r="I10" s="11" t="s">
        <v>61</v>
      </c>
      <c r="J10" s="11"/>
      <c r="K10" s="12"/>
      <c r="M10" s="11" t="s">
        <v>61</v>
      </c>
      <c r="N10" s="11"/>
      <c r="O10" s="12"/>
    </row>
    <row r="11" spans="5:15" x14ac:dyDescent="0.25">
      <c r="E11" s="11" t="s">
        <v>62</v>
      </c>
      <c r="F11" s="11"/>
      <c r="G11" s="12"/>
      <c r="H11" s="13"/>
      <c r="I11" s="11" t="s">
        <v>62</v>
      </c>
      <c r="J11" s="11"/>
      <c r="K11" s="12"/>
      <c r="M11" s="11" t="s">
        <v>62</v>
      </c>
      <c r="N11" s="11"/>
      <c r="O11" s="12"/>
    </row>
    <row r="12" spans="5:15" x14ac:dyDescent="0.25">
      <c r="E12" s="11" t="s">
        <v>63</v>
      </c>
      <c r="F12" s="11"/>
      <c r="G12" s="12"/>
      <c r="H12" s="13"/>
      <c r="I12" s="11" t="s">
        <v>63</v>
      </c>
      <c r="J12" s="11"/>
      <c r="K12" s="12"/>
      <c r="M12" s="11" t="s">
        <v>63</v>
      </c>
      <c r="N12" s="11"/>
      <c r="O12" s="12"/>
    </row>
    <row r="13" spans="5:15" x14ac:dyDescent="0.25">
      <c r="E13" s="11" t="s">
        <v>64</v>
      </c>
      <c r="F13" s="11"/>
      <c r="G13" s="12"/>
      <c r="H13" s="13"/>
      <c r="I13" s="11" t="s">
        <v>64</v>
      </c>
      <c r="J13" s="11"/>
      <c r="K13" s="12"/>
      <c r="M13" s="11" t="s">
        <v>64</v>
      </c>
      <c r="N13" s="12"/>
      <c r="O13" s="12"/>
    </row>
    <row r="14" spans="5:15" x14ac:dyDescent="0.25">
      <c r="E14" s="11" t="s">
        <v>65</v>
      </c>
      <c r="F14" s="11"/>
      <c r="G14" s="12"/>
      <c r="H14" s="13"/>
      <c r="I14" s="11" t="s">
        <v>65</v>
      </c>
      <c r="J14" s="11"/>
      <c r="K14" s="12"/>
      <c r="M14" s="11" t="s">
        <v>65</v>
      </c>
      <c r="N14" s="12"/>
      <c r="O14" s="12"/>
    </row>
    <row r="15" spans="5:15" x14ac:dyDescent="0.25">
      <c r="E15" s="11" t="s">
        <v>66</v>
      </c>
      <c r="F15" s="11"/>
      <c r="G15" s="12"/>
      <c r="H15" s="13"/>
      <c r="I15" s="11" t="s">
        <v>66</v>
      </c>
      <c r="J15" s="11"/>
      <c r="K15" s="12"/>
      <c r="M15" s="11" t="s">
        <v>66</v>
      </c>
      <c r="N15" s="12"/>
      <c r="O15" s="12"/>
    </row>
    <row r="16" spans="5:15" x14ac:dyDescent="0.25">
      <c r="E16" s="11" t="s">
        <v>67</v>
      </c>
      <c r="F16" s="11"/>
      <c r="G16" s="12"/>
      <c r="H16" s="13"/>
      <c r="I16" s="11" t="s">
        <v>67</v>
      </c>
      <c r="J16" s="11"/>
      <c r="K16" s="12"/>
      <c r="M16" s="11" t="s">
        <v>67</v>
      </c>
      <c r="N16" s="12"/>
      <c r="O16" s="12"/>
    </row>
    <row r="17" spans="5:15" x14ac:dyDescent="0.25">
      <c r="E17" s="11" t="s">
        <v>68</v>
      </c>
      <c r="F17" s="11"/>
      <c r="G17" s="12"/>
      <c r="H17" s="13"/>
      <c r="I17" s="11" t="s">
        <v>68</v>
      </c>
      <c r="J17" s="11"/>
      <c r="K17" s="12"/>
      <c r="M17" s="11" t="s">
        <v>68</v>
      </c>
      <c r="N17" s="12"/>
      <c r="O17" s="12"/>
    </row>
    <row r="18" spans="5:15" x14ac:dyDescent="0.25">
      <c r="E18" s="11" t="s">
        <v>69</v>
      </c>
      <c r="F18" s="11"/>
      <c r="G18" s="12"/>
      <c r="H18" s="13"/>
      <c r="I18" s="11" t="s">
        <v>69</v>
      </c>
      <c r="J18" s="11"/>
      <c r="K18" s="12"/>
      <c r="M18" s="11" t="s">
        <v>69</v>
      </c>
      <c r="N18" s="12"/>
      <c r="O18" s="12"/>
    </row>
    <row r="19" spans="5:15" x14ac:dyDescent="0.25">
      <c r="E19" s="11" t="s">
        <v>70</v>
      </c>
      <c r="F19" s="11"/>
      <c r="G19" s="12"/>
      <c r="H19" s="13"/>
      <c r="I19" s="11" t="s">
        <v>70</v>
      </c>
      <c r="J19" s="11"/>
      <c r="K19" s="12"/>
      <c r="M19" s="11" t="s">
        <v>70</v>
      </c>
      <c r="N19" s="12"/>
      <c r="O19" s="12"/>
    </row>
    <row r="20" spans="5:15" x14ac:dyDescent="0.25">
      <c r="E20" s="8" t="s">
        <v>71</v>
      </c>
      <c r="F20" s="9" t="s">
        <v>57</v>
      </c>
      <c r="G20" s="9" t="s">
        <v>58</v>
      </c>
      <c r="H20" s="10"/>
      <c r="I20" s="8" t="s">
        <v>71</v>
      </c>
      <c r="J20" s="9" t="s">
        <v>57</v>
      </c>
      <c r="K20" s="9" t="s">
        <v>58</v>
      </c>
      <c r="M20" s="8" t="str">
        <f>E20</f>
        <v>Rok 2022</v>
      </c>
      <c r="N20" s="9" t="s">
        <v>57</v>
      </c>
      <c r="O20" s="9" t="s">
        <v>58</v>
      </c>
    </row>
    <row r="21" spans="5:15" x14ac:dyDescent="0.25">
      <c r="E21" s="11" t="s">
        <v>59</v>
      </c>
      <c r="F21" s="11"/>
      <c r="G21" s="12"/>
      <c r="H21" s="13"/>
      <c r="I21" s="11" t="s">
        <v>59</v>
      </c>
      <c r="J21" s="11"/>
      <c r="K21" s="12"/>
      <c r="M21" s="11" t="s">
        <v>59</v>
      </c>
      <c r="N21" s="12"/>
      <c r="O21" s="12"/>
    </row>
    <row r="22" spans="5:15" x14ac:dyDescent="0.25">
      <c r="E22" s="11" t="s">
        <v>60</v>
      </c>
      <c r="F22" s="11"/>
      <c r="G22" s="12"/>
      <c r="H22" s="13"/>
      <c r="I22" s="11" t="s">
        <v>60</v>
      </c>
      <c r="J22" s="11"/>
      <c r="K22" s="12"/>
      <c r="M22" s="11" t="s">
        <v>60</v>
      </c>
      <c r="N22" s="12"/>
      <c r="O22" s="12"/>
    </row>
    <row r="23" spans="5:15" x14ac:dyDescent="0.25">
      <c r="E23" s="11" t="s">
        <v>61</v>
      </c>
      <c r="F23" s="11"/>
      <c r="G23" s="12"/>
      <c r="H23" s="13"/>
      <c r="I23" s="11" t="s">
        <v>61</v>
      </c>
      <c r="J23" s="11"/>
      <c r="K23" s="12"/>
      <c r="M23" s="11" t="s">
        <v>61</v>
      </c>
      <c r="N23" s="12"/>
      <c r="O23" s="12"/>
    </row>
    <row r="24" spans="5:15" x14ac:dyDescent="0.25">
      <c r="E24" s="11" t="s">
        <v>62</v>
      </c>
      <c r="F24" s="11"/>
      <c r="G24" s="12"/>
      <c r="H24" s="13"/>
      <c r="I24" s="11" t="s">
        <v>62</v>
      </c>
      <c r="J24" s="11"/>
      <c r="K24" s="12"/>
      <c r="M24" s="11" t="s">
        <v>62</v>
      </c>
      <c r="N24" s="12"/>
      <c r="O24" s="12"/>
    </row>
    <row r="25" spans="5:15" x14ac:dyDescent="0.25">
      <c r="E25" s="11" t="s">
        <v>63</v>
      </c>
      <c r="F25" s="11"/>
      <c r="G25" s="12"/>
      <c r="H25" s="13"/>
      <c r="I25" s="11" t="s">
        <v>63</v>
      </c>
      <c r="J25" s="11"/>
      <c r="K25" s="12"/>
      <c r="M25" s="11" t="s">
        <v>63</v>
      </c>
      <c r="N25" s="12"/>
      <c r="O25" s="12"/>
    </row>
    <row r="26" spans="5:15" x14ac:dyDescent="0.25">
      <c r="E26" s="11" t="s">
        <v>64</v>
      </c>
      <c r="F26" s="11"/>
      <c r="G26" s="12"/>
      <c r="H26" s="13"/>
      <c r="I26" s="11" t="s">
        <v>64</v>
      </c>
      <c r="J26" s="11"/>
      <c r="K26" s="12"/>
      <c r="M26" s="11" t="s">
        <v>64</v>
      </c>
      <c r="N26" s="12"/>
      <c r="O26" s="12"/>
    </row>
    <row r="27" spans="5:15" x14ac:dyDescent="0.25">
      <c r="E27" s="11" t="s">
        <v>65</v>
      </c>
      <c r="F27" s="11"/>
      <c r="G27" s="12"/>
      <c r="H27" s="13"/>
      <c r="I27" s="11" t="s">
        <v>65</v>
      </c>
      <c r="J27" s="11"/>
      <c r="K27" s="12"/>
      <c r="M27" s="11" t="s">
        <v>65</v>
      </c>
      <c r="N27" s="12"/>
      <c r="O27" s="12"/>
    </row>
    <row r="28" spans="5:15" x14ac:dyDescent="0.25">
      <c r="E28" s="11" t="s">
        <v>66</v>
      </c>
      <c r="F28" s="11"/>
      <c r="G28" s="12"/>
      <c r="H28" s="13"/>
      <c r="I28" s="11" t="s">
        <v>66</v>
      </c>
      <c r="J28" s="11"/>
      <c r="K28" s="12"/>
      <c r="M28" s="11" t="s">
        <v>66</v>
      </c>
      <c r="N28" s="12"/>
      <c r="O28" s="12"/>
    </row>
    <row r="29" spans="5:15" x14ac:dyDescent="0.25">
      <c r="E29" s="11" t="s">
        <v>67</v>
      </c>
      <c r="F29" s="11"/>
      <c r="G29" s="12"/>
      <c r="H29" s="13"/>
      <c r="I29" s="11" t="s">
        <v>67</v>
      </c>
      <c r="J29" s="11"/>
      <c r="K29" s="12"/>
      <c r="M29" s="11" t="s">
        <v>67</v>
      </c>
      <c r="N29" s="12"/>
      <c r="O29" s="12"/>
    </row>
    <row r="30" spans="5:15" x14ac:dyDescent="0.25">
      <c r="E30" s="11" t="s">
        <v>68</v>
      </c>
      <c r="F30" s="11"/>
      <c r="G30" s="12"/>
      <c r="H30" s="13"/>
      <c r="I30" s="11" t="s">
        <v>68</v>
      </c>
      <c r="J30" s="11"/>
      <c r="K30" s="12"/>
      <c r="M30" s="11" t="s">
        <v>68</v>
      </c>
      <c r="N30" s="12"/>
      <c r="O30" s="12"/>
    </row>
    <row r="31" spans="5:15" x14ac:dyDescent="0.25">
      <c r="E31" s="11" t="s">
        <v>69</v>
      </c>
      <c r="F31" s="11"/>
      <c r="G31" s="12"/>
      <c r="H31" s="13"/>
      <c r="I31" s="11" t="s">
        <v>69</v>
      </c>
      <c r="J31" s="11"/>
      <c r="K31" s="12"/>
      <c r="M31" s="11" t="s">
        <v>69</v>
      </c>
      <c r="N31" s="12"/>
      <c r="O31" s="12"/>
    </row>
    <row r="32" spans="5:15" x14ac:dyDescent="0.25">
      <c r="E32" s="11" t="s">
        <v>70</v>
      </c>
      <c r="F32" s="11"/>
      <c r="G32" s="12"/>
      <c r="H32" s="13"/>
      <c r="I32" s="11" t="s">
        <v>70</v>
      </c>
      <c r="J32" s="11"/>
      <c r="K32" s="12"/>
      <c r="M32" s="11" t="s">
        <v>70</v>
      </c>
      <c r="N32" s="12"/>
      <c r="O32" s="12"/>
    </row>
    <row r="33" spans="5:17" x14ac:dyDescent="0.25">
      <c r="E33" s="8" t="s">
        <v>72</v>
      </c>
      <c r="F33" s="9" t="s">
        <v>57</v>
      </c>
      <c r="G33" s="9" t="s">
        <v>58</v>
      </c>
      <c r="H33" s="10"/>
      <c r="I33" s="8" t="s">
        <v>72</v>
      </c>
      <c r="J33" s="9" t="s">
        <v>57</v>
      </c>
      <c r="K33" s="9" t="s">
        <v>58</v>
      </c>
      <c r="M33" s="8" t="str">
        <f>E33</f>
        <v>Rok 2023</v>
      </c>
      <c r="N33" s="9" t="s">
        <v>57</v>
      </c>
      <c r="O33" s="9" t="s">
        <v>58</v>
      </c>
    </row>
    <row r="34" spans="5:17" x14ac:dyDescent="0.25">
      <c r="E34" s="15" t="s">
        <v>59</v>
      </c>
      <c r="F34" s="15"/>
      <c r="G34" s="16"/>
      <c r="H34" s="13"/>
      <c r="I34" s="15" t="s">
        <v>59</v>
      </c>
      <c r="J34" s="15"/>
      <c r="K34" s="16"/>
      <c r="M34" s="15" t="s">
        <v>59</v>
      </c>
      <c r="N34" s="16"/>
      <c r="O34" s="16"/>
      <c r="Q34" s="14">
        <f>1</f>
        <v>1</v>
      </c>
    </row>
    <row r="35" spans="5:17" x14ac:dyDescent="0.25">
      <c r="E35" s="15" t="s">
        <v>60</v>
      </c>
      <c r="F35" s="15"/>
      <c r="G35" s="16"/>
      <c r="H35" s="13"/>
      <c r="I35" s="15" t="s">
        <v>60</v>
      </c>
      <c r="J35" s="15"/>
      <c r="K35" s="16"/>
      <c r="M35" s="15" t="s">
        <v>60</v>
      </c>
      <c r="N35" s="16"/>
      <c r="O35" s="16"/>
      <c r="Q35" s="14">
        <f>Q34+1</f>
        <v>2</v>
      </c>
    </row>
    <row r="36" spans="5:17" x14ac:dyDescent="0.25">
      <c r="E36" s="15" t="s">
        <v>61</v>
      </c>
      <c r="F36" s="15"/>
      <c r="G36" s="16"/>
      <c r="H36" s="13"/>
      <c r="I36" s="15" t="s">
        <v>61</v>
      </c>
      <c r="J36" s="15"/>
      <c r="K36" s="16"/>
      <c r="M36" s="15" t="s">
        <v>61</v>
      </c>
      <c r="N36" s="16"/>
      <c r="O36" s="16"/>
      <c r="Q36" s="14">
        <f t="shared" ref="Q36:Q58" si="0">Q35+1</f>
        <v>3</v>
      </c>
    </row>
    <row r="37" spans="5:17" x14ac:dyDescent="0.25">
      <c r="E37" s="15" t="s">
        <v>62</v>
      </c>
      <c r="F37" s="15"/>
      <c r="G37" s="16"/>
      <c r="H37" s="13"/>
      <c r="I37" s="15" t="s">
        <v>62</v>
      </c>
      <c r="J37" s="15"/>
      <c r="K37" s="16"/>
      <c r="M37" s="15" t="s">
        <v>62</v>
      </c>
      <c r="N37" s="16"/>
      <c r="O37" s="16"/>
      <c r="Q37" s="14">
        <f t="shared" si="0"/>
        <v>4</v>
      </c>
    </row>
    <row r="38" spans="5:17" x14ac:dyDescent="0.25">
      <c r="E38" s="15" t="s">
        <v>63</v>
      </c>
      <c r="F38" s="15"/>
      <c r="G38" s="16"/>
      <c r="H38" s="13"/>
      <c r="I38" s="15" t="s">
        <v>63</v>
      </c>
      <c r="J38" s="15"/>
      <c r="K38" s="16"/>
      <c r="M38" s="15" t="s">
        <v>63</v>
      </c>
      <c r="N38" s="16"/>
      <c r="O38" s="16"/>
      <c r="Q38" s="14">
        <f t="shared" si="0"/>
        <v>5</v>
      </c>
    </row>
    <row r="39" spans="5:17" x14ac:dyDescent="0.25">
      <c r="E39" s="15" t="s">
        <v>64</v>
      </c>
      <c r="F39" s="15"/>
      <c r="G39" s="16"/>
      <c r="H39" s="13"/>
      <c r="I39" s="15" t="s">
        <v>64</v>
      </c>
      <c r="J39" s="15"/>
      <c r="K39" s="16"/>
      <c r="M39" s="15" t="s">
        <v>64</v>
      </c>
      <c r="N39" s="16"/>
      <c r="O39" s="16"/>
      <c r="Q39" s="14">
        <f t="shared" si="0"/>
        <v>6</v>
      </c>
    </row>
    <row r="40" spans="5:17" x14ac:dyDescent="0.25">
      <c r="E40" s="15" t="s">
        <v>65</v>
      </c>
      <c r="F40" s="15"/>
      <c r="G40" s="16"/>
      <c r="H40" s="13"/>
      <c r="I40" s="15" t="s">
        <v>65</v>
      </c>
      <c r="J40" s="15"/>
      <c r="K40" s="16"/>
      <c r="M40" s="15" t="s">
        <v>65</v>
      </c>
      <c r="N40" s="16"/>
      <c r="O40" s="16"/>
      <c r="Q40" s="14">
        <f t="shared" si="0"/>
        <v>7</v>
      </c>
    </row>
    <row r="41" spans="5:17" x14ac:dyDescent="0.25">
      <c r="E41" s="15" t="s">
        <v>66</v>
      </c>
      <c r="F41" s="15"/>
      <c r="G41" s="16"/>
      <c r="H41" s="13"/>
      <c r="I41" s="15" t="s">
        <v>66</v>
      </c>
      <c r="J41" s="15"/>
      <c r="K41" s="16"/>
      <c r="M41" s="15" t="s">
        <v>66</v>
      </c>
      <c r="N41" s="16"/>
      <c r="O41" s="16"/>
      <c r="Q41" s="14">
        <f t="shared" si="0"/>
        <v>8</v>
      </c>
    </row>
    <row r="42" spans="5:17" x14ac:dyDescent="0.25">
      <c r="E42" s="15" t="s">
        <v>67</v>
      </c>
      <c r="F42" s="15"/>
      <c r="G42" s="16"/>
      <c r="H42" s="13"/>
      <c r="I42" s="15" t="s">
        <v>67</v>
      </c>
      <c r="J42" s="15"/>
      <c r="K42" s="16"/>
      <c r="M42" s="15" t="s">
        <v>67</v>
      </c>
      <c r="N42" s="16"/>
      <c r="O42" s="16"/>
      <c r="Q42" s="14">
        <f t="shared" si="0"/>
        <v>9</v>
      </c>
    </row>
    <row r="43" spans="5:17" x14ac:dyDescent="0.25">
      <c r="E43" s="15" t="s">
        <v>68</v>
      </c>
      <c r="F43" s="15"/>
      <c r="G43" s="16"/>
      <c r="H43" s="13"/>
      <c r="I43" s="15" t="s">
        <v>68</v>
      </c>
      <c r="J43" s="15"/>
      <c r="K43" s="16"/>
      <c r="M43" s="15" t="s">
        <v>68</v>
      </c>
      <c r="N43" s="16"/>
      <c r="O43" s="16"/>
      <c r="Q43" s="14">
        <f t="shared" si="0"/>
        <v>10</v>
      </c>
    </row>
    <row r="44" spans="5:17" x14ac:dyDescent="0.25">
      <c r="E44" s="15" t="s">
        <v>69</v>
      </c>
      <c r="F44" s="15"/>
      <c r="G44" s="16"/>
      <c r="H44" s="13"/>
      <c r="I44" s="15" t="s">
        <v>69</v>
      </c>
      <c r="J44" s="15"/>
      <c r="K44" s="16"/>
      <c r="M44" s="15" t="s">
        <v>69</v>
      </c>
      <c r="N44" s="16"/>
      <c r="O44" s="16"/>
      <c r="Q44" s="14">
        <f t="shared" si="0"/>
        <v>11</v>
      </c>
    </row>
    <row r="45" spans="5:17" x14ac:dyDescent="0.25">
      <c r="E45" s="15" t="s">
        <v>70</v>
      </c>
      <c r="F45" s="15"/>
      <c r="G45" s="16"/>
      <c r="H45" s="13"/>
      <c r="I45" s="15" t="s">
        <v>70</v>
      </c>
      <c r="J45" s="15"/>
      <c r="K45" s="16"/>
      <c r="M45" s="15" t="s">
        <v>70</v>
      </c>
      <c r="N45" s="16"/>
      <c r="O45" s="16"/>
      <c r="Q45" s="14">
        <f t="shared" si="0"/>
        <v>12</v>
      </c>
    </row>
    <row r="46" spans="5:17" x14ac:dyDescent="0.25">
      <c r="E46" s="8" t="s">
        <v>73</v>
      </c>
      <c r="F46" s="9" t="s">
        <v>57</v>
      </c>
      <c r="G46" s="9" t="s">
        <v>58</v>
      </c>
      <c r="H46" s="10"/>
      <c r="I46" s="8" t="s">
        <v>73</v>
      </c>
      <c r="J46" s="9" t="s">
        <v>57</v>
      </c>
      <c r="K46" s="9" t="s">
        <v>58</v>
      </c>
      <c r="M46" s="8" t="str">
        <f>E46</f>
        <v>Rok 2024</v>
      </c>
      <c r="N46" s="9" t="s">
        <v>57</v>
      </c>
      <c r="O46" s="9" t="s">
        <v>58</v>
      </c>
    </row>
    <row r="47" spans="5:17" x14ac:dyDescent="0.25">
      <c r="E47" s="15" t="s">
        <v>59</v>
      </c>
      <c r="F47" s="15"/>
      <c r="G47" s="16"/>
      <c r="H47" s="13"/>
      <c r="I47" s="15" t="s">
        <v>59</v>
      </c>
      <c r="J47" s="15"/>
      <c r="K47" s="16"/>
      <c r="M47" s="15" t="str">
        <f>E47</f>
        <v>Styczeń</v>
      </c>
      <c r="N47" s="16"/>
      <c r="O47" s="16"/>
      <c r="Q47" s="14">
        <f>Q45+1</f>
        <v>13</v>
      </c>
    </row>
    <row r="48" spans="5:17" x14ac:dyDescent="0.25">
      <c r="E48" s="15" t="s">
        <v>60</v>
      </c>
      <c r="F48" s="15"/>
      <c r="G48" s="16"/>
      <c r="H48" s="13"/>
      <c r="I48" s="15" t="s">
        <v>60</v>
      </c>
      <c r="J48" s="15"/>
      <c r="K48" s="16"/>
      <c r="M48" s="15" t="str">
        <f t="shared" ref="M48:M58" si="1">E48</f>
        <v>Luty</v>
      </c>
      <c r="N48" s="16"/>
      <c r="O48" s="16"/>
      <c r="Q48" s="14">
        <f>Q47+1</f>
        <v>14</v>
      </c>
    </row>
    <row r="49" spans="5:17" x14ac:dyDescent="0.25">
      <c r="E49" s="15" t="s">
        <v>61</v>
      </c>
      <c r="F49" s="15"/>
      <c r="G49" s="16"/>
      <c r="H49" s="13"/>
      <c r="I49" s="15" t="s">
        <v>61</v>
      </c>
      <c r="J49" s="15"/>
      <c r="K49" s="16"/>
      <c r="M49" s="15" t="str">
        <f t="shared" si="1"/>
        <v>Marzec</v>
      </c>
      <c r="N49" s="16"/>
      <c r="O49" s="16"/>
      <c r="Q49" s="14">
        <f t="shared" si="0"/>
        <v>15</v>
      </c>
    </row>
    <row r="50" spans="5:17" x14ac:dyDescent="0.25">
      <c r="E50" s="15" t="s">
        <v>62</v>
      </c>
      <c r="F50" s="15"/>
      <c r="G50" s="16"/>
      <c r="H50" s="13"/>
      <c r="I50" s="15" t="s">
        <v>62</v>
      </c>
      <c r="J50" s="15"/>
      <c r="K50" s="16"/>
      <c r="M50" s="15" t="str">
        <f t="shared" si="1"/>
        <v>Kwiecień</v>
      </c>
      <c r="N50" s="16"/>
      <c r="O50" s="16"/>
      <c r="Q50" s="14">
        <f t="shared" si="0"/>
        <v>16</v>
      </c>
    </row>
    <row r="51" spans="5:17" x14ac:dyDescent="0.25">
      <c r="E51" s="15" t="s">
        <v>63</v>
      </c>
      <c r="F51" s="15"/>
      <c r="G51" s="16"/>
      <c r="H51" s="13"/>
      <c r="I51" s="15" t="s">
        <v>63</v>
      </c>
      <c r="J51" s="15"/>
      <c r="K51" s="16"/>
      <c r="M51" s="15" t="str">
        <f t="shared" si="1"/>
        <v>Maj</v>
      </c>
      <c r="N51" s="16"/>
      <c r="O51" s="16"/>
      <c r="Q51" s="14">
        <f t="shared" si="0"/>
        <v>17</v>
      </c>
    </row>
    <row r="52" spans="5:17" x14ac:dyDescent="0.25">
      <c r="E52" s="15" t="s">
        <v>64</v>
      </c>
      <c r="F52" s="15"/>
      <c r="G52" s="16"/>
      <c r="H52" s="13"/>
      <c r="I52" s="15" t="s">
        <v>64</v>
      </c>
      <c r="J52" s="15"/>
      <c r="K52" s="16"/>
      <c r="M52" s="15" t="str">
        <f t="shared" si="1"/>
        <v>Czerwiec</v>
      </c>
      <c r="N52" s="16"/>
      <c r="O52" s="16"/>
      <c r="Q52" s="14">
        <f t="shared" si="0"/>
        <v>18</v>
      </c>
    </row>
    <row r="53" spans="5:17" x14ac:dyDescent="0.25">
      <c r="E53" s="15" t="s">
        <v>65</v>
      </c>
      <c r="F53" s="15"/>
      <c r="G53" s="16"/>
      <c r="H53" s="13"/>
      <c r="I53" s="15" t="s">
        <v>65</v>
      </c>
      <c r="J53" s="15"/>
      <c r="K53" s="16"/>
      <c r="M53" s="15" t="str">
        <f t="shared" si="1"/>
        <v>Lipiec</v>
      </c>
      <c r="N53" s="16"/>
      <c r="O53" s="16"/>
      <c r="Q53" s="14">
        <f t="shared" si="0"/>
        <v>19</v>
      </c>
    </row>
    <row r="54" spans="5:17" x14ac:dyDescent="0.25">
      <c r="E54" s="15" t="s">
        <v>66</v>
      </c>
      <c r="F54" s="15"/>
      <c r="G54" s="16"/>
      <c r="H54" s="13"/>
      <c r="I54" s="15" t="s">
        <v>66</v>
      </c>
      <c r="J54" s="15"/>
      <c r="K54" s="16"/>
      <c r="M54" s="15" t="str">
        <f t="shared" si="1"/>
        <v>Sierpień</v>
      </c>
      <c r="N54" s="16"/>
      <c r="O54" s="16"/>
      <c r="Q54" s="14">
        <f t="shared" si="0"/>
        <v>20</v>
      </c>
    </row>
    <row r="55" spans="5:17" x14ac:dyDescent="0.25">
      <c r="E55" s="15" t="s">
        <v>67</v>
      </c>
      <c r="F55" s="15"/>
      <c r="G55" s="16"/>
      <c r="H55" s="13"/>
      <c r="I55" s="15" t="s">
        <v>67</v>
      </c>
      <c r="J55" s="15"/>
      <c r="K55" s="16"/>
      <c r="M55" s="15" t="str">
        <f t="shared" si="1"/>
        <v>Wrzesień</v>
      </c>
      <c r="N55" s="16"/>
      <c r="O55" s="16"/>
      <c r="Q55" s="14">
        <f t="shared" si="0"/>
        <v>21</v>
      </c>
    </row>
    <row r="56" spans="5:17" x14ac:dyDescent="0.25">
      <c r="E56" s="15" t="s">
        <v>68</v>
      </c>
      <c r="F56" s="15"/>
      <c r="G56" s="16"/>
      <c r="H56" s="13"/>
      <c r="I56" s="15" t="s">
        <v>68</v>
      </c>
      <c r="J56" s="15"/>
      <c r="K56" s="16"/>
      <c r="M56" s="15" t="str">
        <f t="shared" si="1"/>
        <v>Październik</v>
      </c>
      <c r="N56" s="16"/>
      <c r="O56" s="16"/>
      <c r="Q56" s="14">
        <f t="shared" si="0"/>
        <v>22</v>
      </c>
    </row>
    <row r="57" spans="5:17" x14ac:dyDescent="0.25">
      <c r="E57" s="15" t="s">
        <v>69</v>
      </c>
      <c r="F57" s="15"/>
      <c r="G57" s="16"/>
      <c r="H57" s="13"/>
      <c r="I57" s="15" t="s">
        <v>69</v>
      </c>
      <c r="J57" s="15"/>
      <c r="K57" s="16"/>
      <c r="M57" s="15" t="str">
        <f t="shared" si="1"/>
        <v>Listopad</v>
      </c>
      <c r="N57" s="16"/>
      <c r="O57" s="16"/>
      <c r="Q57" s="14">
        <f t="shared" si="0"/>
        <v>23</v>
      </c>
    </row>
    <row r="58" spans="5:17" x14ac:dyDescent="0.25">
      <c r="E58" s="15" t="s">
        <v>70</v>
      </c>
      <c r="F58" s="15"/>
      <c r="G58" s="16"/>
      <c r="H58" s="13"/>
      <c r="I58" s="15" t="s">
        <v>70</v>
      </c>
      <c r="J58" s="15"/>
      <c r="K58" s="16"/>
      <c r="M58" s="15" t="str">
        <f t="shared" si="1"/>
        <v>Grudzień</v>
      </c>
      <c r="N58" s="16"/>
      <c r="O58" s="16"/>
      <c r="Q58" s="14">
        <f t="shared" si="0"/>
        <v>24</v>
      </c>
    </row>
    <row r="59" spans="5:17" x14ac:dyDescent="0.25">
      <c r="E59" s="8" t="s">
        <v>74</v>
      </c>
      <c r="F59" s="9" t="s">
        <v>57</v>
      </c>
      <c r="G59" s="9" t="s">
        <v>58</v>
      </c>
      <c r="H59" s="10"/>
      <c r="I59" s="8" t="s">
        <v>74</v>
      </c>
      <c r="J59" s="9" t="s">
        <v>57</v>
      </c>
      <c r="K59" s="9" t="s">
        <v>58</v>
      </c>
      <c r="M59" s="8" t="str">
        <f>E59</f>
        <v>Rok 2025</v>
      </c>
      <c r="N59" s="9" t="s">
        <v>57</v>
      </c>
      <c r="O59" s="9" t="s">
        <v>58</v>
      </c>
    </row>
    <row r="60" spans="5:17" x14ac:dyDescent="0.25">
      <c r="E60" s="15" t="s">
        <v>59</v>
      </c>
      <c r="F60" s="15"/>
      <c r="G60" s="16"/>
      <c r="H60" s="13"/>
      <c r="I60" s="15" t="s">
        <v>59</v>
      </c>
      <c r="J60" s="15"/>
      <c r="K60" s="16"/>
      <c r="M60" s="15" t="s">
        <v>59</v>
      </c>
      <c r="N60" s="16"/>
      <c r="O60" s="16"/>
      <c r="Q60" s="14">
        <f>Q58+1</f>
        <v>25</v>
      </c>
    </row>
    <row r="61" spans="5:17" x14ac:dyDescent="0.25">
      <c r="E61" s="15" t="s">
        <v>60</v>
      </c>
      <c r="F61" s="15"/>
      <c r="G61" s="16"/>
      <c r="H61" s="13"/>
      <c r="I61" s="15" t="s">
        <v>60</v>
      </c>
      <c r="J61" s="15"/>
      <c r="K61" s="16"/>
      <c r="M61" s="15" t="s">
        <v>60</v>
      </c>
      <c r="N61" s="16"/>
      <c r="O61" s="16"/>
      <c r="Q61" s="14">
        <f>Q60+1</f>
        <v>26</v>
      </c>
    </row>
    <row r="62" spans="5:17" x14ac:dyDescent="0.25">
      <c r="E62" s="15" t="s">
        <v>61</v>
      </c>
      <c r="F62" s="15"/>
      <c r="G62" s="16"/>
      <c r="H62" s="13"/>
      <c r="I62" s="15" t="s">
        <v>61</v>
      </c>
      <c r="J62" s="15"/>
      <c r="K62" s="16"/>
      <c r="M62" s="15" t="s">
        <v>61</v>
      </c>
      <c r="N62" s="16"/>
      <c r="O62" s="16"/>
      <c r="Q62" s="14">
        <f t="shared" ref="Q62:Q71" si="2">Q61+1</f>
        <v>27</v>
      </c>
    </row>
    <row r="63" spans="5:17" x14ac:dyDescent="0.25">
      <c r="E63" s="15" t="s">
        <v>62</v>
      </c>
      <c r="F63" s="15"/>
      <c r="G63" s="16"/>
      <c r="H63" s="13"/>
      <c r="I63" s="15" t="s">
        <v>62</v>
      </c>
      <c r="J63" s="15"/>
      <c r="K63" s="16"/>
      <c r="M63" s="15" t="s">
        <v>62</v>
      </c>
      <c r="N63" s="16"/>
      <c r="O63" s="16"/>
      <c r="Q63" s="14">
        <f t="shared" si="2"/>
        <v>28</v>
      </c>
    </row>
    <row r="64" spans="5:17" x14ac:dyDescent="0.25">
      <c r="E64" s="15" t="s">
        <v>63</v>
      </c>
      <c r="F64" s="15"/>
      <c r="G64" s="16"/>
      <c r="H64" s="13"/>
      <c r="I64" s="15" t="s">
        <v>63</v>
      </c>
      <c r="J64" s="15"/>
      <c r="K64" s="16"/>
      <c r="M64" s="15" t="s">
        <v>63</v>
      </c>
      <c r="N64" s="16"/>
      <c r="O64" s="16"/>
      <c r="Q64" s="14">
        <f t="shared" si="2"/>
        <v>29</v>
      </c>
    </row>
    <row r="65" spans="5:17" x14ac:dyDescent="0.25">
      <c r="E65" s="15" t="s">
        <v>64</v>
      </c>
      <c r="F65" s="15"/>
      <c r="G65" s="16"/>
      <c r="H65" s="13"/>
      <c r="I65" s="15" t="s">
        <v>64</v>
      </c>
      <c r="J65" s="15"/>
      <c r="K65" s="16"/>
      <c r="M65" s="15" t="s">
        <v>64</v>
      </c>
      <c r="N65" s="16"/>
      <c r="O65" s="16"/>
      <c r="Q65" s="14">
        <f t="shared" si="2"/>
        <v>30</v>
      </c>
    </row>
    <row r="66" spans="5:17" x14ac:dyDescent="0.25">
      <c r="E66" s="15" t="s">
        <v>65</v>
      </c>
      <c r="F66" s="15"/>
      <c r="G66" s="16"/>
      <c r="H66" s="13"/>
      <c r="I66" s="15" t="s">
        <v>65</v>
      </c>
      <c r="J66" s="15"/>
      <c r="K66" s="16"/>
      <c r="M66" s="15" t="s">
        <v>65</v>
      </c>
      <c r="N66" s="16"/>
      <c r="O66" s="16"/>
      <c r="Q66" s="14">
        <f t="shared" si="2"/>
        <v>31</v>
      </c>
    </row>
    <row r="67" spans="5:17" x14ac:dyDescent="0.25">
      <c r="E67" s="15" t="s">
        <v>66</v>
      </c>
      <c r="F67" s="15"/>
      <c r="G67" s="16"/>
      <c r="H67" s="13"/>
      <c r="I67" s="15" t="s">
        <v>66</v>
      </c>
      <c r="J67" s="15"/>
      <c r="K67" s="16"/>
      <c r="M67" s="15" t="s">
        <v>66</v>
      </c>
      <c r="N67" s="16"/>
      <c r="O67" s="16"/>
      <c r="Q67" s="14">
        <f t="shared" si="2"/>
        <v>32</v>
      </c>
    </row>
    <row r="68" spans="5:17" x14ac:dyDescent="0.25">
      <c r="E68" s="15" t="s">
        <v>67</v>
      </c>
      <c r="F68" s="15"/>
      <c r="G68" s="16"/>
      <c r="H68" s="13"/>
      <c r="I68" s="15" t="s">
        <v>67</v>
      </c>
      <c r="J68" s="15"/>
      <c r="K68" s="16"/>
      <c r="M68" s="15" t="s">
        <v>67</v>
      </c>
      <c r="N68" s="16"/>
      <c r="O68" s="16"/>
      <c r="Q68" s="14">
        <f t="shared" si="2"/>
        <v>33</v>
      </c>
    </row>
    <row r="69" spans="5:17" x14ac:dyDescent="0.25">
      <c r="E69" s="15" t="s">
        <v>68</v>
      </c>
      <c r="F69" s="15"/>
      <c r="G69" s="16"/>
      <c r="H69" s="13"/>
      <c r="I69" s="15" t="s">
        <v>68</v>
      </c>
      <c r="J69" s="15"/>
      <c r="K69" s="16"/>
      <c r="M69" s="15" t="s">
        <v>68</v>
      </c>
      <c r="N69" s="16"/>
      <c r="O69" s="16"/>
      <c r="Q69" s="14">
        <f t="shared" si="2"/>
        <v>34</v>
      </c>
    </row>
    <row r="70" spans="5:17" x14ac:dyDescent="0.25">
      <c r="E70" s="15" t="s">
        <v>69</v>
      </c>
      <c r="F70" s="15"/>
      <c r="G70" s="16"/>
      <c r="H70" s="13"/>
      <c r="I70" s="15" t="s">
        <v>69</v>
      </c>
      <c r="J70" s="15"/>
      <c r="K70" s="16"/>
      <c r="M70" s="15" t="s">
        <v>69</v>
      </c>
      <c r="N70" s="16"/>
      <c r="O70" s="16"/>
      <c r="Q70" s="14">
        <f t="shared" si="2"/>
        <v>35</v>
      </c>
    </row>
    <row r="71" spans="5:17" x14ac:dyDescent="0.25">
      <c r="E71" s="15" t="s">
        <v>70</v>
      </c>
      <c r="F71" s="15"/>
      <c r="G71" s="16"/>
      <c r="H71" s="13"/>
      <c r="I71" s="15" t="s">
        <v>70</v>
      </c>
      <c r="J71" s="15"/>
      <c r="K71" s="16"/>
      <c r="M71" s="15" t="s">
        <v>70</v>
      </c>
      <c r="N71" s="16"/>
      <c r="O71" s="16"/>
      <c r="Q71" s="14">
        <f t="shared" si="2"/>
        <v>36</v>
      </c>
    </row>
    <row r="72" spans="5:17" x14ac:dyDescent="0.25">
      <c r="E72" s="8" t="s">
        <v>75</v>
      </c>
      <c r="F72" s="9" t="s">
        <v>57</v>
      </c>
      <c r="G72" s="9" t="s">
        <v>58</v>
      </c>
      <c r="H72" s="10"/>
      <c r="I72" s="8" t="s">
        <v>75</v>
      </c>
      <c r="J72" s="9" t="s">
        <v>57</v>
      </c>
      <c r="K72" s="9" t="s">
        <v>58</v>
      </c>
      <c r="M72" s="8" t="str">
        <f>E72</f>
        <v>Rok 2026</v>
      </c>
      <c r="N72" s="9" t="s">
        <v>57</v>
      </c>
      <c r="O72" s="9" t="s">
        <v>58</v>
      </c>
    </row>
    <row r="73" spans="5:17" x14ac:dyDescent="0.25">
      <c r="E73" s="15" t="s">
        <v>59</v>
      </c>
      <c r="F73" s="15"/>
      <c r="G73" s="16"/>
      <c r="H73" s="13"/>
      <c r="I73" s="15" t="s">
        <v>59</v>
      </c>
      <c r="J73" s="15"/>
      <c r="K73" s="16"/>
      <c r="M73" s="15" t="s">
        <v>59</v>
      </c>
      <c r="N73" s="16"/>
      <c r="O73" s="16"/>
      <c r="Q73" s="14">
        <f>Q71+1</f>
        <v>37</v>
      </c>
    </row>
    <row r="74" spans="5:17" x14ac:dyDescent="0.25">
      <c r="E74" s="15" t="s">
        <v>60</v>
      </c>
      <c r="F74" s="15"/>
      <c r="G74" s="16"/>
      <c r="H74" s="13"/>
      <c r="I74" s="15" t="s">
        <v>60</v>
      </c>
      <c r="J74" s="15"/>
      <c r="K74" s="16"/>
      <c r="M74" s="15" t="s">
        <v>60</v>
      </c>
      <c r="N74" s="16"/>
      <c r="O74" s="16"/>
      <c r="Q74" s="14">
        <f>Q73+1</f>
        <v>38</v>
      </c>
    </row>
    <row r="75" spans="5:17" x14ac:dyDescent="0.25">
      <c r="E75" s="15" t="s">
        <v>61</v>
      </c>
      <c r="F75" s="15"/>
      <c r="G75" s="16"/>
      <c r="H75" s="13"/>
      <c r="I75" s="15" t="s">
        <v>61</v>
      </c>
      <c r="J75" s="15"/>
      <c r="K75" s="16"/>
      <c r="M75" s="15" t="s">
        <v>61</v>
      </c>
      <c r="N75" s="16"/>
      <c r="O75" s="16"/>
      <c r="Q75" s="14">
        <f t="shared" ref="Q75:Q84" si="3">Q74+1</f>
        <v>39</v>
      </c>
    </row>
    <row r="76" spans="5:17" x14ac:dyDescent="0.25">
      <c r="E76" s="15" t="s">
        <v>62</v>
      </c>
      <c r="F76" s="15"/>
      <c r="G76" s="16"/>
      <c r="H76" s="13"/>
      <c r="I76" s="15" t="s">
        <v>62</v>
      </c>
      <c r="J76" s="15"/>
      <c r="K76" s="16"/>
      <c r="M76" s="15" t="s">
        <v>62</v>
      </c>
      <c r="N76" s="16"/>
      <c r="O76" s="16"/>
      <c r="Q76" s="14">
        <f t="shared" si="3"/>
        <v>40</v>
      </c>
    </row>
    <row r="77" spans="5:17" x14ac:dyDescent="0.25">
      <c r="E77" s="15" t="s">
        <v>63</v>
      </c>
      <c r="F77" s="15"/>
      <c r="G77" s="16"/>
      <c r="H77" s="13"/>
      <c r="I77" s="15" t="s">
        <v>63</v>
      </c>
      <c r="J77" s="15"/>
      <c r="K77" s="16"/>
      <c r="M77" s="15" t="s">
        <v>63</v>
      </c>
      <c r="N77" s="16"/>
      <c r="O77" s="16"/>
      <c r="Q77" s="14">
        <f t="shared" si="3"/>
        <v>41</v>
      </c>
    </row>
    <row r="78" spans="5:17" x14ac:dyDescent="0.25">
      <c r="E78" s="15" t="s">
        <v>64</v>
      </c>
      <c r="F78" s="15"/>
      <c r="G78" s="16"/>
      <c r="H78" s="13"/>
      <c r="I78" s="15" t="s">
        <v>64</v>
      </c>
      <c r="J78" s="15"/>
      <c r="K78" s="16"/>
      <c r="M78" s="15" t="s">
        <v>64</v>
      </c>
      <c r="N78" s="16"/>
      <c r="O78" s="16"/>
      <c r="Q78" s="14">
        <f t="shared" si="3"/>
        <v>42</v>
      </c>
    </row>
    <row r="79" spans="5:17" x14ac:dyDescent="0.25">
      <c r="E79" s="15" t="s">
        <v>65</v>
      </c>
      <c r="F79" s="15"/>
      <c r="G79" s="16"/>
      <c r="H79" s="13"/>
      <c r="I79" s="15" t="s">
        <v>65</v>
      </c>
      <c r="J79" s="15"/>
      <c r="K79" s="16"/>
      <c r="M79" s="15" t="s">
        <v>65</v>
      </c>
      <c r="N79" s="16"/>
      <c r="O79" s="16"/>
      <c r="Q79" s="14">
        <f t="shared" si="3"/>
        <v>43</v>
      </c>
    </row>
    <row r="80" spans="5:17" x14ac:dyDescent="0.25">
      <c r="E80" s="15" t="s">
        <v>66</v>
      </c>
      <c r="F80" s="15"/>
      <c r="G80" s="16"/>
      <c r="H80" s="13"/>
      <c r="I80" s="15" t="s">
        <v>66</v>
      </c>
      <c r="J80" s="15"/>
      <c r="K80" s="16"/>
      <c r="M80" s="15" t="s">
        <v>66</v>
      </c>
      <c r="N80" s="16"/>
      <c r="O80" s="16"/>
      <c r="Q80" s="14">
        <f t="shared" si="3"/>
        <v>44</v>
      </c>
    </row>
    <row r="81" spans="5:17" x14ac:dyDescent="0.25">
      <c r="E81" s="15" t="s">
        <v>67</v>
      </c>
      <c r="F81" s="15"/>
      <c r="G81" s="16"/>
      <c r="H81" s="13"/>
      <c r="I81" s="15" t="s">
        <v>67</v>
      </c>
      <c r="J81" s="15"/>
      <c r="K81" s="16"/>
      <c r="M81" s="15" t="s">
        <v>67</v>
      </c>
      <c r="N81" s="16"/>
      <c r="O81" s="16"/>
      <c r="Q81" s="14">
        <f t="shared" si="3"/>
        <v>45</v>
      </c>
    </row>
    <row r="82" spans="5:17" x14ac:dyDescent="0.25">
      <c r="E82" s="15" t="s">
        <v>68</v>
      </c>
      <c r="F82" s="15"/>
      <c r="G82" s="16"/>
      <c r="H82" s="13"/>
      <c r="I82" s="15" t="s">
        <v>68</v>
      </c>
      <c r="J82" s="15"/>
      <c r="K82" s="16"/>
      <c r="M82" s="15" t="s">
        <v>68</v>
      </c>
      <c r="N82" s="16"/>
      <c r="O82" s="16"/>
      <c r="Q82" s="14">
        <f t="shared" si="3"/>
        <v>46</v>
      </c>
    </row>
    <row r="83" spans="5:17" x14ac:dyDescent="0.25">
      <c r="E83" s="15" t="s">
        <v>69</v>
      </c>
      <c r="F83" s="15"/>
      <c r="G83" s="16"/>
      <c r="H83" s="13"/>
      <c r="I83" s="15" t="s">
        <v>69</v>
      </c>
      <c r="J83" s="15"/>
      <c r="K83" s="16"/>
      <c r="M83" s="15" t="s">
        <v>69</v>
      </c>
      <c r="N83" s="16"/>
      <c r="O83" s="16"/>
      <c r="Q83" s="14">
        <f t="shared" si="3"/>
        <v>47</v>
      </c>
    </row>
    <row r="84" spans="5:17" x14ac:dyDescent="0.25">
      <c r="E84" s="15" t="s">
        <v>70</v>
      </c>
      <c r="F84" s="15"/>
      <c r="G84" s="16"/>
      <c r="H84" s="13"/>
      <c r="I84" s="15" t="s">
        <v>70</v>
      </c>
      <c r="J84" s="15"/>
      <c r="K84" s="16"/>
      <c r="M84" s="15" t="s">
        <v>70</v>
      </c>
      <c r="N84" s="16"/>
      <c r="O84" s="16"/>
      <c r="Q84" s="14">
        <f t="shared" si="3"/>
        <v>48</v>
      </c>
    </row>
    <row r="85" spans="5:17" x14ac:dyDescent="0.25">
      <c r="E85" s="8" t="s">
        <v>76</v>
      </c>
      <c r="F85" s="9" t="s">
        <v>57</v>
      </c>
      <c r="G85" s="9" t="s">
        <v>58</v>
      </c>
      <c r="H85" s="10"/>
      <c r="I85" s="8" t="s">
        <v>76</v>
      </c>
      <c r="J85" s="9" t="s">
        <v>57</v>
      </c>
      <c r="K85" s="9" t="s">
        <v>58</v>
      </c>
      <c r="M85" s="8" t="str">
        <f>E85</f>
        <v>Rok 2027</v>
      </c>
      <c r="N85" s="9" t="s">
        <v>57</v>
      </c>
      <c r="O85" s="9" t="s">
        <v>58</v>
      </c>
    </row>
    <row r="86" spans="5:17" x14ac:dyDescent="0.25">
      <c r="E86" s="15" t="s">
        <v>59</v>
      </c>
      <c r="F86" s="15"/>
      <c r="G86" s="16"/>
      <c r="H86" s="13"/>
      <c r="I86" s="15" t="s">
        <v>59</v>
      </c>
      <c r="J86" s="15"/>
      <c r="K86" s="16"/>
      <c r="M86" s="15" t="s">
        <v>59</v>
      </c>
      <c r="N86" s="16"/>
      <c r="O86" s="16"/>
      <c r="Q86" s="14">
        <f>Q84+1</f>
        <v>49</v>
      </c>
    </row>
    <row r="87" spans="5:17" x14ac:dyDescent="0.25">
      <c r="E87" s="15" t="s">
        <v>60</v>
      </c>
      <c r="F87" s="15"/>
      <c r="G87" s="16"/>
      <c r="H87" s="13"/>
      <c r="I87" s="15" t="s">
        <v>60</v>
      </c>
      <c r="J87" s="15"/>
      <c r="K87" s="16"/>
      <c r="M87" s="15" t="s">
        <v>60</v>
      </c>
      <c r="N87" s="16"/>
      <c r="O87" s="16"/>
      <c r="Q87" s="14">
        <f>Q86+1</f>
        <v>50</v>
      </c>
    </row>
    <row r="88" spans="5:17" x14ac:dyDescent="0.25">
      <c r="E88" s="15" t="s">
        <v>61</v>
      </c>
      <c r="F88" s="15"/>
      <c r="G88" s="16"/>
      <c r="H88" s="13"/>
      <c r="I88" s="15" t="s">
        <v>61</v>
      </c>
      <c r="J88" s="15"/>
      <c r="K88" s="16"/>
      <c r="M88" s="15" t="s">
        <v>61</v>
      </c>
      <c r="N88" s="16"/>
      <c r="O88" s="16"/>
      <c r="Q88" s="14">
        <f t="shared" ref="Q88:Q97" si="4">Q87+1</f>
        <v>51</v>
      </c>
    </row>
    <row r="89" spans="5:17" x14ac:dyDescent="0.25">
      <c r="E89" s="15" t="s">
        <v>62</v>
      </c>
      <c r="F89" s="15"/>
      <c r="G89" s="16"/>
      <c r="H89" s="13"/>
      <c r="I89" s="15" t="s">
        <v>62</v>
      </c>
      <c r="J89" s="15"/>
      <c r="K89" s="16"/>
      <c r="M89" s="15" t="s">
        <v>62</v>
      </c>
      <c r="N89" s="16"/>
      <c r="O89" s="16"/>
      <c r="Q89" s="14">
        <f t="shared" si="4"/>
        <v>52</v>
      </c>
    </row>
    <row r="90" spans="5:17" x14ac:dyDescent="0.25">
      <c r="E90" s="15" t="s">
        <v>63</v>
      </c>
      <c r="F90" s="15"/>
      <c r="G90" s="16"/>
      <c r="H90" s="13"/>
      <c r="I90" s="15" t="s">
        <v>63</v>
      </c>
      <c r="J90" s="15"/>
      <c r="K90" s="16"/>
      <c r="M90" s="15" t="s">
        <v>63</v>
      </c>
      <c r="N90" s="16"/>
      <c r="O90" s="16"/>
      <c r="Q90" s="14">
        <f t="shared" si="4"/>
        <v>53</v>
      </c>
    </row>
    <row r="91" spans="5:17" x14ac:dyDescent="0.25">
      <c r="E91" s="15" t="s">
        <v>64</v>
      </c>
      <c r="F91" s="15"/>
      <c r="G91" s="16"/>
      <c r="H91" s="13"/>
      <c r="I91" s="15" t="s">
        <v>64</v>
      </c>
      <c r="J91" s="15"/>
      <c r="K91" s="16"/>
      <c r="M91" s="15" t="s">
        <v>64</v>
      </c>
      <c r="N91" s="16"/>
      <c r="O91" s="16"/>
      <c r="Q91" s="14">
        <f t="shared" si="4"/>
        <v>54</v>
      </c>
    </row>
    <row r="92" spans="5:17" x14ac:dyDescent="0.25">
      <c r="E92" s="15" t="s">
        <v>65</v>
      </c>
      <c r="F92" s="15"/>
      <c r="G92" s="16"/>
      <c r="H92" s="13"/>
      <c r="I92" s="15" t="s">
        <v>65</v>
      </c>
      <c r="J92" s="15"/>
      <c r="K92" s="16"/>
      <c r="M92" s="15" t="s">
        <v>65</v>
      </c>
      <c r="N92" s="16"/>
      <c r="O92" s="16"/>
      <c r="Q92" s="14">
        <f t="shared" si="4"/>
        <v>55</v>
      </c>
    </row>
    <row r="93" spans="5:17" x14ac:dyDescent="0.25">
      <c r="E93" s="15" t="s">
        <v>66</v>
      </c>
      <c r="F93" s="15"/>
      <c r="G93" s="16"/>
      <c r="H93" s="13"/>
      <c r="I93" s="15" t="s">
        <v>66</v>
      </c>
      <c r="J93" s="15"/>
      <c r="K93" s="16"/>
      <c r="M93" s="15" t="s">
        <v>66</v>
      </c>
      <c r="N93" s="16"/>
      <c r="O93" s="16"/>
      <c r="Q93" s="14">
        <f t="shared" si="4"/>
        <v>56</v>
      </c>
    </row>
    <row r="94" spans="5:17" x14ac:dyDescent="0.25">
      <c r="E94" s="15" t="s">
        <v>67</v>
      </c>
      <c r="F94" s="15"/>
      <c r="G94" s="16"/>
      <c r="H94" s="13"/>
      <c r="I94" s="15" t="s">
        <v>67</v>
      </c>
      <c r="J94" s="15"/>
      <c r="K94" s="16"/>
      <c r="M94" s="15" t="s">
        <v>67</v>
      </c>
      <c r="N94" s="16"/>
      <c r="O94" s="16"/>
      <c r="Q94" s="14">
        <f t="shared" si="4"/>
        <v>57</v>
      </c>
    </row>
    <row r="95" spans="5:17" x14ac:dyDescent="0.25">
      <c r="E95" s="15" t="s">
        <v>68</v>
      </c>
      <c r="F95" s="15"/>
      <c r="G95" s="16"/>
      <c r="H95" s="13"/>
      <c r="I95" s="15" t="s">
        <v>68</v>
      </c>
      <c r="J95" s="15"/>
      <c r="K95" s="16"/>
      <c r="M95" s="15" t="s">
        <v>68</v>
      </c>
      <c r="N95" s="16"/>
      <c r="O95" s="16"/>
      <c r="Q95" s="14">
        <f t="shared" si="4"/>
        <v>58</v>
      </c>
    </row>
    <row r="96" spans="5:17" x14ac:dyDescent="0.25">
      <c r="E96" s="15" t="s">
        <v>69</v>
      </c>
      <c r="F96" s="15"/>
      <c r="G96" s="16"/>
      <c r="H96" s="13"/>
      <c r="I96" s="15" t="s">
        <v>69</v>
      </c>
      <c r="J96" s="15"/>
      <c r="K96" s="16"/>
      <c r="M96" s="15" t="s">
        <v>69</v>
      </c>
      <c r="N96" s="16"/>
      <c r="O96" s="16"/>
      <c r="Q96" s="14">
        <f t="shared" si="4"/>
        <v>59</v>
      </c>
    </row>
    <row r="97" spans="5:17" x14ac:dyDescent="0.25">
      <c r="E97" s="15" t="s">
        <v>70</v>
      </c>
      <c r="F97" s="15"/>
      <c r="G97" s="16"/>
      <c r="H97" s="13"/>
      <c r="I97" s="15" t="s">
        <v>70</v>
      </c>
      <c r="J97" s="15"/>
      <c r="K97" s="16"/>
      <c r="M97" s="15" t="s">
        <v>70</v>
      </c>
      <c r="N97" s="16"/>
      <c r="O97" s="16"/>
      <c r="Q97" s="14">
        <f t="shared" si="4"/>
        <v>60</v>
      </c>
    </row>
    <row r="98" spans="5:17" x14ac:dyDescent="0.25">
      <c r="E98" s="8" t="s">
        <v>77</v>
      </c>
      <c r="F98" s="9" t="s">
        <v>57</v>
      </c>
      <c r="G98" s="9" t="s">
        <v>58</v>
      </c>
      <c r="H98" s="10"/>
      <c r="I98" s="8" t="s">
        <v>77</v>
      </c>
      <c r="J98" s="9" t="s">
        <v>57</v>
      </c>
      <c r="K98" s="9" t="s">
        <v>58</v>
      </c>
      <c r="M98" s="8" t="str">
        <f>E98</f>
        <v>Rok 2028</v>
      </c>
      <c r="N98" s="9" t="s">
        <v>57</v>
      </c>
      <c r="O98" s="9" t="s">
        <v>58</v>
      </c>
    </row>
    <row r="99" spans="5:17" x14ac:dyDescent="0.25">
      <c r="E99" s="15" t="s">
        <v>59</v>
      </c>
      <c r="F99" s="15"/>
      <c r="G99" s="16"/>
      <c r="H99" s="13"/>
      <c r="I99" s="15" t="s">
        <v>59</v>
      </c>
      <c r="J99" s="15"/>
      <c r="K99" s="16"/>
      <c r="M99" s="15" t="s">
        <v>59</v>
      </c>
      <c r="N99" s="16"/>
      <c r="O99" s="16"/>
      <c r="Q99" s="14">
        <f>Q97+1</f>
        <v>61</v>
      </c>
    </row>
    <row r="100" spans="5:17" x14ac:dyDescent="0.25">
      <c r="E100" s="15" t="s">
        <v>60</v>
      </c>
      <c r="F100" s="15"/>
      <c r="G100" s="16"/>
      <c r="H100" s="13"/>
      <c r="I100" s="15" t="s">
        <v>60</v>
      </c>
      <c r="J100" s="15"/>
      <c r="K100" s="16"/>
      <c r="M100" s="15" t="s">
        <v>60</v>
      </c>
      <c r="N100" s="16"/>
      <c r="O100" s="16"/>
      <c r="Q100" s="14">
        <f>Q99+1</f>
        <v>62</v>
      </c>
    </row>
    <row r="101" spans="5:17" x14ac:dyDescent="0.25">
      <c r="E101" s="15" t="s">
        <v>61</v>
      </c>
      <c r="F101" s="15"/>
      <c r="G101" s="16"/>
      <c r="H101" s="13"/>
      <c r="I101" s="15" t="s">
        <v>61</v>
      </c>
      <c r="J101" s="15"/>
      <c r="K101" s="16"/>
      <c r="M101" s="15" t="s">
        <v>61</v>
      </c>
      <c r="N101" s="16"/>
      <c r="O101" s="16"/>
      <c r="Q101" s="14">
        <f t="shared" ref="Q101:Q110" si="5">Q100+1</f>
        <v>63</v>
      </c>
    </row>
    <row r="102" spans="5:17" x14ac:dyDescent="0.25">
      <c r="E102" s="15" t="s">
        <v>62</v>
      </c>
      <c r="F102" s="15"/>
      <c r="G102" s="16"/>
      <c r="H102" s="13"/>
      <c r="I102" s="15" t="s">
        <v>62</v>
      </c>
      <c r="J102" s="15"/>
      <c r="K102" s="16"/>
      <c r="M102" s="15" t="s">
        <v>62</v>
      </c>
      <c r="N102" s="16"/>
      <c r="O102" s="16"/>
      <c r="Q102" s="14">
        <f t="shared" si="5"/>
        <v>64</v>
      </c>
    </row>
    <row r="103" spans="5:17" x14ac:dyDescent="0.25">
      <c r="E103" s="15" t="s">
        <v>63</v>
      </c>
      <c r="F103" s="15"/>
      <c r="G103" s="16"/>
      <c r="H103" s="13"/>
      <c r="I103" s="15" t="s">
        <v>63</v>
      </c>
      <c r="J103" s="15"/>
      <c r="K103" s="16"/>
      <c r="M103" s="15" t="s">
        <v>63</v>
      </c>
      <c r="N103" s="16"/>
      <c r="O103" s="16"/>
      <c r="Q103" s="14">
        <f t="shared" si="5"/>
        <v>65</v>
      </c>
    </row>
    <row r="104" spans="5:17" x14ac:dyDescent="0.25">
      <c r="E104" s="15" t="s">
        <v>64</v>
      </c>
      <c r="F104" s="15"/>
      <c r="G104" s="16"/>
      <c r="H104" s="13"/>
      <c r="I104" s="15" t="s">
        <v>64</v>
      </c>
      <c r="J104" s="15"/>
      <c r="K104" s="16"/>
      <c r="M104" s="15" t="s">
        <v>64</v>
      </c>
      <c r="N104" s="16"/>
      <c r="O104" s="16"/>
      <c r="Q104" s="14">
        <f t="shared" si="5"/>
        <v>66</v>
      </c>
    </row>
    <row r="105" spans="5:17" x14ac:dyDescent="0.25">
      <c r="E105" s="15" t="s">
        <v>65</v>
      </c>
      <c r="F105" s="15"/>
      <c r="G105" s="16"/>
      <c r="H105" s="13"/>
      <c r="I105" s="15" t="s">
        <v>65</v>
      </c>
      <c r="J105" s="15"/>
      <c r="K105" s="16"/>
      <c r="M105" s="15" t="s">
        <v>65</v>
      </c>
      <c r="N105" s="16"/>
      <c r="O105" s="16"/>
      <c r="Q105" s="14">
        <f t="shared" si="5"/>
        <v>67</v>
      </c>
    </row>
    <row r="106" spans="5:17" x14ac:dyDescent="0.25">
      <c r="E106" s="15" t="s">
        <v>66</v>
      </c>
      <c r="F106" s="15"/>
      <c r="G106" s="16"/>
      <c r="H106" s="13"/>
      <c r="I106" s="15" t="s">
        <v>66</v>
      </c>
      <c r="J106" s="15"/>
      <c r="K106" s="16"/>
      <c r="M106" s="15" t="s">
        <v>66</v>
      </c>
      <c r="N106" s="16"/>
      <c r="O106" s="16"/>
      <c r="Q106" s="14">
        <f t="shared" si="5"/>
        <v>68</v>
      </c>
    </row>
    <row r="107" spans="5:17" x14ac:dyDescent="0.25">
      <c r="E107" s="15" t="s">
        <v>67</v>
      </c>
      <c r="F107" s="15"/>
      <c r="G107" s="16"/>
      <c r="H107" s="13"/>
      <c r="I107" s="15" t="s">
        <v>67</v>
      </c>
      <c r="J107" s="15"/>
      <c r="K107" s="16"/>
      <c r="M107" s="15" t="s">
        <v>67</v>
      </c>
      <c r="N107" s="16"/>
      <c r="O107" s="16"/>
      <c r="Q107" s="14">
        <f t="shared" si="5"/>
        <v>69</v>
      </c>
    </row>
    <row r="108" spans="5:17" x14ac:dyDescent="0.25">
      <c r="E108" s="15" t="s">
        <v>68</v>
      </c>
      <c r="F108" s="15"/>
      <c r="G108" s="16"/>
      <c r="H108" s="13"/>
      <c r="I108" s="15" t="s">
        <v>68</v>
      </c>
      <c r="J108" s="15"/>
      <c r="K108" s="16"/>
      <c r="M108" s="15" t="s">
        <v>68</v>
      </c>
      <c r="N108" s="16"/>
      <c r="O108" s="16"/>
      <c r="Q108" s="14">
        <f t="shared" si="5"/>
        <v>70</v>
      </c>
    </row>
    <row r="109" spans="5:17" x14ac:dyDescent="0.25">
      <c r="E109" s="15" t="s">
        <v>69</v>
      </c>
      <c r="F109" s="15"/>
      <c r="G109" s="16"/>
      <c r="H109" s="13"/>
      <c r="I109" s="15" t="s">
        <v>69</v>
      </c>
      <c r="J109" s="15"/>
      <c r="K109" s="16"/>
      <c r="M109" s="15" t="s">
        <v>69</v>
      </c>
      <c r="N109" s="16"/>
      <c r="O109" s="16"/>
      <c r="Q109" s="14">
        <f t="shared" si="5"/>
        <v>71</v>
      </c>
    </row>
    <row r="110" spans="5:17" x14ac:dyDescent="0.25">
      <c r="E110" s="15" t="s">
        <v>70</v>
      </c>
      <c r="F110" s="15"/>
      <c r="G110" s="16"/>
      <c r="H110" s="13"/>
      <c r="I110" s="15" t="s">
        <v>70</v>
      </c>
      <c r="J110" s="15"/>
      <c r="K110" s="16"/>
      <c r="M110" s="15" t="s">
        <v>70</v>
      </c>
      <c r="N110" s="16"/>
      <c r="O110" s="16"/>
      <c r="Q110" s="14">
        <f t="shared" si="5"/>
        <v>72</v>
      </c>
    </row>
    <row r="111" spans="5:17" x14ac:dyDescent="0.25">
      <c r="E111" s="8" t="s">
        <v>78</v>
      </c>
      <c r="F111" s="9" t="s">
        <v>57</v>
      </c>
      <c r="G111" s="9" t="s">
        <v>58</v>
      </c>
      <c r="H111" s="10"/>
      <c r="I111" s="8" t="s">
        <v>78</v>
      </c>
      <c r="J111" s="9" t="s">
        <v>57</v>
      </c>
      <c r="K111" s="9" t="s">
        <v>58</v>
      </c>
      <c r="M111" s="8" t="str">
        <f>E111</f>
        <v>Rok 2029</v>
      </c>
      <c r="N111" s="9" t="s">
        <v>57</v>
      </c>
      <c r="O111" s="9" t="s">
        <v>58</v>
      </c>
    </row>
    <row r="112" spans="5:17" x14ac:dyDescent="0.25">
      <c r="E112" s="15" t="s">
        <v>59</v>
      </c>
      <c r="F112" s="15"/>
      <c r="G112" s="16"/>
      <c r="H112" s="13"/>
      <c r="I112" s="15" t="s">
        <v>59</v>
      </c>
      <c r="J112" s="15"/>
      <c r="K112" s="16"/>
      <c r="M112" s="15" t="s">
        <v>59</v>
      </c>
      <c r="N112" s="16"/>
      <c r="O112" s="16"/>
      <c r="Q112" s="14">
        <f>Q110+1</f>
        <v>73</v>
      </c>
    </row>
    <row r="113" spans="5:17" x14ac:dyDescent="0.25">
      <c r="E113" s="15" t="s">
        <v>60</v>
      </c>
      <c r="F113" s="15"/>
      <c r="G113" s="16"/>
      <c r="H113" s="13"/>
      <c r="I113" s="15" t="s">
        <v>60</v>
      </c>
      <c r="J113" s="15"/>
      <c r="K113" s="16"/>
      <c r="M113" s="15" t="s">
        <v>60</v>
      </c>
      <c r="N113" s="16"/>
      <c r="O113" s="16"/>
      <c r="Q113" s="14">
        <f>Q112+1</f>
        <v>74</v>
      </c>
    </row>
    <row r="114" spans="5:17" x14ac:dyDescent="0.25">
      <c r="E114" s="15" t="s">
        <v>61</v>
      </c>
      <c r="F114" s="15"/>
      <c r="G114" s="16"/>
      <c r="H114" s="13"/>
      <c r="I114" s="15" t="s">
        <v>61</v>
      </c>
      <c r="J114" s="15"/>
      <c r="K114" s="16"/>
      <c r="M114" s="15" t="s">
        <v>61</v>
      </c>
      <c r="N114" s="16"/>
      <c r="O114" s="16"/>
      <c r="Q114" s="14">
        <f t="shared" ref="Q114:Q123" si="6">Q113+1</f>
        <v>75</v>
      </c>
    </row>
    <row r="115" spans="5:17" x14ac:dyDescent="0.25">
      <c r="E115" s="15" t="s">
        <v>62</v>
      </c>
      <c r="F115" s="15"/>
      <c r="G115" s="16"/>
      <c r="H115" s="13"/>
      <c r="I115" s="15" t="s">
        <v>62</v>
      </c>
      <c r="J115" s="15"/>
      <c r="K115" s="16"/>
      <c r="M115" s="15" t="s">
        <v>62</v>
      </c>
      <c r="N115" s="16"/>
      <c r="O115" s="16"/>
      <c r="Q115" s="14">
        <f t="shared" si="6"/>
        <v>76</v>
      </c>
    </row>
    <row r="116" spans="5:17" x14ac:dyDescent="0.25">
      <c r="E116" s="15" t="s">
        <v>63</v>
      </c>
      <c r="F116" s="15"/>
      <c r="G116" s="16"/>
      <c r="H116" s="13"/>
      <c r="I116" s="15" t="s">
        <v>63</v>
      </c>
      <c r="J116" s="15"/>
      <c r="K116" s="16"/>
      <c r="M116" s="15" t="s">
        <v>63</v>
      </c>
      <c r="N116" s="16"/>
      <c r="O116" s="16"/>
      <c r="Q116" s="14">
        <f t="shared" si="6"/>
        <v>77</v>
      </c>
    </row>
    <row r="117" spans="5:17" x14ac:dyDescent="0.25">
      <c r="E117" s="15" t="s">
        <v>64</v>
      </c>
      <c r="F117" s="15"/>
      <c r="G117" s="16"/>
      <c r="H117" s="13"/>
      <c r="I117" s="15" t="s">
        <v>64</v>
      </c>
      <c r="J117" s="15"/>
      <c r="K117" s="16"/>
      <c r="M117" s="15" t="s">
        <v>64</v>
      </c>
      <c r="N117" s="16"/>
      <c r="O117" s="16"/>
      <c r="Q117" s="14">
        <f t="shared" si="6"/>
        <v>78</v>
      </c>
    </row>
    <row r="118" spans="5:17" x14ac:dyDescent="0.25">
      <c r="E118" s="15" t="s">
        <v>65</v>
      </c>
      <c r="F118" s="15"/>
      <c r="G118" s="16"/>
      <c r="H118" s="13"/>
      <c r="I118" s="15" t="s">
        <v>65</v>
      </c>
      <c r="J118" s="15"/>
      <c r="K118" s="16"/>
      <c r="M118" s="15" t="s">
        <v>65</v>
      </c>
      <c r="N118" s="16"/>
      <c r="O118" s="16"/>
      <c r="Q118" s="14">
        <f t="shared" si="6"/>
        <v>79</v>
      </c>
    </row>
    <row r="119" spans="5:17" x14ac:dyDescent="0.25">
      <c r="E119" s="15" t="s">
        <v>66</v>
      </c>
      <c r="F119" s="15"/>
      <c r="G119" s="16"/>
      <c r="H119" s="13"/>
      <c r="I119" s="15" t="s">
        <v>66</v>
      </c>
      <c r="J119" s="15"/>
      <c r="K119" s="16"/>
      <c r="M119" s="15" t="s">
        <v>66</v>
      </c>
      <c r="N119" s="16"/>
      <c r="O119" s="16"/>
      <c r="Q119" s="14">
        <f t="shared" si="6"/>
        <v>80</v>
      </c>
    </row>
    <row r="120" spans="5:17" x14ac:dyDescent="0.25">
      <c r="E120" s="15" t="s">
        <v>67</v>
      </c>
      <c r="F120" s="15"/>
      <c r="G120" s="16"/>
      <c r="H120" s="13"/>
      <c r="I120" s="15" t="s">
        <v>67</v>
      </c>
      <c r="J120" s="15"/>
      <c r="K120" s="16"/>
      <c r="M120" s="15" t="s">
        <v>67</v>
      </c>
      <c r="N120" s="16"/>
      <c r="O120" s="16"/>
      <c r="Q120" s="14">
        <f t="shared" si="6"/>
        <v>81</v>
      </c>
    </row>
    <row r="121" spans="5:17" x14ac:dyDescent="0.25">
      <c r="E121" s="15" t="s">
        <v>68</v>
      </c>
      <c r="F121" s="15"/>
      <c r="G121" s="16"/>
      <c r="H121" s="13"/>
      <c r="I121" s="15" t="s">
        <v>68</v>
      </c>
      <c r="J121" s="15"/>
      <c r="K121" s="16"/>
      <c r="M121" s="15" t="s">
        <v>68</v>
      </c>
      <c r="N121" s="16"/>
      <c r="O121" s="16"/>
      <c r="Q121" s="14">
        <f t="shared" si="6"/>
        <v>82</v>
      </c>
    </row>
    <row r="122" spans="5:17" x14ac:dyDescent="0.25">
      <c r="E122" s="15" t="s">
        <v>69</v>
      </c>
      <c r="F122" s="15"/>
      <c r="G122" s="16"/>
      <c r="H122" s="13"/>
      <c r="I122" s="15" t="s">
        <v>69</v>
      </c>
      <c r="J122" s="15"/>
      <c r="K122" s="16"/>
      <c r="M122" s="15" t="s">
        <v>69</v>
      </c>
      <c r="N122" s="16"/>
      <c r="O122" s="16"/>
      <c r="Q122" s="14">
        <f t="shared" si="6"/>
        <v>83</v>
      </c>
    </row>
    <row r="123" spans="5:17" x14ac:dyDescent="0.25">
      <c r="E123" s="15" t="s">
        <v>70</v>
      </c>
      <c r="F123" s="15"/>
      <c r="G123" s="16"/>
      <c r="H123" s="13"/>
      <c r="I123" s="15" t="s">
        <v>70</v>
      </c>
      <c r="J123" s="15"/>
      <c r="K123" s="16"/>
      <c r="M123" s="15" t="s">
        <v>70</v>
      </c>
      <c r="N123" s="16"/>
      <c r="O123" s="16"/>
      <c r="Q123" s="14">
        <f t="shared" si="6"/>
        <v>84</v>
      </c>
    </row>
    <row r="124" spans="5:17" x14ac:dyDescent="0.25">
      <c r="E124" s="8" t="s">
        <v>79</v>
      </c>
      <c r="F124" s="9" t="s">
        <v>57</v>
      </c>
      <c r="G124" s="9" t="s">
        <v>58</v>
      </c>
      <c r="H124" s="10"/>
      <c r="I124" s="8" t="s">
        <v>79</v>
      </c>
      <c r="J124" s="9" t="s">
        <v>57</v>
      </c>
      <c r="K124" s="9" t="s">
        <v>58</v>
      </c>
      <c r="M124" s="8" t="str">
        <f>E124</f>
        <v>Rok 2030</v>
      </c>
      <c r="N124" s="9" t="s">
        <v>57</v>
      </c>
      <c r="O124" s="9" t="s">
        <v>58</v>
      </c>
    </row>
    <row r="125" spans="5:17" x14ac:dyDescent="0.25">
      <c r="E125" s="15" t="s">
        <v>59</v>
      </c>
      <c r="F125" s="15"/>
      <c r="G125" s="16"/>
      <c r="H125" s="13"/>
      <c r="I125" s="15" t="s">
        <v>59</v>
      </c>
      <c r="J125" s="15"/>
      <c r="K125" s="16"/>
      <c r="M125" s="15" t="s">
        <v>59</v>
      </c>
      <c r="N125" s="16"/>
      <c r="O125" s="16"/>
      <c r="Q125" s="14">
        <f>Q123+1</f>
        <v>85</v>
      </c>
    </row>
    <row r="126" spans="5:17" x14ac:dyDescent="0.25">
      <c r="E126" s="15" t="s">
        <v>60</v>
      </c>
      <c r="F126" s="15"/>
      <c r="G126" s="16"/>
      <c r="H126" s="13"/>
      <c r="I126" s="15" t="s">
        <v>60</v>
      </c>
      <c r="J126" s="15"/>
      <c r="K126" s="16"/>
      <c r="M126" s="15" t="s">
        <v>60</v>
      </c>
      <c r="N126" s="16"/>
      <c r="O126" s="16"/>
      <c r="Q126" s="14">
        <f>Q125+1</f>
        <v>86</v>
      </c>
    </row>
    <row r="127" spans="5:17" x14ac:dyDescent="0.25">
      <c r="E127" s="15" t="s">
        <v>61</v>
      </c>
      <c r="F127" s="15"/>
      <c r="G127" s="16"/>
      <c r="H127" s="13"/>
      <c r="I127" s="15" t="s">
        <v>61</v>
      </c>
      <c r="J127" s="15"/>
      <c r="K127" s="16"/>
      <c r="M127" s="15" t="s">
        <v>61</v>
      </c>
      <c r="N127" s="16"/>
      <c r="O127" s="16"/>
      <c r="Q127" s="14">
        <f t="shared" ref="Q127:Q136" si="7">Q126+1</f>
        <v>87</v>
      </c>
    </row>
    <row r="128" spans="5:17" x14ac:dyDescent="0.25">
      <c r="E128" s="15" t="s">
        <v>62</v>
      </c>
      <c r="F128" s="15"/>
      <c r="G128" s="16"/>
      <c r="H128" s="13"/>
      <c r="I128" s="15" t="s">
        <v>62</v>
      </c>
      <c r="J128" s="15"/>
      <c r="K128" s="16"/>
      <c r="M128" s="15" t="s">
        <v>62</v>
      </c>
      <c r="N128" s="16"/>
      <c r="O128" s="16"/>
      <c r="Q128" s="14">
        <f t="shared" si="7"/>
        <v>88</v>
      </c>
    </row>
    <row r="129" spans="5:17" x14ac:dyDescent="0.25">
      <c r="E129" s="15" t="s">
        <v>63</v>
      </c>
      <c r="F129" s="15"/>
      <c r="G129" s="16"/>
      <c r="H129" s="13"/>
      <c r="I129" s="15" t="s">
        <v>63</v>
      </c>
      <c r="J129" s="15"/>
      <c r="K129" s="16"/>
      <c r="M129" s="15" t="s">
        <v>63</v>
      </c>
      <c r="N129" s="16"/>
      <c r="O129" s="16"/>
      <c r="Q129" s="14">
        <f t="shared" si="7"/>
        <v>89</v>
      </c>
    </row>
    <row r="130" spans="5:17" x14ac:dyDescent="0.25">
      <c r="E130" s="15" t="s">
        <v>64</v>
      </c>
      <c r="F130" s="15"/>
      <c r="G130" s="16"/>
      <c r="H130" s="13"/>
      <c r="I130" s="15" t="s">
        <v>64</v>
      </c>
      <c r="J130" s="15"/>
      <c r="K130" s="16"/>
      <c r="M130" s="15" t="s">
        <v>64</v>
      </c>
      <c r="N130" s="16"/>
      <c r="O130" s="16"/>
      <c r="Q130" s="14">
        <f t="shared" si="7"/>
        <v>90</v>
      </c>
    </row>
    <row r="131" spans="5:17" x14ac:dyDescent="0.25">
      <c r="E131" s="15" t="s">
        <v>65</v>
      </c>
      <c r="F131" s="15"/>
      <c r="G131" s="16"/>
      <c r="H131" s="13"/>
      <c r="I131" s="15" t="s">
        <v>65</v>
      </c>
      <c r="J131" s="15"/>
      <c r="K131" s="16"/>
      <c r="M131" s="15" t="s">
        <v>65</v>
      </c>
      <c r="N131" s="16"/>
      <c r="O131" s="16"/>
      <c r="Q131" s="14">
        <f t="shared" si="7"/>
        <v>91</v>
      </c>
    </row>
    <row r="132" spans="5:17" x14ac:dyDescent="0.25">
      <c r="E132" s="15" t="s">
        <v>66</v>
      </c>
      <c r="F132" s="15"/>
      <c r="G132" s="16"/>
      <c r="H132" s="13"/>
      <c r="I132" s="15" t="s">
        <v>66</v>
      </c>
      <c r="J132" s="15"/>
      <c r="K132" s="16"/>
      <c r="M132" s="15" t="s">
        <v>66</v>
      </c>
      <c r="N132" s="16"/>
      <c r="O132" s="16"/>
      <c r="Q132" s="14">
        <f t="shared" si="7"/>
        <v>92</v>
      </c>
    </row>
    <row r="133" spans="5:17" x14ac:dyDescent="0.25">
      <c r="E133" s="15" t="s">
        <v>67</v>
      </c>
      <c r="F133" s="15"/>
      <c r="G133" s="16"/>
      <c r="H133" s="13"/>
      <c r="I133" s="15" t="s">
        <v>67</v>
      </c>
      <c r="J133" s="15"/>
      <c r="K133" s="16"/>
      <c r="M133" s="15" t="s">
        <v>67</v>
      </c>
      <c r="N133" s="16"/>
      <c r="O133" s="16"/>
      <c r="Q133" s="14">
        <f t="shared" si="7"/>
        <v>93</v>
      </c>
    </row>
    <row r="134" spans="5:17" x14ac:dyDescent="0.25">
      <c r="E134" s="15" t="s">
        <v>68</v>
      </c>
      <c r="F134" s="15"/>
      <c r="G134" s="16"/>
      <c r="H134" s="13"/>
      <c r="I134" s="15" t="s">
        <v>68</v>
      </c>
      <c r="J134" s="15"/>
      <c r="K134" s="16"/>
      <c r="M134" s="15" t="s">
        <v>68</v>
      </c>
      <c r="N134" s="16"/>
      <c r="O134" s="16"/>
      <c r="Q134" s="14">
        <f t="shared" si="7"/>
        <v>94</v>
      </c>
    </row>
    <row r="135" spans="5:17" x14ac:dyDescent="0.25">
      <c r="E135" s="15" t="s">
        <v>69</v>
      </c>
      <c r="F135" s="15"/>
      <c r="G135" s="16"/>
      <c r="H135" s="13"/>
      <c r="I135" s="15" t="s">
        <v>69</v>
      </c>
      <c r="J135" s="15"/>
      <c r="K135" s="16"/>
      <c r="M135" s="15" t="s">
        <v>69</v>
      </c>
      <c r="N135" s="16"/>
      <c r="O135" s="16"/>
      <c r="Q135" s="14">
        <f t="shared" si="7"/>
        <v>95</v>
      </c>
    </row>
    <row r="136" spans="5:17" x14ac:dyDescent="0.25">
      <c r="E136" s="15" t="s">
        <v>70</v>
      </c>
      <c r="F136" s="15"/>
      <c r="G136" s="16"/>
      <c r="H136" s="13"/>
      <c r="I136" s="15" t="s">
        <v>70</v>
      </c>
      <c r="J136" s="15"/>
      <c r="K136" s="16"/>
      <c r="M136" s="15" t="s">
        <v>70</v>
      </c>
      <c r="N136" s="16"/>
      <c r="O136" s="16"/>
      <c r="Q136" s="14">
        <f t="shared" si="7"/>
        <v>96</v>
      </c>
    </row>
    <row r="137" spans="5:17" x14ac:dyDescent="0.25">
      <c r="E137" s="8" t="s">
        <v>80</v>
      </c>
      <c r="F137" s="9" t="s">
        <v>57</v>
      </c>
      <c r="G137" s="9" t="s">
        <v>58</v>
      </c>
      <c r="H137" s="10"/>
      <c r="I137" s="8" t="s">
        <v>80</v>
      </c>
      <c r="J137" s="9" t="s">
        <v>57</v>
      </c>
      <c r="K137" s="9" t="s">
        <v>58</v>
      </c>
      <c r="M137" s="8" t="str">
        <f>E137</f>
        <v>Rok 2031</v>
      </c>
      <c r="N137" s="9" t="s">
        <v>57</v>
      </c>
      <c r="O137" s="9" t="s">
        <v>58</v>
      </c>
    </row>
    <row r="138" spans="5:17" x14ac:dyDescent="0.25">
      <c r="E138" s="15" t="s">
        <v>59</v>
      </c>
      <c r="F138" s="15"/>
      <c r="G138" s="16"/>
      <c r="H138" s="13"/>
      <c r="I138" s="15" t="s">
        <v>59</v>
      </c>
      <c r="J138" s="15"/>
      <c r="K138" s="16"/>
      <c r="M138" s="15" t="s">
        <v>59</v>
      </c>
      <c r="N138" s="16"/>
      <c r="O138" s="16"/>
      <c r="Q138" s="14">
        <f>Q136+1</f>
        <v>97</v>
      </c>
    </row>
    <row r="139" spans="5:17" x14ac:dyDescent="0.25">
      <c r="E139" s="15" t="s">
        <v>60</v>
      </c>
      <c r="F139" s="15"/>
      <c r="G139" s="16"/>
      <c r="H139" s="13"/>
      <c r="I139" s="15" t="s">
        <v>60</v>
      </c>
      <c r="J139" s="15"/>
      <c r="K139" s="16"/>
      <c r="M139" s="15" t="s">
        <v>60</v>
      </c>
      <c r="N139" s="16"/>
      <c r="O139" s="16"/>
      <c r="Q139" s="14">
        <f>Q138+1</f>
        <v>98</v>
      </c>
    </row>
    <row r="140" spans="5:17" x14ac:dyDescent="0.25">
      <c r="E140" s="15" t="s">
        <v>61</v>
      </c>
      <c r="F140" s="15"/>
      <c r="G140" s="16"/>
      <c r="H140" s="13"/>
      <c r="I140" s="15" t="s">
        <v>61</v>
      </c>
      <c r="J140" s="15"/>
      <c r="K140" s="16"/>
      <c r="M140" s="15" t="s">
        <v>61</v>
      </c>
      <c r="N140" s="16"/>
      <c r="O140" s="16"/>
      <c r="Q140" s="14">
        <f t="shared" ref="Q140:Q149" si="8">Q139+1</f>
        <v>99</v>
      </c>
    </row>
    <row r="141" spans="5:17" x14ac:dyDescent="0.25">
      <c r="E141" s="15" t="s">
        <v>62</v>
      </c>
      <c r="F141" s="15"/>
      <c r="G141" s="16"/>
      <c r="H141" s="13"/>
      <c r="I141" s="15" t="s">
        <v>62</v>
      </c>
      <c r="J141" s="15"/>
      <c r="K141" s="16"/>
      <c r="M141" s="15" t="s">
        <v>62</v>
      </c>
      <c r="N141" s="16"/>
      <c r="O141" s="16"/>
      <c r="Q141" s="14">
        <f t="shared" si="8"/>
        <v>100</v>
      </c>
    </row>
    <row r="142" spans="5:17" x14ac:dyDescent="0.25">
      <c r="E142" s="15" t="s">
        <v>63</v>
      </c>
      <c r="F142" s="15"/>
      <c r="G142" s="16"/>
      <c r="H142" s="13"/>
      <c r="I142" s="15" t="s">
        <v>63</v>
      </c>
      <c r="J142" s="15"/>
      <c r="K142" s="16"/>
      <c r="M142" s="15" t="s">
        <v>63</v>
      </c>
      <c r="N142" s="16"/>
      <c r="O142" s="16"/>
      <c r="Q142" s="14">
        <f t="shared" si="8"/>
        <v>101</v>
      </c>
    </row>
    <row r="143" spans="5:17" x14ac:dyDescent="0.25">
      <c r="E143" s="15" t="s">
        <v>64</v>
      </c>
      <c r="F143" s="15"/>
      <c r="G143" s="16"/>
      <c r="H143" s="13"/>
      <c r="I143" s="15" t="s">
        <v>64</v>
      </c>
      <c r="J143" s="15"/>
      <c r="K143" s="16"/>
      <c r="M143" s="15" t="s">
        <v>64</v>
      </c>
      <c r="N143" s="16"/>
      <c r="O143" s="16"/>
      <c r="Q143" s="14">
        <f t="shared" si="8"/>
        <v>102</v>
      </c>
    </row>
    <row r="144" spans="5:17" x14ac:dyDescent="0.25">
      <c r="E144" s="15" t="s">
        <v>65</v>
      </c>
      <c r="F144" s="15"/>
      <c r="G144" s="16"/>
      <c r="H144" s="13"/>
      <c r="I144" s="15" t="s">
        <v>65</v>
      </c>
      <c r="J144" s="15"/>
      <c r="K144" s="16"/>
      <c r="M144" s="15" t="s">
        <v>65</v>
      </c>
      <c r="N144" s="16"/>
      <c r="O144" s="16"/>
      <c r="Q144" s="14">
        <f t="shared" si="8"/>
        <v>103</v>
      </c>
    </row>
    <row r="145" spans="5:17" x14ac:dyDescent="0.25">
      <c r="E145" s="15" t="s">
        <v>66</v>
      </c>
      <c r="F145" s="15"/>
      <c r="G145" s="16"/>
      <c r="H145" s="13"/>
      <c r="I145" s="15" t="s">
        <v>66</v>
      </c>
      <c r="J145" s="15"/>
      <c r="K145" s="16"/>
      <c r="M145" s="15" t="s">
        <v>66</v>
      </c>
      <c r="N145" s="16"/>
      <c r="O145" s="16"/>
      <c r="Q145" s="14">
        <f t="shared" si="8"/>
        <v>104</v>
      </c>
    </row>
    <row r="146" spans="5:17" x14ac:dyDescent="0.25">
      <c r="E146" s="15" t="s">
        <v>67</v>
      </c>
      <c r="F146" s="15"/>
      <c r="G146" s="16"/>
      <c r="H146" s="13"/>
      <c r="I146" s="15" t="s">
        <v>67</v>
      </c>
      <c r="J146" s="15"/>
      <c r="K146" s="16"/>
      <c r="M146" s="15" t="s">
        <v>67</v>
      </c>
      <c r="N146" s="16"/>
      <c r="O146" s="16"/>
      <c r="Q146" s="14">
        <f t="shared" si="8"/>
        <v>105</v>
      </c>
    </row>
    <row r="147" spans="5:17" x14ac:dyDescent="0.25">
      <c r="E147" s="15" t="s">
        <v>68</v>
      </c>
      <c r="F147" s="15"/>
      <c r="G147" s="16"/>
      <c r="H147" s="13"/>
      <c r="I147" s="15" t="s">
        <v>68</v>
      </c>
      <c r="J147" s="15"/>
      <c r="K147" s="16"/>
      <c r="M147" s="15" t="s">
        <v>68</v>
      </c>
      <c r="N147" s="16"/>
      <c r="O147" s="16"/>
      <c r="Q147" s="14">
        <f t="shared" si="8"/>
        <v>106</v>
      </c>
    </row>
    <row r="148" spans="5:17" x14ac:dyDescent="0.25">
      <c r="E148" s="15" t="s">
        <v>69</v>
      </c>
      <c r="F148" s="15"/>
      <c r="G148" s="16"/>
      <c r="H148" s="13"/>
      <c r="I148" s="15" t="s">
        <v>69</v>
      </c>
      <c r="J148" s="15"/>
      <c r="K148" s="16"/>
      <c r="M148" s="15" t="s">
        <v>69</v>
      </c>
      <c r="N148" s="16"/>
      <c r="O148" s="16"/>
      <c r="Q148" s="14">
        <f t="shared" si="8"/>
        <v>107</v>
      </c>
    </row>
    <row r="149" spans="5:17" x14ac:dyDescent="0.25">
      <c r="E149" s="15" t="s">
        <v>70</v>
      </c>
      <c r="F149" s="15"/>
      <c r="G149" s="16"/>
      <c r="H149" s="13"/>
      <c r="I149" s="15" t="s">
        <v>70</v>
      </c>
      <c r="J149" s="15"/>
      <c r="K149" s="16"/>
      <c r="M149" s="15" t="s">
        <v>70</v>
      </c>
      <c r="N149" s="16"/>
      <c r="O149" s="16"/>
      <c r="Q149" s="14">
        <f t="shared" si="8"/>
        <v>108</v>
      </c>
    </row>
    <row r="150" spans="5:17" x14ac:dyDescent="0.25">
      <c r="E150" s="8" t="s">
        <v>81</v>
      </c>
      <c r="F150" s="9" t="s">
        <v>57</v>
      </c>
      <c r="G150" s="9" t="s">
        <v>58</v>
      </c>
      <c r="H150" s="10"/>
      <c r="I150" s="8" t="s">
        <v>81</v>
      </c>
      <c r="J150" s="9" t="s">
        <v>57</v>
      </c>
      <c r="K150" s="9" t="s">
        <v>58</v>
      </c>
      <c r="M150" s="8" t="str">
        <f>E150</f>
        <v>Rok 2032</v>
      </c>
      <c r="N150" s="9" t="s">
        <v>57</v>
      </c>
      <c r="O150" s="9" t="s">
        <v>58</v>
      </c>
    </row>
    <row r="151" spans="5:17" x14ac:dyDescent="0.25">
      <c r="E151" s="15" t="s">
        <v>59</v>
      </c>
      <c r="F151" s="15"/>
      <c r="G151" s="16"/>
      <c r="H151" s="13"/>
      <c r="I151" s="15" t="s">
        <v>59</v>
      </c>
      <c r="J151" s="15"/>
      <c r="K151" s="16"/>
      <c r="M151" s="15" t="s">
        <v>59</v>
      </c>
      <c r="N151" s="16"/>
      <c r="O151" s="16"/>
      <c r="Q151" s="14">
        <f>Q149+1</f>
        <v>109</v>
      </c>
    </row>
    <row r="152" spans="5:17" x14ac:dyDescent="0.25">
      <c r="E152" s="15" t="s">
        <v>60</v>
      </c>
      <c r="F152" s="15"/>
      <c r="G152" s="16"/>
      <c r="H152" s="13"/>
      <c r="I152" s="15" t="s">
        <v>60</v>
      </c>
      <c r="J152" s="15"/>
      <c r="K152" s="16"/>
      <c r="M152" s="15" t="s">
        <v>60</v>
      </c>
      <c r="N152" s="16"/>
      <c r="O152" s="16"/>
      <c r="Q152" s="14">
        <f>Q151+1</f>
        <v>110</v>
      </c>
    </row>
    <row r="153" spans="5:17" x14ac:dyDescent="0.25">
      <c r="E153" s="15" t="s">
        <v>61</v>
      </c>
      <c r="F153" s="15"/>
      <c r="G153" s="16"/>
      <c r="H153" s="13"/>
      <c r="I153" s="15" t="s">
        <v>61</v>
      </c>
      <c r="J153" s="15"/>
      <c r="K153" s="16"/>
      <c r="M153" s="15" t="s">
        <v>61</v>
      </c>
      <c r="N153" s="16"/>
      <c r="O153" s="16"/>
      <c r="Q153" s="14">
        <f t="shared" ref="Q153:Q162" si="9">Q152+1</f>
        <v>111</v>
      </c>
    </row>
    <row r="154" spans="5:17" x14ac:dyDescent="0.25">
      <c r="E154" s="15" t="s">
        <v>62</v>
      </c>
      <c r="F154" s="15"/>
      <c r="G154" s="16"/>
      <c r="H154" s="13"/>
      <c r="I154" s="15" t="s">
        <v>62</v>
      </c>
      <c r="J154" s="15"/>
      <c r="K154" s="16"/>
      <c r="M154" s="15" t="s">
        <v>62</v>
      </c>
      <c r="N154" s="16"/>
      <c r="O154" s="16"/>
      <c r="Q154" s="14">
        <f t="shared" si="9"/>
        <v>112</v>
      </c>
    </row>
    <row r="155" spans="5:17" x14ac:dyDescent="0.25">
      <c r="E155" s="15" t="s">
        <v>63</v>
      </c>
      <c r="F155" s="15"/>
      <c r="G155" s="16"/>
      <c r="H155" s="13"/>
      <c r="I155" s="15" t="s">
        <v>63</v>
      </c>
      <c r="J155" s="15"/>
      <c r="K155" s="16"/>
      <c r="M155" s="15" t="s">
        <v>63</v>
      </c>
      <c r="N155" s="16"/>
      <c r="O155" s="16"/>
      <c r="Q155" s="14">
        <f t="shared" si="9"/>
        <v>113</v>
      </c>
    </row>
    <row r="156" spans="5:17" x14ac:dyDescent="0.25">
      <c r="E156" s="15" t="s">
        <v>64</v>
      </c>
      <c r="F156" s="15"/>
      <c r="G156" s="16"/>
      <c r="H156" s="13"/>
      <c r="I156" s="15" t="s">
        <v>64</v>
      </c>
      <c r="J156" s="15"/>
      <c r="K156" s="16"/>
      <c r="M156" s="15" t="s">
        <v>64</v>
      </c>
      <c r="N156" s="16"/>
      <c r="O156" s="16"/>
      <c r="Q156" s="14">
        <f t="shared" si="9"/>
        <v>114</v>
      </c>
    </row>
    <row r="157" spans="5:17" x14ac:dyDescent="0.25">
      <c r="E157" s="15" t="s">
        <v>65</v>
      </c>
      <c r="F157" s="15"/>
      <c r="G157" s="16"/>
      <c r="H157" s="13"/>
      <c r="I157" s="15" t="s">
        <v>65</v>
      </c>
      <c r="J157" s="15"/>
      <c r="K157" s="16"/>
      <c r="M157" s="15" t="s">
        <v>65</v>
      </c>
      <c r="N157" s="16"/>
      <c r="O157" s="16"/>
      <c r="Q157" s="14">
        <f t="shared" si="9"/>
        <v>115</v>
      </c>
    </row>
    <row r="158" spans="5:17" x14ac:dyDescent="0.25">
      <c r="E158" s="15" t="s">
        <v>66</v>
      </c>
      <c r="F158" s="15"/>
      <c r="G158" s="16"/>
      <c r="H158" s="13"/>
      <c r="I158" s="15" t="s">
        <v>66</v>
      </c>
      <c r="J158" s="15"/>
      <c r="K158" s="16"/>
      <c r="M158" s="15" t="s">
        <v>66</v>
      </c>
      <c r="N158" s="16"/>
      <c r="O158" s="16"/>
      <c r="Q158" s="14">
        <f t="shared" si="9"/>
        <v>116</v>
      </c>
    </row>
    <row r="159" spans="5:17" x14ac:dyDescent="0.25">
      <c r="E159" s="15" t="s">
        <v>67</v>
      </c>
      <c r="F159" s="15"/>
      <c r="G159" s="16"/>
      <c r="H159" s="13"/>
      <c r="I159" s="15" t="s">
        <v>67</v>
      </c>
      <c r="J159" s="15"/>
      <c r="K159" s="16"/>
      <c r="M159" s="15" t="s">
        <v>67</v>
      </c>
      <c r="N159" s="16"/>
      <c r="O159" s="16"/>
      <c r="Q159" s="14">
        <f t="shared" si="9"/>
        <v>117</v>
      </c>
    </row>
    <row r="160" spans="5:17" x14ac:dyDescent="0.25">
      <c r="E160" s="15" t="s">
        <v>68</v>
      </c>
      <c r="F160" s="15"/>
      <c r="G160" s="16"/>
      <c r="H160" s="13"/>
      <c r="I160" s="15" t="s">
        <v>68</v>
      </c>
      <c r="J160" s="15"/>
      <c r="K160" s="16"/>
      <c r="M160" s="15" t="s">
        <v>68</v>
      </c>
      <c r="N160" s="16"/>
      <c r="O160" s="16"/>
      <c r="Q160" s="14">
        <f t="shared" si="9"/>
        <v>118</v>
      </c>
    </row>
    <row r="161" spans="2:17" x14ac:dyDescent="0.25">
      <c r="E161" s="15" t="s">
        <v>69</v>
      </c>
      <c r="F161" s="15"/>
      <c r="G161" s="16"/>
      <c r="H161" s="13"/>
      <c r="I161" s="15" t="s">
        <v>69</v>
      </c>
      <c r="J161" s="15"/>
      <c r="K161" s="16"/>
      <c r="M161" s="15" t="s">
        <v>69</v>
      </c>
      <c r="N161" s="16"/>
      <c r="O161" s="16"/>
      <c r="Q161" s="14">
        <f t="shared" si="9"/>
        <v>119</v>
      </c>
    </row>
    <row r="162" spans="2:17" x14ac:dyDescent="0.25">
      <c r="E162" s="15" t="s">
        <v>70</v>
      </c>
      <c r="F162" s="15"/>
      <c r="G162" s="16"/>
      <c r="H162" s="13"/>
      <c r="I162" s="15" t="s">
        <v>70</v>
      </c>
      <c r="J162" s="15"/>
      <c r="K162" s="16"/>
      <c r="M162" s="15" t="s">
        <v>70</v>
      </c>
      <c r="N162" s="16"/>
      <c r="O162" s="16"/>
      <c r="Q162" s="14">
        <f t="shared" si="9"/>
        <v>120</v>
      </c>
    </row>
    <row r="163" spans="2:1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7" x14ac:dyDescent="0.25">
      <c r="E164" s="36" t="s">
        <v>82</v>
      </c>
      <c r="F164" s="17" t="s">
        <v>57</v>
      </c>
      <c r="G164" s="17" t="s">
        <v>58</v>
      </c>
      <c r="H164" s="18"/>
      <c r="I164" s="36" t="s">
        <v>82</v>
      </c>
      <c r="J164" s="17" t="s">
        <v>57</v>
      </c>
      <c r="K164" s="17" t="s">
        <v>58</v>
      </c>
      <c r="L164" s="19"/>
      <c r="M164" s="36" t="s">
        <v>82</v>
      </c>
      <c r="N164" s="17" t="s">
        <v>57</v>
      </c>
      <c r="O164" s="17" t="s">
        <v>58</v>
      </c>
    </row>
    <row r="165" spans="2:17" x14ac:dyDescent="0.25">
      <c r="E165" s="37"/>
      <c r="F165" s="20"/>
      <c r="G165" s="20"/>
      <c r="H165" s="21"/>
      <c r="I165" s="37"/>
      <c r="J165" s="20"/>
      <c r="K165" s="20"/>
      <c r="L165" s="19"/>
      <c r="M165" s="37"/>
      <c r="N165" s="20"/>
      <c r="O165" s="20"/>
    </row>
  </sheetData>
  <mergeCells count="16">
    <mergeCell ref="E1:O1"/>
    <mergeCell ref="E3:G3"/>
    <mergeCell ref="I3:K3"/>
    <mergeCell ref="M3:O3"/>
    <mergeCell ref="E164:E165"/>
    <mergeCell ref="I164:I165"/>
    <mergeCell ref="M164:M165"/>
    <mergeCell ref="E4:G4"/>
    <mergeCell ref="I4:K4"/>
    <mergeCell ref="M4:O4"/>
    <mergeCell ref="F5:G5"/>
    <mergeCell ref="J5:K5"/>
    <mergeCell ref="N5:O5"/>
    <mergeCell ref="F6:G6"/>
    <mergeCell ref="J6:K6"/>
    <mergeCell ref="N6:O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&amp;CHarmonogram Spłat Fazy Utrzymania</oddHeader>
    <oddFooter>&amp;C&amp;A&amp;R&amp;P/&amp;N</oddFooter>
  </headerFooter>
  <rowBreaks count="1" manualBreakCount="1">
    <brk id="84" min="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23</vt:i4>
      </vt:variant>
    </vt:vector>
  </HeadingPairs>
  <TitlesOfParts>
    <vt:vector size="47" baseType="lpstr">
      <vt:lpstr>Części</vt:lpstr>
      <vt:lpstr>Część I</vt:lpstr>
      <vt:lpstr>Część II</vt:lpstr>
      <vt:lpstr>Część III</vt:lpstr>
      <vt:lpstr>Część IV</vt:lpstr>
      <vt:lpstr>Część V</vt:lpstr>
      <vt:lpstr>Część VI</vt:lpstr>
      <vt:lpstr>Część VII</vt:lpstr>
      <vt:lpstr>Część VIII</vt:lpstr>
      <vt:lpstr>Część IX</vt:lpstr>
      <vt:lpstr>Część X</vt:lpstr>
      <vt:lpstr>Część XI</vt:lpstr>
      <vt:lpstr>Część XII</vt:lpstr>
      <vt:lpstr>Część XIII</vt:lpstr>
      <vt:lpstr>Część XIV</vt:lpstr>
      <vt:lpstr>Część XV</vt:lpstr>
      <vt:lpstr>Część XVI</vt:lpstr>
      <vt:lpstr>Część XVII</vt:lpstr>
      <vt:lpstr>Część XVIII</vt:lpstr>
      <vt:lpstr>Część XIX</vt:lpstr>
      <vt:lpstr>Część XX</vt:lpstr>
      <vt:lpstr>Część XXI</vt:lpstr>
      <vt:lpstr>Część XXII</vt:lpstr>
      <vt:lpstr>Część XXIII</vt:lpstr>
      <vt:lpstr>'Część I'!Obszar_wydruku</vt:lpstr>
      <vt:lpstr>'Część II'!Obszar_wydruku</vt:lpstr>
      <vt:lpstr>'Część III'!Obszar_wydruku</vt:lpstr>
      <vt:lpstr>'Część IV'!Obszar_wydruku</vt:lpstr>
      <vt:lpstr>'Część IX'!Obszar_wydruku</vt:lpstr>
      <vt:lpstr>'Część V'!Obszar_wydruku</vt:lpstr>
      <vt:lpstr>'Część VI'!Obszar_wydruku</vt:lpstr>
      <vt:lpstr>'Część VII'!Obszar_wydruku</vt:lpstr>
      <vt:lpstr>'Część VIII'!Obszar_wydruku</vt:lpstr>
      <vt:lpstr>'Część X'!Obszar_wydruku</vt:lpstr>
      <vt:lpstr>'Część XI'!Obszar_wydruku</vt:lpstr>
      <vt:lpstr>'Część XII'!Obszar_wydruku</vt:lpstr>
      <vt:lpstr>'Część XIII'!Obszar_wydruku</vt:lpstr>
      <vt:lpstr>'Część XIV'!Obszar_wydruku</vt:lpstr>
      <vt:lpstr>'Część XIX'!Obszar_wydruku</vt:lpstr>
      <vt:lpstr>'Część XV'!Obszar_wydruku</vt:lpstr>
      <vt:lpstr>'Część XVI'!Obszar_wydruku</vt:lpstr>
      <vt:lpstr>'Część XVII'!Obszar_wydruku</vt:lpstr>
      <vt:lpstr>'Część XVIII'!Obszar_wydruku</vt:lpstr>
      <vt:lpstr>'Część XX'!Obszar_wydruku</vt:lpstr>
      <vt:lpstr>'Część XXI'!Obszar_wydruku</vt:lpstr>
      <vt:lpstr>'Część XXII'!Obszar_wydruku</vt:lpstr>
      <vt:lpstr>'Część XXIII'!Obszar_wydruku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MK</cp:lastModifiedBy>
  <cp:lastPrinted>2020-12-30T13:26:27Z</cp:lastPrinted>
  <dcterms:created xsi:type="dcterms:W3CDTF">2020-12-30T10:15:21Z</dcterms:created>
  <dcterms:modified xsi:type="dcterms:W3CDTF">2020-12-30T13:47:58Z</dcterms:modified>
</cp:coreProperties>
</file>