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0406\Documents\Głuch\Postępowania PZP\2024\68 - budowlanka\2. Dokumentacja postępowania\"/>
    </mc:Choice>
  </mc:AlternateContent>
  <xr:revisionPtr revIDLastSave="0" documentId="13_ncr:1_{0D4281BA-BCE8-4C76-8893-A131C1867354}" xr6:coauthVersionLast="36" xr6:coauthVersionMax="36" xr10:uidLastSave="{00000000-0000-0000-0000-000000000000}"/>
  <bookViews>
    <workbookView xWindow="0" yWindow="0" windowWidth="28800" windowHeight="11625" activeTab="1" xr2:uid="{1EE4DD4E-9B80-408C-BFD1-BFCFD2051422}"/>
  </bookViews>
  <sheets>
    <sheet name="Arkusz4" sheetId="4" r:id="rId1"/>
    <sheet name="inne pietra" sheetId="2" r:id="rId2"/>
    <sheet name="Arkusz1" sheetId="1" r:id="rId3"/>
  </sheets>
  <definedNames>
    <definedName name="_xlnm._FilterDatabase" localSheetId="2" hidden="1">Arkusz1!$A$1:$AA$133</definedName>
    <definedName name="_xlnm._FilterDatabase" localSheetId="1" hidden="1">'inne pietra'!$A$3:$V$132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4"/>
  <c r="F4" i="4"/>
  <c r="T130" i="1" l="1"/>
  <c r="T132" i="1" s="1"/>
  <c r="U130" i="1"/>
  <c r="U132" i="1" s="1"/>
  <c r="V130" i="1"/>
  <c r="V132" i="1" s="1"/>
  <c r="W130" i="1"/>
  <c r="P130" i="1"/>
  <c r="P132" i="1" s="1"/>
</calcChain>
</file>

<file path=xl/sharedStrings.xml><?xml version="1.0" encoding="utf-8"?>
<sst xmlns="http://schemas.openxmlformats.org/spreadsheetml/2006/main" count="1974" uniqueCount="300">
  <si>
    <t>Pomieszczenie</t>
  </si>
  <si>
    <t>Pow.</t>
  </si>
  <si>
    <t>Opis</t>
  </si>
  <si>
    <t xml:space="preserve">Ściany </t>
  </si>
  <si>
    <t>Podłoga</t>
  </si>
  <si>
    <t>KD</t>
  </si>
  <si>
    <t>SSWiN</t>
  </si>
  <si>
    <t>CCTV</t>
  </si>
  <si>
    <t xml:space="preserve">Wyposażenie </t>
  </si>
  <si>
    <t>Inne</t>
  </si>
  <si>
    <t>Uwagi</t>
  </si>
  <si>
    <t>Ilość osób</t>
  </si>
  <si>
    <t>Przedsionek</t>
  </si>
  <si>
    <t>4,61 m²</t>
  </si>
  <si>
    <t>x</t>
  </si>
  <si>
    <t>CCTV monitorujące wejścia do budynku</t>
  </si>
  <si>
    <t>Strefa wejściowa</t>
  </si>
  <si>
    <t>18,94 m²</t>
  </si>
  <si>
    <t>Klatka schodowa</t>
  </si>
  <si>
    <t>22,33 m²</t>
  </si>
  <si>
    <t>gres na klatach schodowych.</t>
  </si>
  <si>
    <t>CCTV monitorujące wejścia do budynku, ciągi komunikacyjne pionowe i poziome oraz wejścia do pom. Infrastruktury krytycznej</t>
  </si>
  <si>
    <t>Punkt ochrony</t>
  </si>
  <si>
    <t>13,35 m²</t>
  </si>
  <si>
    <t>winyl homo.</t>
  </si>
  <si>
    <t>x*</t>
  </si>
  <si>
    <t>W pomieszczeniu zaplanować wyprowadzenie i stanowiska poglądowe dla systemów technicznych odpowiedzialnych za ochronę obiektu, CCTV,SSWIN,SSP,SKD</t>
  </si>
  <si>
    <t>Pomieszczenie socjalne</t>
  </si>
  <si>
    <t>7,05 m²</t>
  </si>
  <si>
    <t>pomieszczenie do przygotowywania i spożywania posiłków</t>
  </si>
  <si>
    <t>rękaw</t>
  </si>
  <si>
    <t>winy. Homo</t>
  </si>
  <si>
    <t>zabudowa kuchenna</t>
  </si>
  <si>
    <t>Pokój Zawiadomień</t>
  </si>
  <si>
    <t>14,14 m²</t>
  </si>
  <si>
    <t xml:space="preserve">pomieszczenie zlokalizowane przy wejściu do budynku, umożliwiające obsługę interesanta bez wprowadzania go w dalszą część obiektu,  </t>
  </si>
  <si>
    <t>winyl. homo.</t>
  </si>
  <si>
    <t>Korytarz</t>
  </si>
  <si>
    <t>47,15 m²</t>
  </si>
  <si>
    <t>korytarze winyl . homo.</t>
  </si>
  <si>
    <t>Należy przewidzieć przygotowanie infrastruktury pod montaż depozytoru kluczy SKD</t>
  </si>
  <si>
    <t>Sekretariat</t>
  </si>
  <si>
    <t>20,05 m²</t>
  </si>
  <si>
    <t>z aneksem socjalnym, z miejscem oczekiwania interesantów lub podwładnych</t>
  </si>
  <si>
    <t>a - gres/ b - wykł. dyw.</t>
  </si>
  <si>
    <t>Biuro naczelnika Zarządu</t>
  </si>
  <si>
    <t>40 m²</t>
  </si>
  <si>
    <t>z węzłem sanitarnym, natryskiem i częścią wypoczynkową,</t>
  </si>
  <si>
    <t xml:space="preserve"> wykł. Dyw.</t>
  </si>
  <si>
    <t>Biuro zastępcy Naczelnika Zarządu</t>
  </si>
  <si>
    <t>Sala odpraw [Kierownictwa]</t>
  </si>
  <si>
    <t>22,42 m²</t>
  </si>
  <si>
    <t>sala odpraw kierownictwa zarządu wyposażona w zestaw do wideokonferencji - na 10 osób</t>
  </si>
  <si>
    <t>sprzęt w/k</t>
  </si>
  <si>
    <t>20 m²</t>
  </si>
  <si>
    <t xml:space="preserve">pomieszczenie biurowe  pracy zbiorowej czterostanowiskowe (SWIZE), ODN/SNPx2, SWIZEx2, z możliwością wykorzystania pomieszczenia do wideokonferencji poprzez system SWIZE i udział 6 osób </t>
  </si>
  <si>
    <t>Jak dla klasy K2S1-typ.3</t>
  </si>
  <si>
    <t>Magazyn operacyjny</t>
  </si>
  <si>
    <t>farba lamperyjna na pełnej wysokości</t>
  </si>
  <si>
    <t>gres</t>
  </si>
  <si>
    <t xml:space="preserve">x </t>
  </si>
  <si>
    <t>x**</t>
  </si>
  <si>
    <t>Magazyn broni</t>
  </si>
  <si>
    <t>12 m²</t>
  </si>
  <si>
    <t>podręczny magazyn broni krótkiej, z miejscem do czyszczenia broni</t>
  </si>
  <si>
    <t>RMSW z 26.08.2014 i W3, wykończone farba lamperyjna</t>
  </si>
  <si>
    <t>winyl. Homo.</t>
  </si>
  <si>
    <t>Certyfikowane urządzenie do załadowania i rozładowania broni</t>
  </si>
  <si>
    <t>infrastruktura do podłaczenia szaf ze skrytkami depozytowymi do systemu SKD</t>
  </si>
  <si>
    <t>Magazyn Dowodów rzeczowych</t>
  </si>
  <si>
    <t>magazyn dowodów rzeczowych (SKD i alarm) (zlokalizowany przy WWK</t>
  </si>
  <si>
    <t>13,6 m²</t>
  </si>
  <si>
    <t>Winda</t>
  </si>
  <si>
    <t>8,89 m²</t>
  </si>
  <si>
    <t>Sala konferencyjna</t>
  </si>
  <si>
    <t>121,41 m²</t>
  </si>
  <si>
    <t xml:space="preserve">sala konferencyjna (odpraw) 90 osobowa, ze ścianą wideokonferencyjną i zestawem do wideokonferencji,  z gniazdami zasilającymi typu floorbox umożliwiających podłączenie uczestników do sieci teleinformatycznej i energetycznej, konieczność uzgodnienia wysokości sali, z punktem socjalnym </t>
  </si>
  <si>
    <t>winyl. homo./gres w części socjalnej</t>
  </si>
  <si>
    <t>wyposażenie w/k</t>
  </si>
  <si>
    <t>3 floorboxy PEL - S, 60 floorbox PEL - D</t>
  </si>
  <si>
    <t>WC</t>
  </si>
  <si>
    <t>15,3 m²</t>
  </si>
  <si>
    <t xml:space="preserve"> węzeł sanitarny, natrysk</t>
  </si>
  <si>
    <t>Magazyn przy Sali konferencyjnej</t>
  </si>
  <si>
    <t>11,77 m²</t>
  </si>
  <si>
    <t>- magazyn na stoły, krzesła i materiały konferencyjne, zlokalizowany przy sali odpraw</t>
  </si>
  <si>
    <t xml:space="preserve">winyl. homo. </t>
  </si>
  <si>
    <t>9,17 m²</t>
  </si>
  <si>
    <t>Pomieszczenie techniczne</t>
  </si>
  <si>
    <t>8,49 m²</t>
  </si>
  <si>
    <t>żelbet impregnowany środkami przeciw-pylącymi</t>
  </si>
  <si>
    <t>żywica poliuretanowa</t>
  </si>
  <si>
    <t>10,33 m²</t>
  </si>
  <si>
    <t>korytarze winyl. homo.</t>
  </si>
  <si>
    <t>Garaż 5 stanowisk</t>
  </si>
  <si>
    <t>111,2 m²</t>
  </si>
  <si>
    <t>x + czytnik zasięgowy przy bramie</t>
  </si>
  <si>
    <t>brama garażowa uruchamiana za pomocą SKD, przy czytniku SKD domofon, umożliwienie otwarcia brama z punktu ochrony, w garażu zlew gospodarczy.</t>
  </si>
  <si>
    <t>Magazyn wielkogabarytowy</t>
  </si>
  <si>
    <t>50,15 m²</t>
  </si>
  <si>
    <t>magazyn na wielkogabarytowe dowody rzeczowe (w miejscu umożliwiającym wjazd pojazdem i wózkami widłowymi</t>
  </si>
  <si>
    <t>Garaż na mobile laboratorium</t>
  </si>
  <si>
    <t>37,68 m²</t>
  </si>
  <si>
    <t xml:space="preserve">Garaż dla pojazdu o zwiększonych wymiarach typu BUS, ogrzewany, umożliwiający podłączenie sprzętu elektronicznego </t>
  </si>
  <si>
    <t>x, czytnik zasięgowy</t>
  </si>
  <si>
    <t>wyposażony w ogrzewanie, zasilanie elektryczne i 1 PEL - ST</t>
  </si>
  <si>
    <t>pomieszczenie ciepłe, Zaplanować schowek na materiały eksploatacyjne i ogumienie ok. 5m2</t>
  </si>
  <si>
    <t>22,51 m²</t>
  </si>
  <si>
    <t>Garaż 4 stanowiska</t>
  </si>
  <si>
    <t>64,93 m²</t>
  </si>
  <si>
    <t>Węzeł cieplny/hydrofornia</t>
  </si>
  <si>
    <t>61,16 m²</t>
  </si>
  <si>
    <t>Zgodnie z wydanymi warunkami przyłączeniowymi</t>
  </si>
  <si>
    <t>gres na całej wysokości</t>
  </si>
  <si>
    <t>Agregat</t>
  </si>
  <si>
    <t>25,93 m²</t>
  </si>
  <si>
    <t xml:space="preserve">Sugeruje się wykonać zewnętrzny w obudowie ochronnej zamykanej na certyfikowany zamek, dojście do agregatu kostkową brukową. </t>
  </si>
  <si>
    <t>Rozdzielnia elektryczna</t>
  </si>
  <si>
    <t>41,06 m²</t>
  </si>
  <si>
    <t>92,74 m²</t>
  </si>
  <si>
    <t xml:space="preserve">z aneksem socjalnym </t>
  </si>
  <si>
    <t>Gabinet Naczelnika</t>
  </si>
  <si>
    <t xml:space="preserve">wykł. dyw. </t>
  </si>
  <si>
    <t>Gabinet zastępcy Naczelnika</t>
  </si>
  <si>
    <t>Pomieszczenie biurowe 2 os.</t>
  </si>
  <si>
    <t>18 m²</t>
  </si>
  <si>
    <t>ODN/SNP jedno stanowisko</t>
  </si>
  <si>
    <t>Pomieszczenie biurowe 1 os.</t>
  </si>
  <si>
    <t>13 m²</t>
  </si>
  <si>
    <t>Pomieszczenie biurowe 4 os.</t>
  </si>
  <si>
    <t>30 m²</t>
  </si>
  <si>
    <t>ODN/SNP dwa stanowiska</t>
  </si>
  <si>
    <t>Magazyn</t>
  </si>
  <si>
    <t>9,31 m²</t>
  </si>
  <si>
    <t>pomieszczenie magazynowe - magazyn podręczny w tym druków, materiałów biurowych i innych materiałów eksploatacyjnych</t>
  </si>
  <si>
    <t>Magazyn przejściowy dowodów rzeczowych</t>
  </si>
  <si>
    <t>13,97 m²</t>
  </si>
  <si>
    <t>WC damskie</t>
  </si>
  <si>
    <t>10,37 m²</t>
  </si>
  <si>
    <t>WC dla niepełnosprawnych</t>
  </si>
  <si>
    <t>5,44 m²</t>
  </si>
  <si>
    <t>Pomieszczenie porządkowe</t>
  </si>
  <si>
    <t>3,34 m²</t>
  </si>
  <si>
    <t>WC męskie</t>
  </si>
  <si>
    <t>Pokój przesłuchań (okazań) rozdzielany lustrem</t>
  </si>
  <si>
    <t>12,02 m²</t>
  </si>
  <si>
    <t xml:space="preserve">z osobnym wejściem przedzielone lustrem weneckim (fenickim) </t>
  </si>
  <si>
    <t>system do audio - wizualnego rejestrowania czynności służbowych, wyposażenie meblowe bez ostrych krawędzi, montowane w sposób wandaloodporny</t>
  </si>
  <si>
    <t>szyba fenicka kl. P2, (kaloryfer zabudowany stalową siatką), pom. wygłuszone. Zastosować system umożlwiający słuchanie po drugiej strony szyby. kaloryfer zabudowany stalową siatką</t>
  </si>
  <si>
    <t>11,61 m²</t>
  </si>
  <si>
    <t>Kserokopiarnia / niszczarnia</t>
  </si>
  <si>
    <t>5,97 m²</t>
  </si>
  <si>
    <t>pomieszczenie przeznaczone na niszczarnie i kserokopiarnie, konieczność podłączenia sieciowych urządzeń wysokowydajnych/wielofunkcyjnych</t>
  </si>
  <si>
    <t>2 szt. PEL -D + 1 PEL -S</t>
  </si>
  <si>
    <t>12,75 m²</t>
  </si>
  <si>
    <t>wykł. Dyw.</t>
  </si>
  <si>
    <t xml:space="preserve">ODN/SNP dwa stanowiska </t>
  </si>
  <si>
    <t xml:space="preserve">ODN ściśle tajny/PTK  </t>
  </si>
  <si>
    <t xml:space="preserve">pomieszczenie na ODN ściśle tajny (dwa stanowiska) i dwa stanowiska odsłuchu PTK, </t>
  </si>
  <si>
    <t>ODN samozamykacz</t>
  </si>
  <si>
    <t>dodatkowo 1 PEL ST</t>
  </si>
  <si>
    <t>Pom. Odsłuchu (PTK)</t>
  </si>
  <si>
    <t>106 m²</t>
  </si>
  <si>
    <t>20,16 m²</t>
  </si>
  <si>
    <t>z aneksem kuchennym</t>
  </si>
  <si>
    <t>19,36 m²</t>
  </si>
  <si>
    <t>pomieszczeń biurowych do pracy zespołowej stałej (czteroosobowe), ODN/SNPx4</t>
  </si>
  <si>
    <t>14 m²</t>
  </si>
  <si>
    <t xml:space="preserve">ODN/SNP jedno stanowisko </t>
  </si>
  <si>
    <t>15,81 m²</t>
  </si>
  <si>
    <t>Kancelaria międzynarodowa / Czytelnia</t>
  </si>
  <si>
    <t xml:space="preserve">Jak dla klasy K2S1-typ.3, </t>
  </si>
  <si>
    <t xml:space="preserve">szyby oklejone folią, uniemożliwiającą wgląd do pom z zewnątrz. </t>
  </si>
  <si>
    <t>Kancelaria</t>
  </si>
  <si>
    <t>kancelaria tajna  z miejscem pracy dla  3 osób, ODNx1</t>
  </si>
  <si>
    <t>Lada podawcza</t>
  </si>
  <si>
    <t>szyby oklejone folią, uniemożliwiającą wgląd do pom z zewnątrz. Pom. Biurowe 4 os i wydzielona czytelnia</t>
  </si>
  <si>
    <t xml:space="preserve">Kancelaria - archiwum podręczne </t>
  </si>
  <si>
    <t>27,3 m²</t>
  </si>
  <si>
    <t>archiwum podręczne przy kancelarii</t>
  </si>
  <si>
    <t>regały przesuwne z napędem manualnym</t>
  </si>
  <si>
    <t>wejście od kancelarii, szyby oklejone folią uniemożliwiającą wgląd do pom.</t>
  </si>
  <si>
    <t>Składnica akt</t>
  </si>
  <si>
    <t>12,1 m²</t>
  </si>
  <si>
    <t xml:space="preserve">pomieszczenie podręcznej składnicy akt bieżących przy kancelarii, </t>
  </si>
  <si>
    <t>Sala operacyjna/sztabowa</t>
  </si>
  <si>
    <t>61 m²</t>
  </si>
  <si>
    <t xml:space="preserve">sala operacyjna/sztabowa ze ścianą multimedialną (14 osobowa). z biurkami niestandarowymi wyposażonymi w  gniazda umożliwiającymi podłączenie sprzętu informatycznego przez każdego z uczestników.  </t>
  </si>
  <si>
    <t>żaluzje automatyczne</t>
  </si>
  <si>
    <t>Na każde st. Pracy należy przewidzieć 1 PEL -ST + 1 dodatkowy do pom. PEL we florboxach lub na ścianie w zależności od projektu aranżacji</t>
  </si>
  <si>
    <t>79,48 m²</t>
  </si>
  <si>
    <t>magazyn przejściowy zabezpieczonych przedmiotów przed przekazaniem do magazynu dowodów rzeczowych</t>
  </si>
  <si>
    <t>Magazyn laboratoryjny/części zamiennych</t>
  </si>
  <si>
    <t>- magazyn laboratoryjny/części zamiennych</t>
  </si>
  <si>
    <t>Pomieszczenie biurowe 1 os. do ekstrakcji danych ulotnych z urządzeń mobilnych</t>
  </si>
  <si>
    <t>Klatka Faradaya</t>
  </si>
  <si>
    <t>Pomieszczenie specjalne 4 os.</t>
  </si>
  <si>
    <t>51,26 m²</t>
  </si>
  <si>
    <t>pomieszczenie open space na 4 stanowiska, pomieszczenie z punktami typu floorbox. Stoły specjalne laboratoryjne, regulowane w płaszczyźnie pionowej. Ściany, podłoga, stoły – ochrona elektrostatyczna. System gaśniczy PPOŻ. Kontrola dostępu – obustronna + kamera. Pomieszczenie o polepszonej wentylacji, każde stanowisko badawcze na oddzielnym łączu elektrycznym, stanowisko warsztatowe z wyspą pomocniczą,</t>
  </si>
  <si>
    <t>farba ekranująca</t>
  </si>
  <si>
    <t>wykładzina winylowa homogeniczna elektrostatyczna, uziemiona</t>
  </si>
  <si>
    <t>system gaśniczy, wentylacja 10 w/h, w trybie awaryjnym 15 w/h</t>
  </si>
  <si>
    <t>floorboxy (PEL-ST) + 1 rezerwowe, każde stanowisko badawcze na oddzielnym obwodzie elektrycznym,</t>
  </si>
  <si>
    <t>Gaszenie gazem.</t>
  </si>
  <si>
    <t>Pomieszczenie serwerowe</t>
  </si>
  <si>
    <t>51,04 m²</t>
  </si>
  <si>
    <t>na ok. 12 szaf Rack typ U47 (podwójna klimatyzacja, bądź klimatyzacja precyzyjna) wyposażone w system PPOZ, UPS oraz gwarantowane zasilanie, serwerownia pod systemy niejawne, metraż powinien zostać określony przez projektanta. W przypadku uzasadnienia ekonomicznego można przewidzieć LPD, o takich samych wymaganiach jak dla serwerowni.</t>
  </si>
  <si>
    <t>posadzka winylowa, elektrostatyczna, uziemiona</t>
  </si>
  <si>
    <t>wydzielona i zabezpieczona komora serwerowa dla systemów niejawnych, szafy RACK perforowane z możliwością zamknięcia na klucz</t>
  </si>
  <si>
    <t>klimatyzacja w systemie redundantnym, zasilanie serwerowni gwarantowane z siłowni telekomunikacyjnej</t>
  </si>
  <si>
    <t>Pomieszczenie specjalne 5 os.</t>
  </si>
  <si>
    <t>60,87 m²</t>
  </si>
  <si>
    <t>pomieszczenie open space na 5 stanowisk,  pomieszczenie z punktami typu floorbox. Stoły specjalne laboratoryjne, regulowane w płaszczyźnie pionowej. Ściany, podłoga, stoły – ochrona elektrostatyczna. System gaśniczy PPOŻ. Kontrola dostępu – obustronna + kamera. Pomieszczenie o polepszonej wentylacji, każde stanowisko badawcze na oddzielnym łączu elektrycznym, stanowisko warsztatowe z wyspą pomocniczą</t>
  </si>
  <si>
    <t xml:space="preserve">Gaszenie gazem. </t>
  </si>
  <si>
    <t>14,64 m²</t>
  </si>
  <si>
    <t>Pomieszczenie jednoosobowe do ekspertyz materiałów wrażliwych</t>
  </si>
  <si>
    <t>Pomieszczenie typu kiosk</t>
  </si>
  <si>
    <t>Pomieszczenie tzw. kiosk do ekstrakcji danych z nośników pamięci trzystanowiskowe</t>
  </si>
  <si>
    <t>Kondygnacja</t>
  </si>
  <si>
    <t>Wydział</t>
  </si>
  <si>
    <t>WOS I</t>
  </si>
  <si>
    <t>WOS II</t>
  </si>
  <si>
    <t>LP</t>
  </si>
  <si>
    <t>WWK</t>
  </si>
  <si>
    <t>WIS</t>
  </si>
  <si>
    <t>Nr pom.</t>
  </si>
  <si>
    <t>SNP</t>
  </si>
  <si>
    <t>Komputer z parametrami</t>
  </si>
  <si>
    <t>Drukarka</t>
  </si>
  <si>
    <t>Komputer PSDT/CWI</t>
  </si>
  <si>
    <t>Prąd Komputer z parametrami</t>
  </si>
  <si>
    <t>Prąd Komputer PSDT/CWI</t>
  </si>
  <si>
    <t>Prąd SNP</t>
  </si>
  <si>
    <t>Prąd Drukarka</t>
  </si>
  <si>
    <t>Prąd</t>
  </si>
  <si>
    <t>Suma</t>
  </si>
  <si>
    <t>PEL</t>
  </si>
  <si>
    <t>Okna</t>
  </si>
  <si>
    <t>Drzwi</t>
  </si>
  <si>
    <t>RC3</t>
  </si>
  <si>
    <t>RC2</t>
  </si>
  <si>
    <t>2xPEL3-SK
1xPEL2-SNP</t>
  </si>
  <si>
    <t>2xPEL3-SK
2xPEL2-SNP</t>
  </si>
  <si>
    <t>1xPEL3-SK
1xPEL2-SNP</t>
  </si>
  <si>
    <t>4xPEL3-SK
2xPEL2-SNP</t>
  </si>
  <si>
    <t>1xPEL3-SK
2xPEL1-ST</t>
  </si>
  <si>
    <t>Zestaw Wideokonferencyjny (PEL z HDMI ANTENOWY i pel w stół konferencyjny)</t>
  </si>
  <si>
    <t xml:space="preserve">2xPEL3-SK
</t>
  </si>
  <si>
    <t>4xPEL3-SK
4xPEL2-SNP</t>
  </si>
  <si>
    <t>10xPEL3-SK
Florbox</t>
  </si>
  <si>
    <t xml:space="preserve">8xPEL3-SK
florbox
</t>
  </si>
  <si>
    <t>Biurowe</t>
  </si>
  <si>
    <t>1xPEL3-SK
1xPEL1-ST
2xPEL4-WK</t>
  </si>
  <si>
    <t>3xPEL3-SK
15xPEL1-ST
15xPEL1-ST(Florbox)
4xPEL4-WK</t>
  </si>
  <si>
    <t>15xPEL3-SK
4xPEL4-WK</t>
  </si>
  <si>
    <t xml:space="preserve">Biuro do systemu SWIZE biuro odpraw/wideo </t>
  </si>
  <si>
    <t>3xPEL3-SK
5xPEL1-ST
4xPEL4-WK</t>
  </si>
  <si>
    <t>Etykiety wierszy</t>
  </si>
  <si>
    <t>(puste)</t>
  </si>
  <si>
    <t>Suma końcowa</t>
  </si>
  <si>
    <t>Suma z Pow.</t>
  </si>
  <si>
    <t>bez okna</t>
  </si>
  <si>
    <t>RC4</t>
  </si>
  <si>
    <t>2xPEL1-S</t>
  </si>
  <si>
    <t>1xPEL1-S
2xPEL-ST</t>
  </si>
  <si>
    <t xml:space="preserve">4xPEL1-S
</t>
  </si>
  <si>
    <t>1xPEL1-S
2xPEL3-D</t>
  </si>
  <si>
    <t>2xPEL1-S
1xPEL2-SNP</t>
  </si>
  <si>
    <t>1xPEL1-S
1xPEL2-SNP</t>
  </si>
  <si>
    <t>4xPEL1-S
2xPEL2-SNP</t>
  </si>
  <si>
    <t>2xPEL1-S
2xPEL2-SNP</t>
  </si>
  <si>
    <t>4xPEL1-S
4xPEL2-SNP</t>
  </si>
  <si>
    <t xml:space="preserve">2xPEL1-S
</t>
  </si>
  <si>
    <t xml:space="preserve">8xPEL1-S
florbox
</t>
  </si>
  <si>
    <t>10xPEL1-S
Florbox</t>
  </si>
  <si>
    <t>3xPEL1-S</t>
  </si>
  <si>
    <t>1xPEL1-S
2xPEL2-SNP</t>
  </si>
  <si>
    <t>1xPEL1-S
1xPEL2-SNP
2xPEL4-AV</t>
  </si>
  <si>
    <t>3xPEL1-S
5xPEL2-SNP
4xPEL4-AV</t>
  </si>
  <si>
    <t>15xPEL1-S
4xPEL4-AV</t>
  </si>
  <si>
    <t>4xPEL1-S
2xPEL2-SNP
2xPEL-WK</t>
  </si>
  <si>
    <t>floorboxy (PEL-S) + 1 rezerwowe, każde stanowisko badawcze na oddzielnym obwodzie elektrycznym,</t>
  </si>
  <si>
    <t>1xPEL3-D</t>
  </si>
  <si>
    <t xml:space="preserve">
2xPEL3-D
4xPE</t>
  </si>
  <si>
    <t>3xPEL1-S
30xPEL3-D
30xPEl3-D(Florbox)
5xPEL4-AV</t>
  </si>
  <si>
    <t>portiernia / Recepcja</t>
  </si>
  <si>
    <t>dwustronne</t>
  </si>
  <si>
    <t>Pokój odpoczynku</t>
  </si>
  <si>
    <t>`</t>
  </si>
  <si>
    <t>1xPEL1-S</t>
  </si>
  <si>
    <t>3xPEL3-D</t>
  </si>
  <si>
    <t>3xPEL3-D
5xPE</t>
  </si>
  <si>
    <t>1xPEL1-S
3xPEL2-SNP</t>
  </si>
  <si>
    <t>Zestaw Wideokonferencyjny (PEL4-AV i PEL4-AV wmontowany w stół konferencyjny)</t>
  </si>
  <si>
    <t>Jak dla klasy K2S1-typ.4</t>
  </si>
  <si>
    <t>Pow. Użytkowa</t>
  </si>
  <si>
    <t>Pow. Usługowa</t>
  </si>
  <si>
    <t>Pow. Ruchu</t>
  </si>
  <si>
    <t>Załącznik nr 17 do SWZ</t>
  </si>
  <si>
    <t>Nr wew. postępowania 68/24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</si>
</sst>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rgb="FF00000A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3" xfId="0" applyFont="1" applyFill="1" applyBorder="1"/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 wrapText="1"/>
    </xf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NumberFormat="1"/>
    <xf numFmtId="2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966186" refreshedDate="45629.501174537036" createdVersion="6" refreshedVersion="6" minRefreshableVersion="3" recordCount="134" xr:uid="{BDC2148E-D79E-4BAB-8B3B-8960995F4FE3}">
  <cacheSource type="worksheet">
    <worksheetSource ref="A1:S1048576" sheet="inne pietra"/>
  </cacheSource>
  <cacheFields count="19">
    <cacheField name="LP" numFmtId="0">
      <sharedItems containsString="0" containsBlank="1" containsNumber="1" containsInteger="1" minValue="1" maxValue="129"/>
    </cacheField>
    <cacheField name="Nr pom." numFmtId="0">
      <sharedItems containsString="0" containsBlank="1" containsNumber="1" containsInteger="1" minValue="1" maxValue="56"/>
    </cacheField>
    <cacheField name="Kondygnacja" numFmtId="0">
      <sharedItems containsString="0" containsBlank="1" containsNumber="1" containsInteger="1" minValue="1" maxValue="3" count="4">
        <n v="1"/>
        <n v="3"/>
        <n v="2"/>
        <m/>
      </sharedItems>
    </cacheField>
    <cacheField name="Wydział" numFmtId="0">
      <sharedItems containsBlank="1"/>
    </cacheField>
    <cacheField name="Pomieszczenie" numFmtId="0">
      <sharedItems containsBlank="1"/>
    </cacheField>
    <cacheField name="Pow." numFmtId="2">
      <sharedItems containsString="0" containsBlank="1" containsNumber="1" minValue="3.34" maxValue="121.41"/>
    </cacheField>
    <cacheField name="Opis" numFmtId="0">
      <sharedItems containsBlank="1" longText="1"/>
    </cacheField>
    <cacheField name="Ściany " numFmtId="0">
      <sharedItems containsBlank="1"/>
    </cacheField>
    <cacheField name="Podłoga" numFmtId="0">
      <sharedItems containsBlank="1"/>
    </cacheField>
    <cacheField name="KD" numFmtId="0">
      <sharedItems containsBlank="1"/>
    </cacheField>
    <cacheField name="SSWiN" numFmtId="0">
      <sharedItems containsBlank="1"/>
    </cacheField>
    <cacheField name="CCTV" numFmtId="0">
      <sharedItems containsBlank="1"/>
    </cacheField>
    <cacheField name="Wyposażenie " numFmtId="0">
      <sharedItems containsBlank="1"/>
    </cacheField>
    <cacheField name="Inne" numFmtId="0">
      <sharedItems containsBlank="1"/>
    </cacheField>
    <cacheField name="Uwagi" numFmtId="0">
      <sharedItems containsBlank="1"/>
    </cacheField>
    <cacheField name="Ilość osób" numFmtId="0">
      <sharedItems containsString="0" containsBlank="1" containsNumber="1" containsInteger="1" minValue="1" maxValue="73600"/>
    </cacheField>
    <cacheField name="PEL" numFmtId="0">
      <sharedItems containsBlank="1"/>
    </cacheField>
    <cacheField name="Okna" numFmtId="0">
      <sharedItems containsBlank="1"/>
    </cacheField>
    <cacheField name="Drzw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n v="1"/>
    <n v="1"/>
    <x v="0"/>
    <m/>
    <s v="Przedsionek"/>
    <n v="4.6100000000000003"/>
    <m/>
    <m/>
    <m/>
    <s v="dwustronne"/>
    <m/>
    <s v="x"/>
    <m/>
    <s v="CCTV monitorujące wejścia do budynku"/>
    <m/>
    <m/>
    <m/>
    <m/>
    <s v="RC3"/>
  </r>
  <r>
    <n v="2"/>
    <n v="2"/>
    <x v="0"/>
    <m/>
    <s v="Strefa wejściowa"/>
    <n v="18.940000000000001"/>
    <m/>
    <m/>
    <m/>
    <s v="dwustronne"/>
    <m/>
    <s v="x"/>
    <m/>
    <m/>
    <m/>
    <m/>
    <m/>
    <m/>
    <s v="RC3"/>
  </r>
  <r>
    <n v="3"/>
    <n v="3"/>
    <x v="0"/>
    <m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4"/>
    <n v="4"/>
    <x v="0"/>
    <m/>
    <s v="portiernia / Recepcja"/>
    <n v="13.35"/>
    <m/>
    <m/>
    <s v="winyl homo."/>
    <m/>
    <s v="x*"/>
    <m/>
    <m/>
    <s v="W pomieszczeniu zaplanować wyprowadzenie i stanowiska poglądowe dla systemów technicznych odpowiedzialnych za ochronę obiektu, CCTV,SSWIN,SSP,SKD"/>
    <m/>
    <m/>
    <s v="1xPEL1-S"/>
    <m/>
    <m/>
  </r>
  <r>
    <n v="5"/>
    <n v="5"/>
    <x v="0"/>
    <m/>
    <s v="Pomieszczenie socjalne"/>
    <n v="7.05"/>
    <s v="pomieszczenie do przygotowywania i spożywania posiłków"/>
    <s v="rękaw"/>
    <s v="winy. Homo"/>
    <m/>
    <m/>
    <m/>
    <s v="zabudowa kuchenna"/>
    <m/>
    <m/>
    <m/>
    <m/>
    <s v="RC3"/>
    <m/>
  </r>
  <r>
    <n v="6"/>
    <n v="6"/>
    <x v="0"/>
    <m/>
    <s v="Pokój Zawiadomień"/>
    <n v="14.14"/>
    <s v="pomieszczenie zlokalizowane przy wejściu do budynku, umożliwiające obsługę interesanta bez wprowadzania go w dalszą część obiektu,  "/>
    <m/>
    <s v="winyl. homo."/>
    <s v="dwustronne"/>
    <s v="x*"/>
    <s v="x"/>
    <m/>
    <m/>
    <m/>
    <m/>
    <s v="2xPEL1-S"/>
    <s v="RC3"/>
    <m/>
  </r>
  <r>
    <n v="7"/>
    <n v="7"/>
    <x v="0"/>
    <m/>
    <s v="Korytarz"/>
    <n v="47.15"/>
    <m/>
    <m/>
    <s v="korytarze winyl 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s v="RC3"/>
    <s v="RC2"/>
  </r>
  <r>
    <n v="8"/>
    <n v="8"/>
    <x v="0"/>
    <m/>
    <s v="Magazyn operacyjny"/>
    <n v="14"/>
    <m/>
    <s v="farba lamperyjna na pełnej wysokości"/>
    <s v="gres"/>
    <s v="dwustronne"/>
    <s v="x**"/>
    <s v="x*"/>
    <m/>
    <m/>
    <m/>
    <m/>
    <s v="2xPEL1-S"/>
    <s v="RC3"/>
    <s v="RC2"/>
  </r>
  <r>
    <n v="9"/>
    <n v="9"/>
    <x v="0"/>
    <m/>
    <s v="Magazyn broni"/>
    <n v="12"/>
    <s v="podręczny magazyn broni krótkiej, z miejscem do czyszczenia broni"/>
    <s v="RMSW z 26.08.2014 i W3, wykończone farba lamperyjna"/>
    <s v="winyl. homo."/>
    <s v="dwustronne"/>
    <s v="x"/>
    <s v="x"/>
    <s v="Certyfikowane urządzenie do załadowania i rozładowania broni"/>
    <m/>
    <s v="infrastruktura do podłaczenia szaf ze skrytkami depozytowymi do systemu SKD"/>
    <m/>
    <s v="3xPEL3-D"/>
    <s v="bez okna"/>
    <s v="RC3"/>
  </r>
  <r>
    <n v="10"/>
    <n v="10"/>
    <x v="0"/>
    <m/>
    <s v="Magazyn Dowodów rzeczowych"/>
    <n v="14"/>
    <s v="magazyn dowodów rzeczowych (SKD i alarm) (zlokalizowany przy WWK"/>
    <s v="farba lamperyjna na pełnej wysokości"/>
    <s v="gres"/>
    <s v="dwustronne"/>
    <s v="x"/>
    <s v="x*"/>
    <m/>
    <m/>
    <m/>
    <m/>
    <s v="2xPEL1-S"/>
    <s v="RC3"/>
    <s v="RC3"/>
  </r>
  <r>
    <n v="11"/>
    <n v="11"/>
    <x v="0"/>
    <m/>
    <s v="Pomieszczenie socjalne"/>
    <n v="13.6"/>
    <s v="pomieszczenie do przygotowywania i spożywania posiłków"/>
    <s v="rękaw"/>
    <s v="winyl. homo."/>
    <m/>
    <m/>
    <m/>
    <s v="zabudowa kuchenna"/>
    <m/>
    <m/>
    <m/>
    <m/>
    <s v="RC3"/>
    <m/>
  </r>
  <r>
    <n v="12"/>
    <n v="12"/>
    <x v="0"/>
    <m/>
    <s v="Winda"/>
    <n v="8.89"/>
    <m/>
    <m/>
    <m/>
    <m/>
    <m/>
    <m/>
    <m/>
    <m/>
    <m/>
    <m/>
    <m/>
    <m/>
    <m/>
  </r>
  <r>
    <n v="13"/>
    <n v="13"/>
    <x v="0"/>
    <m/>
    <s v="Sala konferencyjna"/>
    <n v="121.41"/>
    <s v="sala konferencyjna (odpraw) 90 osobowa, ze ścianą wideokonferencyjną i zestawem do wideokonferencji,  z gniazdami zasilającymi typu floorbox umożliwiających podłączenie uczestników do sieci teleinformatycznej i energetycznej, konieczność uzgodnienia wysokości sali, z punktem socjalnym "/>
    <m/>
    <s v="winyl. homo./gres w części socjalnej"/>
    <m/>
    <m/>
    <m/>
    <s v="wyposażenie w/k"/>
    <m/>
    <s v="3 floorboxy PEL - S, 60 floorbox PEL - D"/>
    <m/>
    <s v="3xPEL1-S_x000a_30xPEL3-D_x000a_30xPEl3-D(Florbox)_x000a_5xPEL4-AV"/>
    <s v="RC3"/>
    <m/>
  </r>
  <r>
    <n v="14"/>
    <n v="14"/>
    <x v="0"/>
    <m/>
    <s v="WC"/>
    <n v="15.3"/>
    <s v=" węzeł sanitarny, natrysk"/>
    <m/>
    <m/>
    <m/>
    <m/>
    <m/>
    <m/>
    <m/>
    <m/>
    <m/>
    <m/>
    <m/>
    <m/>
  </r>
  <r>
    <n v="15"/>
    <n v="15"/>
    <x v="0"/>
    <m/>
    <s v="Magazyn przy Sali konferencyjnej"/>
    <n v="11.77"/>
    <s v="- magazyn na stoły, krzesła i materiały konferencyjne, zlokalizowany przy sali odpraw"/>
    <m/>
    <s v="winyl. homo. "/>
    <m/>
    <m/>
    <m/>
    <m/>
    <m/>
    <m/>
    <m/>
    <s v="1xPEL1-S"/>
    <s v="bez okna"/>
    <m/>
  </r>
  <r>
    <n v="16"/>
    <n v="16"/>
    <x v="0"/>
    <m/>
    <s v="WC"/>
    <n v="9.17"/>
    <m/>
    <m/>
    <m/>
    <m/>
    <m/>
    <m/>
    <m/>
    <m/>
    <m/>
    <m/>
    <m/>
    <m/>
    <m/>
  </r>
  <r>
    <n v="17"/>
    <n v="17"/>
    <x v="0"/>
    <m/>
    <s v="Pomieszczenie techniczne"/>
    <n v="8.49"/>
    <m/>
    <s v="żelbet impregnowany środkami przeciw-pylącymi"/>
    <s v="żywica poliuretanowa"/>
    <m/>
    <m/>
    <m/>
    <m/>
    <m/>
    <m/>
    <m/>
    <s v="1xPEL1-S"/>
    <m/>
    <m/>
  </r>
  <r>
    <n v="18"/>
    <n v="18"/>
    <x v="0"/>
    <m/>
    <s v="Korytarz"/>
    <n v="10.33"/>
    <m/>
    <m/>
    <s v="korytarze winyl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m/>
    <m/>
  </r>
  <r>
    <n v="19"/>
    <n v="19"/>
    <x v="0"/>
    <m/>
    <s v="Winda"/>
    <n v="8.89"/>
    <m/>
    <m/>
    <m/>
    <m/>
    <m/>
    <m/>
    <m/>
    <m/>
    <m/>
    <m/>
    <m/>
    <m/>
    <m/>
  </r>
  <r>
    <n v="20"/>
    <n v="20"/>
    <x v="0"/>
    <m/>
    <s v="Garaż 5 stanowisk"/>
    <n v="111.2"/>
    <m/>
    <s v="żelbet impregnowany środkami przeciw-pylącymi"/>
    <s v="żywica poliuretanowa"/>
    <s v="jednostronny"/>
    <m/>
    <s v="x"/>
    <s v="brama garażowa uruchamiana za pomocą SKD, przy czytniku SKD domofon, umożliwienie otwarcia brama z punktu ochrony, w garażu zlew gospodarczy."/>
    <m/>
    <m/>
    <m/>
    <s v="3xPEL3-D_x000a_5xPE"/>
    <m/>
    <s v="RC3"/>
  </r>
  <r>
    <n v="21"/>
    <n v="21"/>
    <x v="0"/>
    <m/>
    <s v="Magazyn wielkogabarytowy"/>
    <n v="50.15"/>
    <s v="magazyn na wielkogabarytowe dowody rzeczowe (w miejscu umożliwiającym wjazd pojazdem i wózkami widłowymi"/>
    <s v="farba lamperyjna na pełnej wysokości"/>
    <s v="żywica poliuretanowa"/>
    <s v="dwustronne"/>
    <s v="x"/>
    <s v="x*"/>
    <m/>
    <m/>
    <m/>
    <m/>
    <s v="2xPEL1-S"/>
    <m/>
    <s v="RC3"/>
  </r>
  <r>
    <n v="22"/>
    <n v="22"/>
    <x v="0"/>
    <m/>
    <s v="Garaż na mobile laboratorium"/>
    <n v="37.68"/>
    <s v="Garaż dla pojazdu o zwiększonych wymiarach typu BUS, ogrzewany, umożliwiający podłączenie sprzętu elektronicznego "/>
    <s v="żelbet impregnowany środkami przeciw-pylącymi"/>
    <s v="żywica poliuretanowa"/>
    <s v="jednostronny"/>
    <m/>
    <s v="x*"/>
    <m/>
    <s v="wyposażony w ogrzewanie, zasilanie elektryczne i 1 PEL - ST"/>
    <s v="pomieszczenie ciepłe, Zaplanować schowek na materiały eksploatacyjne i ogumienie ok. 5m2"/>
    <m/>
    <s v="2xPEL1-S"/>
    <m/>
    <s v="RC3"/>
  </r>
  <r>
    <n v="23"/>
    <n v="23"/>
    <x v="0"/>
    <m/>
    <s v="Strefa wejściowa"/>
    <n v="22.51"/>
    <m/>
    <m/>
    <m/>
    <m/>
    <m/>
    <m/>
    <m/>
    <m/>
    <m/>
    <m/>
    <m/>
    <m/>
    <s v="RC3"/>
  </r>
  <r>
    <n v="24"/>
    <n v="24"/>
    <x v="0"/>
    <m/>
    <s v="Garaż 4 stanowiska"/>
    <n v="64.930000000000007"/>
    <m/>
    <s v="żelbet impregnowany środkami przeciw-pylącymi"/>
    <s v="żywica poliuretanowa"/>
    <s v="jednostronny"/>
    <m/>
    <s v="x"/>
    <s v="brama garażowa uruchamiana za pomocą SKD, przy czytniku SKD domofon, umożliwienie otwarcia brama z punktu ochrony, w garażu zlew gospodarczy."/>
    <m/>
    <m/>
    <m/>
    <s v="_x000a_2xPEL3-D_x000a_4xPE"/>
    <m/>
    <s v="RC3"/>
  </r>
  <r>
    <n v="25"/>
    <n v="25"/>
    <x v="0"/>
    <m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26"/>
    <n v="26"/>
    <x v="0"/>
    <m/>
    <s v="Węzeł cieplny/hydrofornia"/>
    <n v="61.16"/>
    <s v="Zgodnie z wydanymi warunkami przyłączeniowymi"/>
    <s v="gres na całej wysokości"/>
    <s v="gres"/>
    <s v="dwustronne"/>
    <m/>
    <m/>
    <m/>
    <m/>
    <m/>
    <m/>
    <s v="1xPEL3-D"/>
    <m/>
    <s v="RC3"/>
  </r>
  <r>
    <n v="27"/>
    <n v="27"/>
    <x v="0"/>
    <m/>
    <s v="Agregat"/>
    <n v="25.93"/>
    <s v="Sugeruje się wykonać zewnętrzny w obudowie ochronnej zamykanej na certyfikowany zamek, dojście do agregatu kostkową brukową. "/>
    <m/>
    <m/>
    <s v="dwustronne"/>
    <m/>
    <m/>
    <m/>
    <m/>
    <m/>
    <m/>
    <s v="1xPEL3-D"/>
    <m/>
    <s v="RC3"/>
  </r>
  <r>
    <n v="28"/>
    <n v="28"/>
    <x v="0"/>
    <m/>
    <s v="Rozdzielnia elektryczna"/>
    <n v="41.06"/>
    <m/>
    <m/>
    <m/>
    <s v="dwustronne"/>
    <m/>
    <m/>
    <m/>
    <m/>
    <m/>
    <m/>
    <s v="1xPEL3-D"/>
    <m/>
    <s v="RC3"/>
  </r>
  <r>
    <n v="29"/>
    <n v="29"/>
    <x v="1"/>
    <s v="WWK"/>
    <s v="Kancelaria międzynarodowa / Czytelnia"/>
    <n v="12"/>
    <m/>
    <s v="Jak dla klasy K2S1-typ.4"/>
    <s v="winyl. homo."/>
    <s v="dwustronne"/>
    <s v="x"/>
    <m/>
    <m/>
    <s v="szyby oklejone folią, uniemożliwiającą wgląd do pom z zewnątrz. "/>
    <m/>
    <m/>
    <s v="1xPEL1-S_x000a_1xPEL2-SNP"/>
    <s v="bez okna"/>
    <s v="RC2"/>
  </r>
  <r>
    <n v="30"/>
    <n v="30"/>
    <x v="1"/>
    <s v="WWK"/>
    <s v="Kancelaria"/>
    <n v="30"/>
    <s v="kancelaria tajna  z miejscem pracy dla  3 osób, ODNx1"/>
    <s v="Jak dla klasy K2S1-typ.4"/>
    <s v="winyl. homo."/>
    <s v="dwustronne"/>
    <s v="x"/>
    <s v="x*"/>
    <s v="Lada podawcza"/>
    <s v="szyby oklejone folią, uniemożliwiającą wgląd do pom z zewnątrz. Pom. Biurowe 4 os i wydzielona czytelnia"/>
    <m/>
    <n v="3"/>
    <s v="1xPEL1-S_x000a_3xPEL2-SNP"/>
    <s v="RC4"/>
    <s v="RC4"/>
  </r>
  <r>
    <n v="31"/>
    <n v="31"/>
    <x v="1"/>
    <s v="WWK"/>
    <s v="Kancelaria - archiwum podręczne "/>
    <n v="27.3"/>
    <s v="archiwum podręczne przy kancelarii"/>
    <s v="Jak dla klasy K2S1-typ.4"/>
    <s v="winyl. homo."/>
    <s v="dwustronne"/>
    <s v="x"/>
    <m/>
    <s v="regały przesuwne z napędem manualnym"/>
    <s v="wejście od kancelarii, szyby oklejone folią uniemożliwiającą wgląd do pom."/>
    <m/>
    <m/>
    <s v="2xPEL1-S"/>
    <s v="bez okna"/>
    <s v="RC2"/>
  </r>
  <r>
    <n v="32"/>
    <n v="32"/>
    <x v="1"/>
    <s v="WWK"/>
    <s v="Składnica akt"/>
    <n v="12.1"/>
    <s v="pomieszczenie podręcznej składnicy akt bieżących przy kancelarii, "/>
    <s v="Jak dla klasy K2S1-typ.4"/>
    <s v="winyl. homo."/>
    <s v="dwustronne"/>
    <s v="x"/>
    <m/>
    <s v="regały przesuwne z napędem manualnym"/>
    <s v="wejście od kancelarii, szyby oklejone folią uniemożliwiającą wgląd do pom."/>
    <m/>
    <m/>
    <s v="2xPEL1-S"/>
    <s v="bez okna"/>
    <s v="RC2"/>
  </r>
  <r>
    <n v="33"/>
    <n v="33"/>
    <x v="0"/>
    <s v="WIS"/>
    <s v="Magazyn laboratoryjny/części zamiennych"/>
    <n v="12"/>
    <s v="- magazyn laboratoryjny/części zamiennych"/>
    <s v="farba lamperyjna na pełnej wysokości"/>
    <s v="gres"/>
    <s v="dwustronne"/>
    <s v="x**"/>
    <s v="x*"/>
    <m/>
    <m/>
    <m/>
    <m/>
    <s v="2xPEL1-S"/>
    <s v="RC3"/>
    <s v="RC2"/>
  </r>
  <r>
    <n v="34"/>
    <n v="34"/>
    <x v="0"/>
    <s v="WIS"/>
    <s v="Pomieszczenie serwerowe"/>
    <n v="51.04"/>
    <s v="na ok. 12 szaf Rack typ U47 (podwójna klimatyzacja, bądź klimatyzacja precyzyjna) wyposażone w system PPOZ, UPS oraz gwarantowane zasilanie, serwerownia pod systemy niejawne, metraż powinien zostać określony przez projektanta. W przypadku uzasadnienia ekonomicznego można przewidzieć LPD, o takich samych wymaganiach jak dla serwerowni."/>
    <m/>
    <s v="posadzka winylowa, elektrostatyczna, uziemiona"/>
    <s v="dwustronne"/>
    <s v="x"/>
    <s v="x"/>
    <m/>
    <s v="wydzielona i zabezpieczona komora serwerowa dla systemów niejawnych, szafy RACK perforowane z możliwością zamknięcia na klucz"/>
    <s v="klimatyzacja w systemie redundantnym, zasilanie serwerowni gwarantowane z siłowni telekomunikacyjnej"/>
    <m/>
    <s v="4xPEL1-S_x000a_"/>
    <s v="bez okna"/>
    <s v="RC3"/>
  </r>
  <r>
    <n v="35"/>
    <n v="35"/>
    <x v="0"/>
    <m/>
    <s v="Pokój odpoczynku"/>
    <n v="12"/>
    <m/>
    <m/>
    <m/>
    <s v="dwustronne"/>
    <m/>
    <m/>
    <m/>
    <m/>
    <m/>
    <m/>
    <s v="2xPEL1-S"/>
    <s v="RC3"/>
    <m/>
  </r>
  <r>
    <n v="36"/>
    <n v="1"/>
    <x v="2"/>
    <s v="WOS I"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37"/>
    <n v="2"/>
    <x v="2"/>
    <s v="WOS I"/>
    <s v="Winda"/>
    <n v="8.89"/>
    <m/>
    <m/>
    <m/>
    <m/>
    <m/>
    <m/>
    <m/>
    <m/>
    <m/>
    <m/>
    <m/>
    <m/>
    <m/>
  </r>
  <r>
    <n v="38"/>
    <n v="3"/>
    <x v="2"/>
    <s v="WOS I"/>
    <s v="Korytarz"/>
    <n v="92.74"/>
    <m/>
    <m/>
    <s v="korytarze winyl 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m/>
    <m/>
  </r>
  <r>
    <n v="39"/>
    <n v="4"/>
    <x v="2"/>
    <s v="WOS I"/>
    <s v="Sekretariat"/>
    <n v="20"/>
    <s v="z aneksem socjalnym "/>
    <s v="rękaw"/>
    <s v="a - gres/ b - wykł. dyw."/>
    <m/>
    <m/>
    <m/>
    <s v="zabudowa kuchenna"/>
    <m/>
    <m/>
    <n v="1"/>
    <s v="1xPEL1-S_x000a_2xPEL3-D"/>
    <s v="RC2"/>
    <s v="RC2"/>
  </r>
  <r>
    <n v="40"/>
    <n v="5"/>
    <x v="2"/>
    <s v="WOS I"/>
    <s v="Gabinet Naczelnika"/>
    <n v="20"/>
    <m/>
    <m/>
    <s v="wykł. dyw. 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41"/>
    <n v="6"/>
    <x v="2"/>
    <s v="WOS I"/>
    <s v="Gabinet zastępcy Naczelnika"/>
    <n v="20"/>
    <m/>
    <m/>
    <s v="wykł. dyw. 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42"/>
    <n v="7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3"/>
    <n v="8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4"/>
    <n v="9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5"/>
    <n v="10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6"/>
    <n v="11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7"/>
    <n v="12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8"/>
    <n v="13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49"/>
    <n v="14"/>
    <x v="2"/>
    <s v="WOS 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50"/>
    <n v="15"/>
    <x v="2"/>
    <s v="WOS I"/>
    <s v="Pomieszczenie biurowe 1 os."/>
    <n v="13"/>
    <s v="ODN/SNP jedno stanowisko"/>
    <m/>
    <s v="winyl. homo."/>
    <s v="dwustronne"/>
    <m/>
    <s v="x*"/>
    <m/>
    <m/>
    <m/>
    <n v="1"/>
    <s v="1xPEL1-S_x000a_1xPEL2-SNP"/>
    <s v="RC2"/>
    <s v="RC2"/>
  </r>
  <r>
    <n v="51"/>
    <n v="16"/>
    <x v="2"/>
    <s v="WOS I"/>
    <s v="Pomieszczenie biurowe 1 os."/>
    <n v="13"/>
    <s v="ODN/SNP jedno stanowisko"/>
    <m/>
    <s v="winyl. homo."/>
    <s v="dwustronne"/>
    <m/>
    <s v="x*"/>
    <m/>
    <m/>
    <m/>
    <n v="1"/>
    <s v="1xPEL1-S_x000a_1xPEL2-SNP"/>
    <s v="RC2"/>
    <s v="RC2"/>
  </r>
  <r>
    <n v="52"/>
    <n v="17"/>
    <x v="2"/>
    <s v="WOS I"/>
    <s v="Pomieszczenie biurowe 4 os."/>
    <n v="30"/>
    <s v="ODN/SNP dwa stanowiska"/>
    <m/>
    <s v="winyl. homo."/>
    <s v="dwustronne"/>
    <m/>
    <s v="x*"/>
    <m/>
    <m/>
    <m/>
    <n v="4"/>
    <s v="4xPEL1-S_x000a_2xPEL2-SNP"/>
    <s v="RC2"/>
    <s v="RC2"/>
  </r>
  <r>
    <n v="53"/>
    <n v="18"/>
    <x v="2"/>
    <s v="WOS I"/>
    <s v="Magazyn"/>
    <n v="9.31"/>
    <s v="pomieszczenie magazynowe - magazyn podręczny w tym druków, materiałów biurowych i innych materiałów eksploatacyjnych"/>
    <s v="farba lamperyjna na pełnej wysokości"/>
    <s v="gres"/>
    <s v="jednostronny"/>
    <s v="x**"/>
    <s v="x*"/>
    <m/>
    <m/>
    <s v="`"/>
    <m/>
    <s v="1xPEL1-S"/>
    <m/>
    <m/>
  </r>
  <r>
    <n v="54"/>
    <n v="19"/>
    <x v="2"/>
    <s v="WOS I"/>
    <s v="Magazyn przejściowy dowodów rzeczowych"/>
    <n v="13.97"/>
    <m/>
    <s v="farba lamperyjna na pełnej wysokości"/>
    <s v="gres"/>
    <s v="dwustronne"/>
    <s v="x**"/>
    <s v="x*"/>
    <m/>
    <m/>
    <m/>
    <m/>
    <s v="2xPEL1-S"/>
    <m/>
    <s v="RC2"/>
  </r>
  <r>
    <n v="55"/>
    <n v="20"/>
    <x v="2"/>
    <s v="WOS I"/>
    <s v="WC damskie"/>
    <n v="10.37"/>
    <s v=" węzeł sanitarny, natrysk"/>
    <m/>
    <m/>
    <m/>
    <m/>
    <m/>
    <m/>
    <m/>
    <m/>
    <m/>
    <m/>
    <m/>
    <m/>
  </r>
  <r>
    <n v="56"/>
    <n v="21"/>
    <x v="2"/>
    <s v="WOS I"/>
    <s v="WC dla niepełnosprawnych"/>
    <n v="5.44"/>
    <m/>
    <m/>
    <m/>
    <m/>
    <m/>
    <m/>
    <m/>
    <m/>
    <m/>
    <m/>
    <m/>
    <m/>
    <m/>
  </r>
  <r>
    <n v="57"/>
    <n v="22"/>
    <x v="2"/>
    <s v="WOS I"/>
    <s v="Pomieszczenie porządkowe"/>
    <n v="3.34"/>
    <m/>
    <m/>
    <m/>
    <m/>
    <m/>
    <m/>
    <m/>
    <m/>
    <m/>
    <m/>
    <m/>
    <m/>
    <m/>
  </r>
  <r>
    <n v="58"/>
    <n v="23"/>
    <x v="2"/>
    <s v="WOS I"/>
    <s v="WC męskie"/>
    <n v="10.37"/>
    <s v=" węzeł sanitarny, natrysk"/>
    <m/>
    <m/>
    <m/>
    <m/>
    <m/>
    <m/>
    <m/>
    <m/>
    <m/>
    <m/>
    <m/>
    <m/>
  </r>
  <r>
    <n v="59"/>
    <n v="24"/>
    <x v="2"/>
    <s v="WOS I"/>
    <s v="Pokój przesłuchań (okazań) rozdzielany lustrem"/>
    <n v="12.02"/>
    <s v="z osobnym wejściem przedzielone lustrem weneckim (fenickim) "/>
    <m/>
    <s v="winyl. homo."/>
    <s v="dwustronne"/>
    <s v="x*"/>
    <m/>
    <s v="system do audio - wizualnego rejestrowania czynności służbowych, wyposażenie meblowe bez ostrych krawędzi, montowane w sposób wandaloodporny"/>
    <s v="szyba fenicka kl. P2, (kaloryfer zabudowany stalową siatką), pom. wygłuszone. Zastosować system umożlwiający słuchanie po drugiej strony szyby. kaloryfer zabudowany stalową siatką"/>
    <m/>
    <m/>
    <s v="2xPEL1-S"/>
    <m/>
    <s v="RC2"/>
  </r>
  <r>
    <n v="60"/>
    <n v="25"/>
    <x v="2"/>
    <s v="WOS I"/>
    <s v="Pokój przesłuchań (okazań) rozdzielany lustrem"/>
    <n v="11.61"/>
    <s v="z osobnym wejściem przedzielone lustrem weneckim (fenickim) "/>
    <m/>
    <s v="winyl. homo."/>
    <s v="dwustronne"/>
    <s v="x*"/>
    <m/>
    <s v="system do audio - wizualnego rejestrowania czynności służbowych, wyposażenie meblowe bez ostrych krawędzi, montowane w sposób wandaloodporny"/>
    <s v="szyba fenicka kl. P2, (kaloryfer zabudowany stalową siatką), pom. wygłuszone. Zastosować system umożlwiający słuchanie po drugiej strony szyby. kaloryfer zabudowany stalową siatką"/>
    <m/>
    <m/>
    <s v="2xPEL1-S"/>
    <m/>
    <s v="RC2"/>
  </r>
  <r>
    <n v="61"/>
    <n v="26"/>
    <x v="2"/>
    <s v="WOS I"/>
    <s v="Kserokopiarnia / niszczarnia"/>
    <n v="5.97"/>
    <s v="pomieszczenie przeznaczone na niszczarnie i kserokopiarnie, konieczność podłączenia sieciowych urządzeń wysokowydajnych/wielofunkcyjnych"/>
    <m/>
    <s v="winyl. homo."/>
    <m/>
    <m/>
    <m/>
    <m/>
    <m/>
    <s v="2 szt. PEL -D + 1 PEL -S"/>
    <m/>
    <s v="1xPEL1-S_x000a_2xPEL-ST"/>
    <m/>
    <m/>
  </r>
  <r>
    <n v="62"/>
    <n v="27"/>
    <x v="2"/>
    <s v="WOS I"/>
    <s v="Pomieszczenie socjalne"/>
    <n v="12"/>
    <s v="pomieszczenie do przygotowywania i spożywania posiłków"/>
    <s v="rękaw"/>
    <s v="winy. Homo"/>
    <m/>
    <m/>
    <m/>
    <s v="zabudowa kuchenna"/>
    <m/>
    <m/>
    <m/>
    <m/>
    <s v="RC2"/>
    <m/>
  </r>
  <r>
    <n v="63"/>
    <n v="28"/>
    <x v="2"/>
    <s v="WOS I"/>
    <s v="Pomieszczenie biurowe 1 os."/>
    <n v="12.75"/>
    <s v="ODN/SNP jedno stanowisko"/>
    <m/>
    <s v="winyl. homo."/>
    <s v="dwustronne"/>
    <m/>
    <s v="x*"/>
    <m/>
    <m/>
    <m/>
    <n v="1"/>
    <s v="1xPEL1-S_x000a_1xPEL2-SNP"/>
    <s v="RC2"/>
    <s v="RC2"/>
  </r>
  <r>
    <n v="64"/>
    <n v="29"/>
    <x v="2"/>
    <s v="WOS II"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65"/>
    <n v="30"/>
    <x v="2"/>
    <s v="WOS II"/>
    <s v="Winda"/>
    <n v="8.89"/>
    <m/>
    <m/>
    <m/>
    <m/>
    <m/>
    <m/>
    <m/>
    <m/>
    <m/>
    <m/>
    <m/>
    <m/>
    <m/>
  </r>
  <r>
    <n v="66"/>
    <n v="31"/>
    <x v="2"/>
    <s v="WOS II"/>
    <s v="Korytarz"/>
    <n v="92.74"/>
    <m/>
    <m/>
    <s v="korytarze winyl 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m/>
    <m/>
  </r>
  <r>
    <n v="67"/>
    <n v="32"/>
    <x v="2"/>
    <s v="WOS II"/>
    <s v="Sekretariat"/>
    <n v="20"/>
    <s v="z aneksem socjalnym "/>
    <s v="rękaw"/>
    <s v="a - gres/ b - wykł. dyw."/>
    <m/>
    <m/>
    <m/>
    <s v="zabudowa kuchenna"/>
    <m/>
    <m/>
    <n v="1"/>
    <s v="1xPEL1-S_x000a_2xPEL3-D"/>
    <s v="RC2"/>
    <s v="RC2"/>
  </r>
  <r>
    <n v="68"/>
    <n v="33"/>
    <x v="2"/>
    <s v="WOS II"/>
    <s v="Gabinet Naczelnika"/>
    <n v="20"/>
    <m/>
    <m/>
    <s v="wykł. Dyw.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69"/>
    <n v="34"/>
    <x v="2"/>
    <s v="WOS II"/>
    <s v="Gabinet zastępcy Naczelnika"/>
    <n v="20"/>
    <m/>
    <m/>
    <s v="wykł. Dyw.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70"/>
    <n v="35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1"/>
    <n v="36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2"/>
    <n v="37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3"/>
    <n v="38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4"/>
    <n v="39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5"/>
    <n v="40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6"/>
    <n v="41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7"/>
    <n v="42"/>
    <x v="2"/>
    <s v="WOS II"/>
    <s v="Pomieszczenie biurowe 2 os."/>
    <n v="18"/>
    <s v="ODN/SNP jedno stanowisko"/>
    <m/>
    <s v="winyl. homo."/>
    <s v="dwustronne"/>
    <m/>
    <s v="x*"/>
    <m/>
    <m/>
    <m/>
    <n v="2"/>
    <s v="2xPEL1-S_x000a_1xPEL2-SNP"/>
    <s v="RC2"/>
    <s v="RC2"/>
  </r>
  <r>
    <n v="78"/>
    <n v="43"/>
    <x v="2"/>
    <s v="WOS II"/>
    <s v="Pomieszczenie biurowe 1 os."/>
    <n v="13"/>
    <s v="ODN/SNP jedno stanowisko"/>
    <m/>
    <s v="winyl. homo."/>
    <s v="dwustronne"/>
    <m/>
    <s v="x*"/>
    <m/>
    <m/>
    <m/>
    <n v="1"/>
    <s v="1xPEL1-S_x000a_1xPEL2-SNP"/>
    <s v="RC2"/>
    <s v="RC2"/>
  </r>
  <r>
    <n v="79"/>
    <n v="44"/>
    <x v="2"/>
    <s v="WOS II"/>
    <s v="Pomieszczenie biurowe 1 os."/>
    <n v="13"/>
    <s v="ODN/SNP jedno stanowisko"/>
    <m/>
    <s v="winyl. homo."/>
    <s v="dwustronne"/>
    <m/>
    <s v="x*"/>
    <m/>
    <m/>
    <m/>
    <n v="1"/>
    <s v="1xPEL1-S_x000a_1xPEL2-SNP"/>
    <s v="RC2"/>
    <s v="RC2"/>
  </r>
  <r>
    <n v="80"/>
    <n v="45"/>
    <x v="2"/>
    <s v="WOS II"/>
    <s v="Pomieszczenie biurowe 4 os."/>
    <n v="30"/>
    <s v="ODN/SNP dwa stanowiska "/>
    <m/>
    <s v="winyl. homo."/>
    <s v="dwustronne"/>
    <m/>
    <s v="x*"/>
    <m/>
    <m/>
    <m/>
    <n v="4"/>
    <s v="4xPEL1-S_x000a_2xPEL2-SNP"/>
    <s v="RC2"/>
    <s v="RC2"/>
  </r>
  <r>
    <n v="81"/>
    <n v="46"/>
    <x v="2"/>
    <s v="WOS II"/>
    <s v="Magazyn"/>
    <n v="9.31"/>
    <s v="pomieszczenie magazynowe - magazyn podręczny w tym druków, materiałów biurowych i innych materiałów eksploatacyjnych"/>
    <s v="farba lamperyjna na pełnej wysokości"/>
    <s v="gres"/>
    <s v="jednostronny"/>
    <s v="x**"/>
    <s v="x*"/>
    <m/>
    <m/>
    <m/>
    <m/>
    <s v="1xPEL1-S"/>
    <m/>
    <m/>
  </r>
  <r>
    <n v="82"/>
    <n v="47"/>
    <x v="2"/>
    <s v="WOS II"/>
    <s v="Magazyn przejściowy dowodów rzeczowych"/>
    <n v="13.97"/>
    <m/>
    <s v="farba lamperyjna na pełnej wysokości"/>
    <s v="gres"/>
    <s v="dwustronne"/>
    <s v="x**"/>
    <s v="x*"/>
    <m/>
    <m/>
    <m/>
    <m/>
    <s v="2xPEL1-S"/>
    <m/>
    <s v="RC2"/>
  </r>
  <r>
    <n v="83"/>
    <n v="48"/>
    <x v="2"/>
    <s v="WOS II"/>
    <s v="WC damskie"/>
    <n v="10.37"/>
    <s v=" węzeł sanitarny, natrysk"/>
    <m/>
    <m/>
    <m/>
    <m/>
    <m/>
    <m/>
    <m/>
    <m/>
    <m/>
    <m/>
    <m/>
    <m/>
  </r>
  <r>
    <n v="84"/>
    <n v="49"/>
    <x v="2"/>
    <s v="WOS II"/>
    <s v="WC dla niepełnosprawnych"/>
    <n v="5.44"/>
    <m/>
    <m/>
    <m/>
    <m/>
    <m/>
    <m/>
    <m/>
    <m/>
    <m/>
    <m/>
    <m/>
    <m/>
    <m/>
  </r>
  <r>
    <n v="85"/>
    <n v="50"/>
    <x v="2"/>
    <s v="WOS II"/>
    <s v="Pomieszczenie porządkowe"/>
    <n v="3.34"/>
    <m/>
    <m/>
    <m/>
    <m/>
    <m/>
    <m/>
    <m/>
    <m/>
    <m/>
    <m/>
    <m/>
    <m/>
    <m/>
  </r>
  <r>
    <n v="86"/>
    <n v="51"/>
    <x v="2"/>
    <s v="WOS II"/>
    <s v="WC męskie"/>
    <n v="10.37"/>
    <m/>
    <m/>
    <m/>
    <m/>
    <m/>
    <m/>
    <m/>
    <m/>
    <m/>
    <m/>
    <m/>
    <m/>
    <m/>
  </r>
  <r>
    <n v="87"/>
    <n v="52"/>
    <x v="2"/>
    <s v="WOS II"/>
    <s v="ODN ściśle tajny/PTK  "/>
    <n v="12.02"/>
    <s v="pomieszczenie na ODN ściśle tajny (dwa stanowiska) i dwa stanowiska odsłuchu PTK, "/>
    <s v="Jak dla klasy K2S1-typ.3"/>
    <s v="winyl. homo."/>
    <s v="dwustronne"/>
    <s v="x"/>
    <s v="x*"/>
    <m/>
    <s v="ODN samozamykacz"/>
    <s v="dodatkowo 1 PEL ST"/>
    <m/>
    <s v="1xPEL1-S_x000a_2xPEL2-SNP"/>
    <m/>
    <s v="RC4"/>
  </r>
  <r>
    <n v="88"/>
    <n v="53"/>
    <x v="2"/>
    <s v="WOS II"/>
    <s v="Pom. Odsłuchu (PTK)"/>
    <n v="11.61"/>
    <s v="pomieszczenie na ODN ściśle tajny (dwa stanowiska) i dwa stanowiska odsłuchu PTK, "/>
    <s v="Jak dla klasy K2S1-typ.3"/>
    <s v="winyl. homo."/>
    <s v="dwustronne"/>
    <m/>
    <s v="x*"/>
    <m/>
    <m/>
    <m/>
    <m/>
    <s v="1xPEL1-S_x000a_2xPEL2-SNP"/>
    <m/>
    <s v="RC4"/>
  </r>
  <r>
    <n v="89"/>
    <n v="54"/>
    <x v="2"/>
    <s v="WOS II"/>
    <s v="Kserokopiarnia / niszczarnia"/>
    <n v="5.97"/>
    <s v="pomieszczenie przeznaczone na niszczarnie i kserokopiarnie, konieczność podłączenia sieciowych urządzeń wysokowydajnych/wielofunkcyjnych"/>
    <m/>
    <s v="winyl. homo."/>
    <m/>
    <m/>
    <m/>
    <m/>
    <m/>
    <s v="2 szt. PEL -D + 1 PEL -S"/>
    <m/>
    <s v="1xPEL1-S_x000a_2xPEL3-D"/>
    <m/>
    <m/>
  </r>
  <r>
    <n v="90"/>
    <n v="55"/>
    <x v="2"/>
    <s v="WOS II"/>
    <s v="Pomieszczenie socjalne"/>
    <n v="12"/>
    <s v="pomieszczenie do przygotowywania i spożywania posiłków"/>
    <s v="rękaw"/>
    <s v="winy. Homo"/>
    <m/>
    <m/>
    <m/>
    <s v="zabudowa kuchenna"/>
    <m/>
    <m/>
    <m/>
    <m/>
    <s v="RC2"/>
    <m/>
  </r>
  <r>
    <n v="91"/>
    <n v="56"/>
    <x v="2"/>
    <s v="WOS II"/>
    <s v="Pomieszczenie biurowe 1 os."/>
    <n v="12.75"/>
    <s v="ODN/SNP jedno stanowisko"/>
    <m/>
    <s v="winyl. homo."/>
    <s v="dwustronne"/>
    <m/>
    <s v="x*"/>
    <m/>
    <m/>
    <m/>
    <n v="1"/>
    <s v="1xPEL1-S_x000a_1xPEL2-SNP"/>
    <s v="RC2"/>
    <s v="RC2"/>
  </r>
  <r>
    <n v="92"/>
    <n v="1"/>
    <x v="1"/>
    <m/>
    <s v="Sekretariat"/>
    <n v="20.05"/>
    <s v="z aneksem socjalnym, z miejscem oczekiwania interesantów lub podwładnych"/>
    <s v="rękaw"/>
    <s v="a - gres/ b - wykł. dyw."/>
    <m/>
    <m/>
    <m/>
    <s v="zabudowa kuchenna"/>
    <m/>
    <m/>
    <n v="1"/>
    <s v="1xPEL1-S_x000a_2xPEL3-D"/>
    <s v="RC2"/>
    <s v="RC2"/>
  </r>
  <r>
    <n v="93"/>
    <n v="2"/>
    <x v="1"/>
    <m/>
    <s v="Biuro naczelnika Zarządu"/>
    <n v="40"/>
    <s v="z węzłem sanitarnym, natryskiem i częścią wypoczynkową,"/>
    <m/>
    <s v=" wykł. Dyw.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94"/>
    <n v="3"/>
    <x v="1"/>
    <m/>
    <s v="Biuro zastępcy Naczelnika Zarządu"/>
    <n v="40"/>
    <s v="z węzłem sanitarnym, natryskiem i częścią wypoczynkową,"/>
    <m/>
    <s v=" wykł. Dyw.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95"/>
    <n v="4"/>
    <x v="1"/>
    <m/>
    <s v="Sala odpraw [Kierownictwa]"/>
    <n v="22.42"/>
    <s v="sala odpraw kierownictwa zarządu wyposażona w zestaw do wideokonferencji - na 10 osób"/>
    <m/>
    <s v="winyl. homo."/>
    <s v="jednostronny"/>
    <m/>
    <m/>
    <s v="sprzęt w/k"/>
    <m/>
    <m/>
    <m/>
    <s v="3xPEL1-S_x000a_5xPEL2-SNP_x000a_4xPEL4-AV"/>
    <s v="RC2"/>
    <s v="RC2"/>
  </r>
  <r>
    <n v="96"/>
    <n v="5"/>
    <x v="1"/>
    <m/>
    <s v="Biuro do systemu SWIZE biuro odpraw/wideo "/>
    <n v="20"/>
    <s v="pomieszczenie biurowe  pracy zbiorowej czterostanowiskowe (SWIZE), ODN/SNPx2, SWIZEx2, z możliwością wykorzystania pomieszczenia do wideokonferencji poprzez system SWIZE i udział 6 osób "/>
    <s v="Jak dla klasy K2S1-typ.3"/>
    <s v="winyl. homo."/>
    <s v="dwustronne"/>
    <m/>
    <s v="x*"/>
    <m/>
    <m/>
    <m/>
    <m/>
    <s v="4xPEL1-S_x000a_2xPEL2-SNP_x000a_2xPEL-WK"/>
    <s v="RC2"/>
    <s v="RC3"/>
  </r>
  <r>
    <n v="97"/>
    <n v="6"/>
    <x v="1"/>
    <s v="WWK"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98"/>
    <n v="7"/>
    <x v="1"/>
    <s v="WWK"/>
    <s v="Korytarz"/>
    <n v="106"/>
    <m/>
    <m/>
    <s v="korytarze winyl 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m/>
    <m/>
  </r>
  <r>
    <n v="99"/>
    <n v="8"/>
    <x v="1"/>
    <s v="WWK"/>
    <s v="Winda"/>
    <n v="8.89"/>
    <m/>
    <m/>
    <m/>
    <m/>
    <m/>
    <m/>
    <m/>
    <m/>
    <m/>
    <m/>
    <m/>
    <m/>
    <m/>
  </r>
  <r>
    <n v="100"/>
    <n v="9"/>
    <x v="1"/>
    <s v="WWK"/>
    <s v="Sekretariat"/>
    <n v="20.16"/>
    <s v="z aneksem kuchennym"/>
    <s v="rękaw"/>
    <s v="a - gres/ b - wykł. dyw."/>
    <m/>
    <m/>
    <s v="x*"/>
    <s v="zabudowa kuchenna"/>
    <m/>
    <m/>
    <n v="1"/>
    <s v="1xPEL1-S_x000a_2xPEL3-D"/>
    <s v="RC2"/>
    <s v="RC2"/>
  </r>
  <r>
    <n v="101"/>
    <n v="10"/>
    <x v="1"/>
    <s v="WWK"/>
    <s v="Gabinet Naczelnika"/>
    <n v="20"/>
    <m/>
    <m/>
    <s v="wykł. Dyw."/>
    <s v="jednostronny"/>
    <m/>
    <s v="x*"/>
    <s v="Zestaw Wideokonferencyjny (PEL4-AV i PEL4-AV wmontowany w stół konferencyjny)"/>
    <m/>
    <m/>
    <n v="1"/>
    <s v="1xPEL1-S_x000a_1xPEL2-SNP_x000a_2xPEL4-AV"/>
    <s v="RC2"/>
    <s v="RC2"/>
  </r>
  <r>
    <n v="102"/>
    <n v="11"/>
    <x v="1"/>
    <s v="WWK"/>
    <s v="Gabinet zastępcy Naczelnika"/>
    <n v="19.36"/>
    <m/>
    <m/>
    <s v="wykł. Dyw."/>
    <s v="jednostronny"/>
    <m/>
    <s v="x*"/>
    <s v="Zestaw Wideokonferencyjny (PEL4-AV i PEL4-AV wmontowany w stół konferencyjny)"/>
    <m/>
    <m/>
    <n v="1"/>
    <s v="1xPEL1-S_x000a_1xPEL2-SNP_x000a_2xPEL4-AV"/>
    <s v="RC2"/>
    <s v="RC2"/>
  </r>
  <r>
    <n v="103"/>
    <n v="12"/>
    <x v="1"/>
    <s v="WWK"/>
    <s v="Pomieszczenie biurowe 2 os."/>
    <n v="18"/>
    <s v="ODN/SNP dwa stanowiska "/>
    <m/>
    <s v="winyl. homo."/>
    <s v="dwustronne"/>
    <m/>
    <s v="x*"/>
    <m/>
    <m/>
    <m/>
    <n v="2"/>
    <s v="2xPEL1-S_x000a_2xPEL2-SNP"/>
    <s v="RC2"/>
    <s v="RC2"/>
  </r>
  <r>
    <n v="104"/>
    <n v="13"/>
    <x v="1"/>
    <s v="WWK"/>
    <s v="Pomieszczenie biurowe 2 os."/>
    <n v="18"/>
    <s v="ODN/SNP dwa stanowiska "/>
    <m/>
    <s v="winyl. homo."/>
    <s v="dwustronne"/>
    <m/>
    <s v="x*"/>
    <m/>
    <m/>
    <m/>
    <n v="2"/>
    <s v="2xPEL1-S_x000a_2xPEL2-SNP"/>
    <s v="RC2"/>
    <s v="RC2"/>
  </r>
  <r>
    <n v="105"/>
    <n v="14"/>
    <x v="1"/>
    <s v="WWK"/>
    <s v="Pomieszczenie biurowe 2 os."/>
    <n v="18"/>
    <s v="ODN/SNP dwa stanowiska "/>
    <m/>
    <s v="winyl. homo."/>
    <s v="dwustronne"/>
    <m/>
    <s v="x*"/>
    <m/>
    <m/>
    <m/>
    <n v="2"/>
    <s v="2xPEL1-S_x000a_2xPEL2-SNP"/>
    <s v="RC2"/>
    <s v="RC2"/>
  </r>
  <r>
    <n v="106"/>
    <n v="15"/>
    <x v="1"/>
    <s v="WWK"/>
    <s v="Pomieszczenie biurowe 2 os."/>
    <n v="18"/>
    <s v="ODN/SNP dwa stanowiska "/>
    <m/>
    <s v="winyl. homo."/>
    <s v="dwustronne"/>
    <m/>
    <s v="x*"/>
    <m/>
    <m/>
    <m/>
    <n v="2"/>
    <s v="2xPEL1-S_x000a_2xPEL2-SNP"/>
    <s v="RC2"/>
    <s v="RC2"/>
  </r>
  <r>
    <n v="107"/>
    <n v="16"/>
    <x v="1"/>
    <s v="WWK"/>
    <s v="Pomieszczenie biurowe 2 os."/>
    <n v="18"/>
    <s v="ODN/SNP dwa stanowiska "/>
    <m/>
    <s v="winyl. homo."/>
    <s v="dwustronne"/>
    <m/>
    <s v="x*"/>
    <m/>
    <m/>
    <m/>
    <n v="2"/>
    <s v="2xPEL1-S_x000a_2xPEL2-SNP"/>
    <s v="RC2"/>
    <s v="RC2"/>
  </r>
  <r>
    <n v="108"/>
    <n v="17"/>
    <x v="1"/>
    <s v="WWK"/>
    <s v="Pomieszczenie biurowe 4 os."/>
    <n v="30"/>
    <s v="pomieszczeń biurowych do pracy zespołowej stałej (czteroosobowe), ODN/SNPx4"/>
    <m/>
    <s v="winyl. homo."/>
    <s v="dwustronne"/>
    <m/>
    <s v="x*"/>
    <m/>
    <m/>
    <m/>
    <n v="4"/>
    <s v="4xPEL1-S_x000a_4xPEL2-SNP"/>
    <s v="RC2"/>
    <s v="RC2"/>
  </r>
  <r>
    <n v="109"/>
    <n v="18"/>
    <x v="1"/>
    <s v="WWK"/>
    <s v="Pomieszczenie biurowe 4 os."/>
    <n v="30"/>
    <s v="pomieszczeń biurowych do pracy zespołowej stałej (czteroosobowe), ODN/SNPx4"/>
    <m/>
    <s v="winyl. homo."/>
    <s v="dwustronne"/>
    <m/>
    <s v="x*"/>
    <m/>
    <m/>
    <m/>
    <n v="4"/>
    <s v="4xPEL1-S_x000a_4xPEL2-SNP"/>
    <s v="RC2"/>
    <s v="RC2"/>
  </r>
  <r>
    <n v="110"/>
    <n v="19"/>
    <x v="1"/>
    <s v="WWK"/>
    <s v="Pomieszczenie biurowe 1 os."/>
    <n v="14"/>
    <s v="ODN/SNP jedno stanowisko "/>
    <m/>
    <s v="winyl. homo."/>
    <s v="dwustronne"/>
    <m/>
    <s v="x*"/>
    <m/>
    <m/>
    <m/>
    <n v="1"/>
    <s v="1xPEL1-S_x000a_1xPEL2-SNP"/>
    <s v="RC2"/>
    <s v="RC2"/>
  </r>
  <r>
    <n v="111"/>
    <n v="20"/>
    <x v="1"/>
    <s v="WWK"/>
    <s v="Pomieszczenie biurowe 1 os."/>
    <n v="14"/>
    <s v="ODN/SNP jedno stanowisko "/>
    <m/>
    <s v="winyl. homo."/>
    <s v="dwustronne"/>
    <m/>
    <s v="x*"/>
    <m/>
    <m/>
    <m/>
    <n v="1"/>
    <s v="1xPEL1-S_x000a_1xPEL2-SNP"/>
    <s v="RC2"/>
    <s v="RC2"/>
  </r>
  <r>
    <n v="112"/>
    <n v="21"/>
    <x v="1"/>
    <s v="WWK"/>
    <s v="Magazyn"/>
    <n v="15.81"/>
    <m/>
    <m/>
    <m/>
    <m/>
    <m/>
    <m/>
    <m/>
    <m/>
    <m/>
    <m/>
    <s v="2xPEL1-S"/>
    <m/>
    <m/>
  </r>
  <r>
    <n v="113"/>
    <n v="22"/>
    <x v="1"/>
    <s v="WWK"/>
    <s v="WC"/>
    <n v="15.3"/>
    <s v=" węzeł sanitarny, natrysk"/>
    <m/>
    <m/>
    <m/>
    <m/>
    <m/>
    <m/>
    <m/>
    <m/>
    <m/>
    <m/>
    <m/>
    <m/>
  </r>
  <r>
    <n v="114"/>
    <n v="23"/>
    <x v="1"/>
    <s v="WWK"/>
    <s v="Pomieszczenie socjalne"/>
    <n v="15.81"/>
    <s v="pomieszczenie do przygotowywania i spożywania posiłków"/>
    <s v="rękaw"/>
    <s v="winy. Homo"/>
    <m/>
    <m/>
    <m/>
    <s v="zabudowa kuchenna"/>
    <m/>
    <m/>
    <m/>
    <m/>
    <m/>
    <m/>
  </r>
  <r>
    <n v="115"/>
    <n v="24"/>
    <x v="0"/>
    <s v="WWK"/>
    <s v="Sala operacyjna/sztabowa"/>
    <n v="61"/>
    <s v="sala operacyjna/sztabowa ze ścianą multimedialną (14 osobowa). z biurkami niestandarowymi wyposażonymi w  gniazda umożliwiającymi podłączenie sprzętu informatycznego przez każdego z uczestników.  "/>
    <m/>
    <s v="winyl. homo."/>
    <s v="dwustronne"/>
    <m/>
    <m/>
    <s v="żaluzje automatyczne"/>
    <s v="Na każde st. Pracy należy przewidzieć 1 PEL -ST + 1 dodatkowy do pom. PEL we florboxach lub na ścianie w zależności od projektu aranżacji"/>
    <m/>
    <m/>
    <s v="15xPEL1-S_x000a_4xPEL4-AV"/>
    <m/>
    <s v="RC2"/>
  </r>
  <r>
    <n v="116"/>
    <n v="25"/>
    <x v="1"/>
    <s v="WIS"/>
    <s v="Klatka schodowa"/>
    <n v="22.33"/>
    <m/>
    <m/>
    <s v="gres na klatach schodowych."/>
    <s v="dwustronne"/>
    <m/>
    <s v="x"/>
    <m/>
    <s v="CCTV monitorujące wejścia do budynku, ciągi komunikacyjne pionowe i poziome oraz wejścia do pom. Infrastruktury krytycznej"/>
    <m/>
    <m/>
    <m/>
    <m/>
    <s v="RC2"/>
  </r>
  <r>
    <n v="117"/>
    <n v="26"/>
    <x v="1"/>
    <s v="WIS"/>
    <s v="Winda"/>
    <n v="8.89"/>
    <m/>
    <m/>
    <m/>
    <m/>
    <m/>
    <m/>
    <m/>
    <m/>
    <m/>
    <m/>
    <m/>
    <m/>
    <m/>
  </r>
  <r>
    <n v="118"/>
    <n v="27"/>
    <x v="1"/>
    <s v="WIS"/>
    <s v="Korytarz"/>
    <n v="79.48"/>
    <m/>
    <m/>
    <s v="korytarze winyl . homo."/>
    <s v="dwustronne"/>
    <m/>
    <s v="x"/>
    <m/>
    <s v="CCTV monitorujące wejścia do budynku, ciągi komunikacyjne pionowe i poziome oraz wejścia do pom. Infrastruktury krytycznej"/>
    <s v="Należy przewidzieć przygotowanie infrastruktury pod montaż depozytoru kluczy SKD"/>
    <m/>
    <m/>
    <m/>
    <m/>
  </r>
  <r>
    <n v="119"/>
    <n v="28"/>
    <x v="1"/>
    <s v="WIS"/>
    <s v="Sekretariat"/>
    <n v="20.16"/>
    <s v="z aneksem kuchennym"/>
    <s v="rękaw"/>
    <s v="a - gres/ b - wykł. dyw."/>
    <m/>
    <m/>
    <m/>
    <s v="zabudowa kuchenna"/>
    <m/>
    <m/>
    <n v="1"/>
    <s v="1xPEL1-S_x000a_2xPEL3-D"/>
    <s v="RC2"/>
    <s v="RC2"/>
  </r>
  <r>
    <n v="120"/>
    <n v="29"/>
    <x v="1"/>
    <s v="WIS"/>
    <s v="Gabinet Naczelnika"/>
    <n v="20.16"/>
    <m/>
    <m/>
    <s v="wykł. Dyw."/>
    <s v="jednostronny"/>
    <m/>
    <m/>
    <s v="Zestaw Wideokonferencyjny (PEL4-AV i PEL4-AV wmontowany w stół konferencyjny)"/>
    <m/>
    <m/>
    <n v="1"/>
    <s v="1xPEL1-S_x000a_1xPEL2-SNP_x000a_2xPEL4-AV"/>
    <s v="RC2"/>
    <s v="RC2"/>
  </r>
  <r>
    <n v="121"/>
    <n v="30"/>
    <x v="0"/>
    <s v="WIS"/>
    <s v="Magazyn"/>
    <n v="19.36"/>
    <s v="magazyn przejściowy zabezpieczonych przedmiotów przed przekazaniem do magazynu dowodów rzeczowych"/>
    <s v="farba lamperyjna na pełnej wysokości"/>
    <s v="gres"/>
    <s v="dwustronne"/>
    <s v="x**"/>
    <s v="x*"/>
    <m/>
    <m/>
    <m/>
    <m/>
    <s v="2xPEL1-S"/>
    <s v="RC2"/>
    <s v="RC2"/>
  </r>
  <r>
    <n v="122"/>
    <n v="31"/>
    <x v="1"/>
    <s v="WIS"/>
    <s v="Pomieszczenie biurowe 1 os. do ekstrakcji danych ulotnych z urządzeń mobilnych"/>
    <n v="12"/>
    <s v="Klatka Faradaya"/>
    <m/>
    <m/>
    <s v="dwustronne"/>
    <m/>
    <m/>
    <m/>
    <m/>
    <m/>
    <m/>
    <s v="2xPEL1-S_x000a_"/>
    <s v="RC2"/>
    <s v="RC2"/>
  </r>
  <r>
    <n v="123"/>
    <n v="32"/>
    <x v="1"/>
    <s v="WIS"/>
    <s v="Pomieszczenie specjalne 4 os."/>
    <n v="51.26"/>
    <s v="pomieszczenie open space na 4 stanowiska, pomieszczenie z punktami typu floorbox. Stoły specjalne laboratoryjne, regulowane w płaszczyźnie pionowej. Ściany, podłoga, stoły – ochrona elektrostatyczna. System gaśniczy PPOŻ. Kontrola dostępu – obustronna + kamera. Pomieszczenie o polepszonej wentylacji, każde stanowisko badawcze na oddzielnym łączu elektrycznym, stanowisko warsztatowe z wyspą pomocniczą,"/>
    <s v="farba ekranująca"/>
    <s v="wykładzina winylowa homogeniczna elektrostatyczna, uziemiona"/>
    <s v="dwustronne"/>
    <m/>
    <s v="x"/>
    <s v="system gaśniczy, wentylacja 10 w/h, w trybie awaryjnym 15 w/h"/>
    <s v="floorboxy (PEL-S) + 1 rezerwowe, każde stanowisko badawcze na oddzielnym obwodzie elektrycznym,"/>
    <s v="Gaszenie gazem."/>
    <n v="4"/>
    <s v="8xPEL1-S_x000a_florbox_x000a_"/>
    <s v="RC2"/>
    <s v="RC2"/>
  </r>
  <r>
    <n v="124"/>
    <n v="33"/>
    <x v="1"/>
    <s v="WIS"/>
    <s v="WC"/>
    <n v="15.3"/>
    <s v=" węzeł sanitarny, natrysk"/>
    <m/>
    <m/>
    <m/>
    <m/>
    <m/>
    <m/>
    <m/>
    <m/>
    <m/>
    <m/>
    <m/>
    <m/>
  </r>
  <r>
    <n v="125"/>
    <n v="34"/>
    <x v="1"/>
    <s v="WIS"/>
    <s v="Pomieszczenie specjalne 5 os."/>
    <n v="60.87"/>
    <s v="pomieszczenie open space na 5 stanowisk,  pomieszczenie z punktami typu floorbox. Stoły specjalne laboratoryjne, regulowane w płaszczyźnie pionowej. Ściany, podłoga, stoły – ochrona elektrostatyczna. System gaśniczy PPOŻ. Kontrola dostępu – obustronna + kamera. Pomieszczenie o polepszonej wentylacji, każde stanowisko badawcze na oddzielnym łączu elektrycznym, stanowisko warsztatowe z wyspą pomocniczą"/>
    <s v="farba ekranująca"/>
    <s v="wykładzina winylowa homogeniczna elektrostatyczna, uziemiona"/>
    <s v="dwustronne"/>
    <m/>
    <s v="x"/>
    <s v="system gaśniczy, wentylacja 10 w/h, w trybie awaryjnym 15 w/h"/>
    <s v="floorboxy (PEL-S) + 1 rezerwowe, każde stanowisko badawcze na oddzielnym obwodzie elektrycznym,"/>
    <s v="Gaszenie gazem. "/>
    <n v="5"/>
    <s v="10xPEL1-S_x000a_Florbox"/>
    <s v="RC2"/>
    <s v="RC2"/>
  </r>
  <r>
    <n v="126"/>
    <n v="35"/>
    <x v="1"/>
    <s v="WIS"/>
    <s v="Pomieszczenie biurowe 1 os."/>
    <n v="14.64"/>
    <s v="Pomieszczenie jednoosobowe do ekspertyz materiałów wrażliwych"/>
    <m/>
    <s v="winyl. homo."/>
    <s v="dwustronne"/>
    <m/>
    <m/>
    <m/>
    <m/>
    <m/>
    <m/>
    <s v="2xPEL1-S"/>
    <s v="RC2"/>
    <s v="RC2"/>
  </r>
  <r>
    <n v="127"/>
    <n v="36"/>
    <x v="1"/>
    <s v="WIS"/>
    <s v="Pomieszczenie biurowe 1 os."/>
    <n v="14.64"/>
    <s v="Pomieszczenie jednoosobowe do ekspertyz materiałów wrażliwych"/>
    <m/>
    <s v="winyl. homo."/>
    <s v="dwustronne"/>
    <m/>
    <m/>
    <m/>
    <m/>
    <m/>
    <m/>
    <s v="2xPEL1-S"/>
    <s v="RC2"/>
    <s v="RC2"/>
  </r>
  <r>
    <n v="128"/>
    <n v="37"/>
    <x v="1"/>
    <s v="WIS"/>
    <s v="Pomieszczenie socjalne"/>
    <n v="12"/>
    <s v="pomieszczenie do przygotowywania i spożywania posiłków"/>
    <s v="rękaw"/>
    <s v="winy. Homo"/>
    <m/>
    <m/>
    <m/>
    <s v="zabudowa kuchenna"/>
    <m/>
    <m/>
    <m/>
    <m/>
    <m/>
    <m/>
  </r>
  <r>
    <n v="129"/>
    <n v="38"/>
    <x v="1"/>
    <s v="WIS"/>
    <s v="Pomieszczenie typu kiosk"/>
    <n v="12.75"/>
    <s v="Pomieszczenie tzw. kiosk do ekstrakcji danych z nośników pamięci trzystanowiskowe"/>
    <m/>
    <s v="winyl. homo."/>
    <s v="dwustronne"/>
    <m/>
    <m/>
    <m/>
    <m/>
    <m/>
    <m/>
    <s v="3xPEL1-S"/>
    <s v="RC2"/>
    <s v="RC2"/>
  </r>
  <r>
    <m/>
    <m/>
    <x v="3"/>
    <m/>
    <m/>
    <m/>
    <m/>
    <m/>
    <m/>
    <m/>
    <m/>
    <m/>
    <m/>
    <m/>
    <m/>
    <n v="92"/>
    <m/>
    <m/>
    <m/>
  </r>
  <r>
    <m/>
    <m/>
    <x v="3"/>
    <m/>
    <m/>
    <m/>
    <m/>
    <m/>
    <m/>
    <m/>
    <m/>
    <m/>
    <m/>
    <m/>
    <s v="Prąd"/>
    <n v="800"/>
    <m/>
    <m/>
    <m/>
  </r>
  <r>
    <m/>
    <m/>
    <x v="3"/>
    <m/>
    <m/>
    <m/>
    <m/>
    <m/>
    <m/>
    <m/>
    <m/>
    <m/>
    <m/>
    <m/>
    <s v="Suma"/>
    <n v="73600"/>
    <m/>
    <m/>
    <m/>
  </r>
  <r>
    <m/>
    <m/>
    <x v="3"/>
    <m/>
    <m/>
    <m/>
    <m/>
    <m/>
    <m/>
    <m/>
    <m/>
    <m/>
    <m/>
    <m/>
    <m/>
    <n v="74"/>
    <m/>
    <m/>
    <m/>
  </r>
  <r>
    <m/>
    <m/>
    <x v="3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2BD4F9-BEDD-44F8-94B8-F3D7BD398968}" name="Tabela przestawna2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B8" firstHeaderRow="1" firstDataRow="1" firstDataCol="1"/>
  <pivotFields count="19"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z Pow.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9444-3D6F-442D-9A6A-93ACC913B311}">
  <dimension ref="A3:F8"/>
  <sheetViews>
    <sheetView workbookViewId="0">
      <selection activeCell="G27" sqref="G27"/>
    </sheetView>
  </sheetViews>
  <sheetFormatPr defaultRowHeight="15" x14ac:dyDescent="0.25"/>
  <cols>
    <col min="1" max="1" width="16.5703125" bestFit="1" customWidth="1"/>
    <col min="2" max="2" width="11.42578125" bestFit="1" customWidth="1"/>
  </cols>
  <sheetData>
    <row r="3" spans="1:6" x14ac:dyDescent="0.25">
      <c r="A3" s="26" t="s">
        <v>257</v>
      </c>
      <c r="B3" t="s">
        <v>260</v>
      </c>
    </row>
    <row r="4" spans="1:6" x14ac:dyDescent="0.25">
      <c r="A4" s="27">
        <v>1</v>
      </c>
      <c r="B4" s="41">
        <v>967.76999999999987</v>
      </c>
      <c r="D4">
        <v>966.84000000000015</v>
      </c>
      <c r="F4">
        <f>D4-GETPIVOTDATA("Pow.",$A$3,"Kondygnacja",1)</f>
        <v>-0.9299999999997226</v>
      </c>
    </row>
    <row r="5" spans="1:6" x14ac:dyDescent="0.25">
      <c r="A5" s="27">
        <v>2</v>
      </c>
      <c r="B5" s="41">
        <v>982.22000000000014</v>
      </c>
      <c r="D5">
        <v>982.22000000000014</v>
      </c>
      <c r="F5">
        <f>D5-GETPIVOTDATA("Pow.",$A$3,"Kondygnacja",2)</f>
        <v>0</v>
      </c>
    </row>
    <row r="6" spans="1:6" x14ac:dyDescent="0.25">
      <c r="A6" s="27">
        <v>3</v>
      </c>
      <c r="B6" s="41">
        <v>990.00999999999976</v>
      </c>
      <c r="D6">
        <v>990.93999999999983</v>
      </c>
      <c r="F6">
        <f>D6-GETPIVOTDATA("Pow.",$A$3,"Kondygnacja",3)</f>
        <v>0.93000000000006366</v>
      </c>
    </row>
    <row r="7" spans="1:6" x14ac:dyDescent="0.25">
      <c r="A7" s="27" t="s">
        <v>258</v>
      </c>
      <c r="B7" s="41"/>
    </row>
    <row r="8" spans="1:6" x14ac:dyDescent="0.25">
      <c r="A8" s="27" t="s">
        <v>259</v>
      </c>
      <c r="B8" s="41">
        <v>2940</v>
      </c>
      <c r="D8" s="28">
        <v>2940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BF58-C5BA-4CEC-A203-B0F8DE354111}">
  <sheetPr>
    <pageSetUpPr fitToPage="1"/>
  </sheetPr>
  <dimension ref="A1:V136"/>
  <sheetViews>
    <sheetView tabSelected="1" view="pageBreakPreview" zoomScale="60" zoomScaleNormal="85" workbookViewId="0">
      <pane ySplit="3" topLeftCell="A88" activePane="bottomLeft" state="frozen"/>
      <selection pane="bottomLeft" activeCell="M93" sqref="M93"/>
    </sheetView>
  </sheetViews>
  <sheetFormatPr defaultRowHeight="15" x14ac:dyDescent="0.25"/>
  <cols>
    <col min="1" max="1" width="3.5703125" bestFit="1" customWidth="1"/>
    <col min="2" max="2" width="5.85546875" bestFit="1" customWidth="1"/>
    <col min="3" max="3" width="8.7109375" bestFit="1" customWidth="1"/>
    <col min="4" max="4" width="5.5703125" customWidth="1"/>
    <col min="5" max="5" width="14.85546875" customWidth="1"/>
    <col min="6" max="6" width="5.85546875" style="31" customWidth="1"/>
    <col min="7" max="7" width="47.140625" customWidth="1"/>
    <col min="8" max="8" width="8.28515625" customWidth="1"/>
    <col min="9" max="9" width="16.5703125" customWidth="1"/>
    <col min="10" max="10" width="8.42578125" style="15" customWidth="1"/>
    <col min="11" max="11" width="4.85546875" style="15" customWidth="1"/>
    <col min="12" max="12" width="3.5703125" style="15" customWidth="1"/>
    <col min="13" max="13" width="26.7109375" customWidth="1"/>
    <col min="14" max="14" width="41.140625" customWidth="1"/>
    <col min="15" max="15" width="27.42578125" customWidth="1"/>
    <col min="16" max="16" width="6.7109375" style="15" customWidth="1"/>
    <col min="17" max="17" width="12.85546875" style="21" customWidth="1"/>
    <col min="18" max="18" width="8.5703125" style="15" customWidth="1"/>
    <col min="19" max="19" width="6.7109375" style="15" customWidth="1"/>
    <col min="20" max="20" width="9.28515625" bestFit="1" customWidth="1"/>
  </cols>
  <sheetData>
    <row r="1" spans="1:22" ht="23.25" x14ac:dyDescent="0.25">
      <c r="R1" s="44" t="s">
        <v>298</v>
      </c>
      <c r="S1" s="44"/>
      <c r="T1" s="44"/>
      <c r="U1" s="44"/>
      <c r="V1" s="44"/>
    </row>
    <row r="2" spans="1:22" ht="23.25" x14ac:dyDescent="0.25">
      <c r="R2" s="45" t="s">
        <v>299</v>
      </c>
      <c r="S2" s="45"/>
      <c r="T2" s="45"/>
      <c r="U2" s="45"/>
      <c r="V2" s="45"/>
    </row>
    <row r="3" spans="1:22" ht="22.5" x14ac:dyDescent="0.25">
      <c r="A3" s="1" t="s">
        <v>222</v>
      </c>
      <c r="B3" s="1" t="s">
        <v>225</v>
      </c>
      <c r="C3" s="1" t="s">
        <v>218</v>
      </c>
      <c r="D3" s="1" t="s">
        <v>219</v>
      </c>
      <c r="E3" s="32" t="s">
        <v>0</v>
      </c>
      <c r="F3" s="33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236</v>
      </c>
      <c r="R3" s="1" t="s">
        <v>237</v>
      </c>
      <c r="S3" s="1" t="s">
        <v>238</v>
      </c>
      <c r="T3" s="1" t="s">
        <v>295</v>
      </c>
      <c r="U3" s="1" t="s">
        <v>296</v>
      </c>
      <c r="V3" s="1" t="s">
        <v>297</v>
      </c>
    </row>
    <row r="4" spans="1:22" x14ac:dyDescent="0.25">
      <c r="A4" s="34">
        <v>1</v>
      </c>
      <c r="B4" s="4">
        <v>1</v>
      </c>
      <c r="C4" s="4">
        <v>1</v>
      </c>
      <c r="D4" s="4"/>
      <c r="E4" s="5" t="s">
        <v>12</v>
      </c>
      <c r="F4" s="29">
        <v>4.6100000000000003</v>
      </c>
      <c r="G4" s="4"/>
      <c r="H4" s="5"/>
      <c r="I4" s="5"/>
      <c r="J4" s="4" t="s">
        <v>286</v>
      </c>
      <c r="K4" s="4"/>
      <c r="L4" s="4" t="s">
        <v>14</v>
      </c>
      <c r="M4" s="5"/>
      <c r="N4" s="5" t="s">
        <v>15</v>
      </c>
      <c r="O4" s="5"/>
      <c r="P4" s="4"/>
      <c r="Q4" s="20"/>
      <c r="R4" s="4"/>
      <c r="S4" s="4" t="s">
        <v>239</v>
      </c>
      <c r="T4" s="42"/>
      <c r="U4" s="43"/>
      <c r="V4" s="42">
        <v>4.6100000000000003</v>
      </c>
    </row>
    <row r="5" spans="1:22" x14ac:dyDescent="0.25">
      <c r="A5" s="34">
        <v>2</v>
      </c>
      <c r="B5" s="4">
        <v>2</v>
      </c>
      <c r="C5" s="4">
        <v>1</v>
      </c>
      <c r="D5" s="4"/>
      <c r="E5" s="5" t="s">
        <v>16</v>
      </c>
      <c r="F5" s="29">
        <v>18.940000000000001</v>
      </c>
      <c r="G5" s="4"/>
      <c r="H5" s="5"/>
      <c r="I5" s="5"/>
      <c r="J5" s="4" t="s">
        <v>286</v>
      </c>
      <c r="K5" s="4"/>
      <c r="L5" s="4" t="s">
        <v>14</v>
      </c>
      <c r="M5" s="5"/>
      <c r="N5" s="5"/>
      <c r="O5" s="5"/>
      <c r="P5" s="4"/>
      <c r="Q5" s="20"/>
      <c r="R5" s="4"/>
      <c r="S5" s="4" t="s">
        <v>239</v>
      </c>
      <c r="T5" s="42"/>
      <c r="U5" s="43"/>
      <c r="V5" s="42">
        <v>18.940000000000001</v>
      </c>
    </row>
    <row r="6" spans="1:22" ht="18" x14ac:dyDescent="0.25">
      <c r="A6" s="34">
        <v>3</v>
      </c>
      <c r="B6" s="4">
        <v>3</v>
      </c>
      <c r="C6" s="4">
        <v>1</v>
      </c>
      <c r="D6" s="4"/>
      <c r="E6" s="5" t="s">
        <v>18</v>
      </c>
      <c r="F6" s="29">
        <v>22.33</v>
      </c>
      <c r="G6" s="4"/>
      <c r="H6" s="4"/>
      <c r="I6" s="4" t="s">
        <v>20</v>
      </c>
      <c r="J6" s="4" t="s">
        <v>286</v>
      </c>
      <c r="K6" s="4"/>
      <c r="L6" s="4" t="s">
        <v>14</v>
      </c>
      <c r="M6" s="4"/>
      <c r="N6" s="4" t="s">
        <v>21</v>
      </c>
      <c r="O6" s="4"/>
      <c r="P6" s="4"/>
      <c r="Q6" s="20"/>
      <c r="R6" s="4"/>
      <c r="S6" s="4" t="s">
        <v>240</v>
      </c>
      <c r="T6" s="42"/>
      <c r="U6" s="43"/>
      <c r="V6" s="42">
        <v>22.33</v>
      </c>
    </row>
    <row r="7" spans="1:22" ht="27" x14ac:dyDescent="0.25">
      <c r="A7" s="34">
        <v>4</v>
      </c>
      <c r="B7" s="4">
        <v>4</v>
      </c>
      <c r="C7" s="4">
        <v>1</v>
      </c>
      <c r="D7" s="4"/>
      <c r="E7" s="5" t="s">
        <v>285</v>
      </c>
      <c r="F7" s="29">
        <v>13.35</v>
      </c>
      <c r="G7" s="4"/>
      <c r="H7" s="4"/>
      <c r="I7" s="4" t="s">
        <v>24</v>
      </c>
      <c r="J7" s="4"/>
      <c r="K7" s="4" t="s">
        <v>25</v>
      </c>
      <c r="L7" s="4"/>
      <c r="M7" s="4"/>
      <c r="N7" s="4" t="s">
        <v>26</v>
      </c>
      <c r="O7" s="5"/>
      <c r="P7" s="4"/>
      <c r="Q7" s="20" t="s">
        <v>289</v>
      </c>
      <c r="R7" s="4"/>
      <c r="S7" s="4"/>
      <c r="T7" s="42">
        <v>13.35</v>
      </c>
      <c r="U7" s="43"/>
      <c r="V7" s="43"/>
    </row>
    <row r="8" spans="1:22" x14ac:dyDescent="0.25">
      <c r="A8" s="34">
        <v>5</v>
      </c>
      <c r="B8" s="4">
        <v>5</v>
      </c>
      <c r="C8" s="4">
        <v>1</v>
      </c>
      <c r="D8" s="4"/>
      <c r="E8" s="5" t="s">
        <v>27</v>
      </c>
      <c r="F8" s="29">
        <v>7.05</v>
      </c>
      <c r="G8" s="4" t="s">
        <v>29</v>
      </c>
      <c r="H8" s="4" t="s">
        <v>30</v>
      </c>
      <c r="I8" s="4" t="s">
        <v>31</v>
      </c>
      <c r="J8" s="4"/>
      <c r="K8" s="4"/>
      <c r="L8" s="4"/>
      <c r="M8" s="4" t="s">
        <v>32</v>
      </c>
      <c r="N8" s="4"/>
      <c r="O8" s="4"/>
      <c r="P8" s="4"/>
      <c r="Q8" s="20"/>
      <c r="R8" s="4" t="s">
        <v>239</v>
      </c>
      <c r="S8" s="4"/>
      <c r="T8" s="42">
        <v>7.05</v>
      </c>
      <c r="U8" s="43"/>
      <c r="V8" s="43"/>
    </row>
    <row r="9" spans="1:22" ht="18" x14ac:dyDescent="0.25">
      <c r="A9" s="34">
        <v>6</v>
      </c>
      <c r="B9" s="4">
        <v>6</v>
      </c>
      <c r="C9" s="4">
        <v>1</v>
      </c>
      <c r="D9" s="4"/>
      <c r="E9" s="5" t="s">
        <v>33</v>
      </c>
      <c r="F9" s="29">
        <v>14.14</v>
      </c>
      <c r="G9" s="4" t="s">
        <v>35</v>
      </c>
      <c r="H9" s="4"/>
      <c r="I9" s="4" t="s">
        <v>36</v>
      </c>
      <c r="J9" s="4" t="s">
        <v>286</v>
      </c>
      <c r="K9" s="4" t="s">
        <v>25</v>
      </c>
      <c r="L9" s="4" t="s">
        <v>14</v>
      </c>
      <c r="M9" s="4"/>
      <c r="N9" s="4"/>
      <c r="O9" s="4"/>
      <c r="P9" s="4"/>
      <c r="Q9" s="20" t="s">
        <v>263</v>
      </c>
      <c r="R9" s="4" t="s">
        <v>239</v>
      </c>
      <c r="S9" s="4"/>
      <c r="T9" s="42">
        <v>14.14</v>
      </c>
      <c r="U9" s="43"/>
      <c r="V9" s="43"/>
    </row>
    <row r="10" spans="1:22" ht="18" x14ac:dyDescent="0.25">
      <c r="A10" s="34">
        <v>7</v>
      </c>
      <c r="B10" s="4">
        <v>7</v>
      </c>
      <c r="C10" s="4">
        <v>1</v>
      </c>
      <c r="D10" s="4"/>
      <c r="E10" s="5" t="s">
        <v>37</v>
      </c>
      <c r="F10" s="29">
        <v>47.15</v>
      </c>
      <c r="G10" s="4"/>
      <c r="H10" s="4"/>
      <c r="I10" s="4" t="s">
        <v>39</v>
      </c>
      <c r="J10" s="4" t="s">
        <v>286</v>
      </c>
      <c r="K10" s="4"/>
      <c r="L10" s="4" t="s">
        <v>14</v>
      </c>
      <c r="M10" s="4"/>
      <c r="N10" s="4" t="s">
        <v>21</v>
      </c>
      <c r="O10" s="4" t="s">
        <v>40</v>
      </c>
      <c r="P10" s="4"/>
      <c r="Q10" s="20"/>
      <c r="R10" s="4" t="s">
        <v>239</v>
      </c>
      <c r="S10" s="4" t="s">
        <v>240</v>
      </c>
      <c r="T10" s="43"/>
      <c r="U10" s="43"/>
      <c r="V10" s="42">
        <v>47.15</v>
      </c>
    </row>
    <row r="11" spans="1:22" ht="36" x14ac:dyDescent="0.25">
      <c r="A11" s="34">
        <v>8</v>
      </c>
      <c r="B11" s="4">
        <v>8</v>
      </c>
      <c r="C11" s="4">
        <v>1</v>
      </c>
      <c r="D11" s="4"/>
      <c r="E11" s="5" t="s">
        <v>57</v>
      </c>
      <c r="F11" s="29">
        <v>14</v>
      </c>
      <c r="G11" s="4"/>
      <c r="H11" s="4" t="s">
        <v>58</v>
      </c>
      <c r="I11" s="4" t="s">
        <v>59</v>
      </c>
      <c r="J11" s="4" t="s">
        <v>286</v>
      </c>
      <c r="K11" s="4" t="s">
        <v>61</v>
      </c>
      <c r="L11" s="4" t="s">
        <v>25</v>
      </c>
      <c r="M11" s="4"/>
      <c r="N11" s="4"/>
      <c r="O11" s="4"/>
      <c r="P11" s="4"/>
      <c r="Q11" s="20" t="s">
        <v>263</v>
      </c>
      <c r="R11" s="4" t="s">
        <v>239</v>
      </c>
      <c r="S11" s="4" t="s">
        <v>240</v>
      </c>
      <c r="T11" s="42">
        <v>14</v>
      </c>
      <c r="U11" s="43"/>
      <c r="V11" s="43"/>
    </row>
    <row r="12" spans="1:22" ht="54" x14ac:dyDescent="0.25">
      <c r="A12" s="34">
        <v>9</v>
      </c>
      <c r="B12" s="4">
        <v>9</v>
      </c>
      <c r="C12" s="4">
        <v>1</v>
      </c>
      <c r="D12" s="4"/>
      <c r="E12" s="5" t="s">
        <v>62</v>
      </c>
      <c r="F12" s="29">
        <v>12</v>
      </c>
      <c r="G12" s="4" t="s">
        <v>64</v>
      </c>
      <c r="H12" s="4" t="s">
        <v>65</v>
      </c>
      <c r="I12" s="4" t="s">
        <v>66</v>
      </c>
      <c r="J12" s="4" t="s">
        <v>286</v>
      </c>
      <c r="K12" s="4" t="s">
        <v>14</v>
      </c>
      <c r="L12" s="4" t="s">
        <v>14</v>
      </c>
      <c r="M12" s="4" t="s">
        <v>67</v>
      </c>
      <c r="N12" s="4"/>
      <c r="O12" s="4" t="s">
        <v>68</v>
      </c>
      <c r="P12" s="4"/>
      <c r="Q12" s="20" t="s">
        <v>290</v>
      </c>
      <c r="R12" s="4" t="s">
        <v>261</v>
      </c>
      <c r="S12" s="4" t="s">
        <v>239</v>
      </c>
      <c r="T12" s="42">
        <v>12</v>
      </c>
      <c r="U12" s="43"/>
      <c r="V12" s="43"/>
    </row>
    <row r="13" spans="1:22" ht="36" x14ac:dyDescent="0.25">
      <c r="A13" s="34">
        <v>10</v>
      </c>
      <c r="B13" s="4">
        <v>10</v>
      </c>
      <c r="C13" s="4">
        <v>1</v>
      </c>
      <c r="D13" s="4"/>
      <c r="E13" s="5" t="s">
        <v>69</v>
      </c>
      <c r="F13" s="29">
        <v>14</v>
      </c>
      <c r="G13" s="4" t="s">
        <v>70</v>
      </c>
      <c r="H13" s="4" t="s">
        <v>58</v>
      </c>
      <c r="I13" s="4" t="s">
        <v>59</v>
      </c>
      <c r="J13" s="4" t="s">
        <v>286</v>
      </c>
      <c r="K13" s="4" t="s">
        <v>14</v>
      </c>
      <c r="L13" s="4" t="s">
        <v>25</v>
      </c>
      <c r="M13" s="4"/>
      <c r="N13" s="4"/>
      <c r="O13" s="4"/>
      <c r="P13" s="4"/>
      <c r="Q13" s="20" t="s">
        <v>263</v>
      </c>
      <c r="R13" s="4" t="s">
        <v>239</v>
      </c>
      <c r="S13" s="4" t="s">
        <v>239</v>
      </c>
      <c r="T13" s="42">
        <v>14</v>
      </c>
      <c r="U13" s="43"/>
      <c r="V13" s="43"/>
    </row>
    <row r="14" spans="1:22" x14ac:dyDescent="0.25">
      <c r="A14" s="34">
        <v>11</v>
      </c>
      <c r="B14" s="4">
        <v>11</v>
      </c>
      <c r="C14" s="4">
        <v>1</v>
      </c>
      <c r="D14" s="4"/>
      <c r="E14" s="5" t="s">
        <v>27</v>
      </c>
      <c r="F14" s="29">
        <v>13.6</v>
      </c>
      <c r="G14" s="4" t="s">
        <v>29</v>
      </c>
      <c r="H14" s="4" t="s">
        <v>30</v>
      </c>
      <c r="I14" s="4" t="s">
        <v>36</v>
      </c>
      <c r="J14" s="4"/>
      <c r="K14" s="4"/>
      <c r="L14" s="4"/>
      <c r="M14" s="4" t="s">
        <v>32</v>
      </c>
      <c r="N14" s="4"/>
      <c r="O14" s="4"/>
      <c r="P14" s="4"/>
      <c r="Q14" s="20"/>
      <c r="R14" s="4" t="s">
        <v>239</v>
      </c>
      <c r="S14" s="4"/>
      <c r="T14" s="42">
        <v>13.6</v>
      </c>
      <c r="U14" s="43"/>
      <c r="V14" s="43"/>
    </row>
    <row r="15" spans="1:22" x14ac:dyDescent="0.25">
      <c r="A15" s="34">
        <v>12</v>
      </c>
      <c r="B15" s="4">
        <v>12</v>
      </c>
      <c r="C15" s="16">
        <v>1</v>
      </c>
      <c r="D15" s="4"/>
      <c r="E15" s="5" t="s">
        <v>72</v>
      </c>
      <c r="F15" s="29">
        <v>8.89</v>
      </c>
      <c r="G15" s="4"/>
      <c r="H15" s="5"/>
      <c r="I15" s="5"/>
      <c r="J15" s="4"/>
      <c r="K15" s="4"/>
      <c r="L15" s="4"/>
      <c r="M15" s="5"/>
      <c r="N15" s="5"/>
      <c r="O15" s="5"/>
      <c r="P15" s="4"/>
      <c r="Q15" s="20"/>
      <c r="R15" s="4"/>
      <c r="S15" s="4"/>
      <c r="T15" s="43"/>
      <c r="U15" s="43"/>
      <c r="V15" s="42">
        <v>8.89</v>
      </c>
    </row>
    <row r="16" spans="1:22" ht="36" x14ac:dyDescent="0.25">
      <c r="A16" s="34">
        <v>13</v>
      </c>
      <c r="B16" s="4">
        <v>13</v>
      </c>
      <c r="C16" s="4">
        <v>1</v>
      </c>
      <c r="D16" s="4"/>
      <c r="E16" s="5" t="s">
        <v>74</v>
      </c>
      <c r="F16" s="29">
        <v>121.41</v>
      </c>
      <c r="G16" s="4" t="s">
        <v>76</v>
      </c>
      <c r="H16" s="4"/>
      <c r="I16" s="4" t="s">
        <v>77</v>
      </c>
      <c r="J16" s="4"/>
      <c r="K16" s="4"/>
      <c r="L16" s="4"/>
      <c r="M16" s="4" t="s">
        <v>78</v>
      </c>
      <c r="N16" s="4"/>
      <c r="O16" s="4" t="s">
        <v>79</v>
      </c>
      <c r="P16" s="4"/>
      <c r="Q16" s="20" t="s">
        <v>284</v>
      </c>
      <c r="R16" s="4" t="s">
        <v>239</v>
      </c>
      <c r="S16" s="4"/>
      <c r="T16" s="42">
        <v>121.41</v>
      </c>
      <c r="U16" s="43"/>
      <c r="V16" s="43"/>
    </row>
    <row r="17" spans="1:22" x14ac:dyDescent="0.25">
      <c r="A17" s="34">
        <v>14</v>
      </c>
      <c r="B17" s="4">
        <v>14</v>
      </c>
      <c r="C17" s="4">
        <v>1</v>
      </c>
      <c r="D17" s="4"/>
      <c r="E17" s="5" t="s">
        <v>80</v>
      </c>
      <c r="F17" s="29">
        <v>15.3</v>
      </c>
      <c r="G17" s="4" t="s">
        <v>82</v>
      </c>
      <c r="H17" s="5"/>
      <c r="I17" s="5"/>
      <c r="J17" s="4"/>
      <c r="K17" s="4"/>
      <c r="L17" s="4"/>
      <c r="M17" s="5"/>
      <c r="N17" s="5"/>
      <c r="O17" s="5"/>
      <c r="P17" s="4"/>
      <c r="Q17" s="20"/>
      <c r="R17" s="4"/>
      <c r="S17" s="4"/>
      <c r="T17" s="42">
        <v>15.3</v>
      </c>
      <c r="U17" s="43"/>
      <c r="V17" s="43"/>
    </row>
    <row r="18" spans="1:22" ht="18" x14ac:dyDescent="0.25">
      <c r="A18" s="34">
        <v>15</v>
      </c>
      <c r="B18" s="4">
        <v>15</v>
      </c>
      <c r="C18" s="4">
        <v>1</v>
      </c>
      <c r="D18" s="4"/>
      <c r="E18" s="5" t="s">
        <v>83</v>
      </c>
      <c r="F18" s="29">
        <v>11.77</v>
      </c>
      <c r="G18" s="4" t="s">
        <v>85</v>
      </c>
      <c r="H18" s="4"/>
      <c r="I18" s="4" t="s">
        <v>86</v>
      </c>
      <c r="J18" s="4"/>
      <c r="K18" s="4"/>
      <c r="L18" s="4"/>
      <c r="M18" s="4"/>
      <c r="N18" s="4"/>
      <c r="O18" s="4"/>
      <c r="P18" s="4"/>
      <c r="Q18" s="20" t="s">
        <v>289</v>
      </c>
      <c r="R18" s="4" t="s">
        <v>261</v>
      </c>
      <c r="S18" s="4"/>
      <c r="T18" s="42">
        <v>11.77</v>
      </c>
      <c r="U18" s="43"/>
      <c r="V18" s="43"/>
    </row>
    <row r="19" spans="1:22" x14ac:dyDescent="0.25">
      <c r="A19" s="34">
        <v>16</v>
      </c>
      <c r="B19" s="4">
        <v>16</v>
      </c>
      <c r="C19" s="4">
        <v>1</v>
      </c>
      <c r="D19" s="4"/>
      <c r="E19" s="5" t="s">
        <v>80</v>
      </c>
      <c r="F19" s="29">
        <v>9.17</v>
      </c>
      <c r="G19" s="4"/>
      <c r="H19" s="5"/>
      <c r="I19" s="5"/>
      <c r="J19" s="4"/>
      <c r="K19" s="4"/>
      <c r="L19" s="4"/>
      <c r="M19" s="5"/>
      <c r="N19" s="5"/>
      <c r="O19" s="5"/>
      <c r="P19" s="4"/>
      <c r="Q19" s="20"/>
      <c r="R19" s="4"/>
      <c r="S19" s="4"/>
      <c r="T19" s="42">
        <v>9.17</v>
      </c>
      <c r="U19" s="43"/>
      <c r="V19" s="43"/>
    </row>
    <row r="20" spans="1:22" ht="45" x14ac:dyDescent="0.25">
      <c r="A20" s="34">
        <v>17</v>
      </c>
      <c r="B20" s="4">
        <v>17</v>
      </c>
      <c r="C20" s="4">
        <v>1</v>
      </c>
      <c r="D20" s="4"/>
      <c r="E20" s="5" t="s">
        <v>88</v>
      </c>
      <c r="F20" s="29">
        <v>8.49</v>
      </c>
      <c r="G20" s="4"/>
      <c r="H20" s="4" t="s">
        <v>90</v>
      </c>
      <c r="I20" s="4" t="s">
        <v>91</v>
      </c>
      <c r="J20" s="4"/>
      <c r="K20" s="4"/>
      <c r="L20" s="4"/>
      <c r="M20" s="4"/>
      <c r="N20" s="4"/>
      <c r="O20" s="4"/>
      <c r="P20" s="4"/>
      <c r="Q20" s="20" t="s">
        <v>289</v>
      </c>
      <c r="R20" s="4"/>
      <c r="S20" s="4"/>
      <c r="T20" s="43"/>
      <c r="U20" s="42">
        <v>8.49</v>
      </c>
      <c r="V20" s="43"/>
    </row>
    <row r="21" spans="1:22" ht="18" x14ac:dyDescent="0.25">
      <c r="A21" s="34">
        <v>18</v>
      </c>
      <c r="B21" s="4">
        <v>18</v>
      </c>
      <c r="C21" s="4">
        <v>1</v>
      </c>
      <c r="D21" s="4"/>
      <c r="E21" s="5" t="s">
        <v>37</v>
      </c>
      <c r="F21" s="29">
        <v>10.33</v>
      </c>
      <c r="G21" s="4"/>
      <c r="H21" s="4"/>
      <c r="I21" s="4" t="s">
        <v>93</v>
      </c>
      <c r="J21" s="4" t="s">
        <v>286</v>
      </c>
      <c r="K21" s="4"/>
      <c r="L21" s="4" t="s">
        <v>14</v>
      </c>
      <c r="M21" s="4"/>
      <c r="N21" s="4" t="s">
        <v>21</v>
      </c>
      <c r="O21" s="4" t="s">
        <v>40</v>
      </c>
      <c r="P21" s="4"/>
      <c r="Q21" s="20"/>
      <c r="R21" s="4"/>
      <c r="S21" s="4"/>
      <c r="T21" s="43"/>
      <c r="U21" s="43"/>
      <c r="V21" s="42">
        <v>10.33</v>
      </c>
    </row>
    <row r="22" spans="1:22" x14ac:dyDescent="0.25">
      <c r="A22" s="34">
        <v>19</v>
      </c>
      <c r="B22" s="4">
        <v>19</v>
      </c>
      <c r="C22" s="4">
        <v>1</v>
      </c>
      <c r="D22" s="4"/>
      <c r="E22" s="5" t="s">
        <v>72</v>
      </c>
      <c r="F22" s="29">
        <v>8.89</v>
      </c>
      <c r="G22" s="4"/>
      <c r="H22" s="5"/>
      <c r="I22" s="5"/>
      <c r="J22" s="4"/>
      <c r="K22" s="4"/>
      <c r="L22" s="4"/>
      <c r="M22" s="5"/>
      <c r="N22" s="5"/>
      <c r="O22" s="5"/>
      <c r="P22" s="4"/>
      <c r="Q22" s="20"/>
      <c r="R22" s="4"/>
      <c r="S22" s="4"/>
      <c r="T22" s="43"/>
      <c r="U22" s="43"/>
      <c r="V22" s="42">
        <v>8.89</v>
      </c>
    </row>
    <row r="23" spans="1:22" ht="45" x14ac:dyDescent="0.25">
      <c r="A23" s="34">
        <v>20</v>
      </c>
      <c r="B23" s="4">
        <v>20</v>
      </c>
      <c r="C23" s="4">
        <v>1</v>
      </c>
      <c r="D23" s="4"/>
      <c r="E23" s="5" t="s">
        <v>94</v>
      </c>
      <c r="F23" s="29">
        <v>111.2</v>
      </c>
      <c r="G23" s="4"/>
      <c r="H23" s="4" t="s">
        <v>90</v>
      </c>
      <c r="I23" s="4" t="s">
        <v>91</v>
      </c>
      <c r="J23" s="4" t="s">
        <v>286</v>
      </c>
      <c r="K23" s="4"/>
      <c r="L23" s="4" t="s">
        <v>14</v>
      </c>
      <c r="M23" s="4" t="s">
        <v>97</v>
      </c>
      <c r="N23" s="5"/>
      <c r="O23" s="5"/>
      <c r="P23" s="4"/>
      <c r="Q23" s="20" t="s">
        <v>291</v>
      </c>
      <c r="R23" s="4"/>
      <c r="S23" s="4" t="s">
        <v>239</v>
      </c>
      <c r="T23" s="42">
        <v>111.2</v>
      </c>
      <c r="U23" s="43"/>
      <c r="V23" s="43"/>
    </row>
    <row r="24" spans="1:22" ht="36" x14ac:dyDescent="0.25">
      <c r="A24" s="34">
        <v>21</v>
      </c>
      <c r="B24" s="4">
        <v>21</v>
      </c>
      <c r="C24" s="4">
        <v>1</v>
      </c>
      <c r="D24" s="4"/>
      <c r="E24" s="5" t="s">
        <v>98</v>
      </c>
      <c r="F24" s="29">
        <v>50.15</v>
      </c>
      <c r="G24" s="4" t="s">
        <v>100</v>
      </c>
      <c r="H24" s="4" t="s">
        <v>58</v>
      </c>
      <c r="I24" s="4" t="s">
        <v>91</v>
      </c>
      <c r="J24" s="4" t="s">
        <v>286</v>
      </c>
      <c r="K24" s="4" t="s">
        <v>14</v>
      </c>
      <c r="L24" s="4" t="s">
        <v>25</v>
      </c>
      <c r="M24" s="4"/>
      <c r="N24" s="4"/>
      <c r="O24" s="4"/>
      <c r="P24" s="4"/>
      <c r="Q24" s="20" t="s">
        <v>263</v>
      </c>
      <c r="R24" s="4"/>
      <c r="S24" s="4" t="s">
        <v>239</v>
      </c>
      <c r="T24" s="42">
        <v>50.15</v>
      </c>
      <c r="U24" s="43"/>
      <c r="V24" s="43"/>
    </row>
    <row r="25" spans="1:22" ht="45" x14ac:dyDescent="0.25">
      <c r="A25" s="34">
        <v>22</v>
      </c>
      <c r="B25" s="4">
        <v>22</v>
      </c>
      <c r="C25" s="4">
        <v>1</v>
      </c>
      <c r="D25" s="4"/>
      <c r="E25" s="5" t="s">
        <v>101</v>
      </c>
      <c r="F25" s="29">
        <v>37.68</v>
      </c>
      <c r="G25" s="4" t="s">
        <v>103</v>
      </c>
      <c r="H25" s="4" t="s">
        <v>90</v>
      </c>
      <c r="I25" s="4" t="s">
        <v>91</v>
      </c>
      <c r="J25" s="4" t="s">
        <v>286</v>
      </c>
      <c r="K25" s="4"/>
      <c r="L25" s="4" t="s">
        <v>25</v>
      </c>
      <c r="M25" s="4"/>
      <c r="N25" s="4" t="s">
        <v>105</v>
      </c>
      <c r="O25" s="4" t="s">
        <v>106</v>
      </c>
      <c r="P25" s="4"/>
      <c r="Q25" s="20" t="s">
        <v>263</v>
      </c>
      <c r="R25" s="4"/>
      <c r="S25" s="4" t="s">
        <v>239</v>
      </c>
      <c r="T25" s="42">
        <v>37.68</v>
      </c>
      <c r="U25" s="43"/>
      <c r="V25" s="43"/>
    </row>
    <row r="26" spans="1:22" x14ac:dyDescent="0.25">
      <c r="A26" s="34">
        <v>23</v>
      </c>
      <c r="B26" s="4">
        <v>23</v>
      </c>
      <c r="C26" s="4">
        <v>1</v>
      </c>
      <c r="D26" s="4"/>
      <c r="E26" s="5" t="s">
        <v>16</v>
      </c>
      <c r="F26" s="29">
        <v>22.51</v>
      </c>
      <c r="G26" s="4"/>
      <c r="H26" s="5"/>
      <c r="I26" s="5"/>
      <c r="J26" s="4"/>
      <c r="K26" s="4"/>
      <c r="L26" s="4"/>
      <c r="M26" s="5"/>
      <c r="N26" s="5"/>
      <c r="O26" s="5"/>
      <c r="P26" s="4"/>
      <c r="Q26" s="20"/>
      <c r="R26" s="4"/>
      <c r="S26" s="4" t="s">
        <v>239</v>
      </c>
      <c r="T26" s="43"/>
      <c r="U26" s="43"/>
      <c r="V26" s="42">
        <v>22.51</v>
      </c>
    </row>
    <row r="27" spans="1:22" ht="45" x14ac:dyDescent="0.25">
      <c r="A27" s="34">
        <v>24</v>
      </c>
      <c r="B27" s="4">
        <v>24</v>
      </c>
      <c r="C27" s="4">
        <v>1</v>
      </c>
      <c r="D27" s="4"/>
      <c r="E27" s="5" t="s">
        <v>108</v>
      </c>
      <c r="F27" s="29">
        <v>64.930000000000007</v>
      </c>
      <c r="G27" s="4"/>
      <c r="H27" s="4" t="s">
        <v>90</v>
      </c>
      <c r="I27" s="4" t="s">
        <v>91</v>
      </c>
      <c r="J27" s="4" t="s">
        <v>286</v>
      </c>
      <c r="K27" s="4"/>
      <c r="L27" s="4" t="s">
        <v>14</v>
      </c>
      <c r="M27" s="4" t="s">
        <v>97</v>
      </c>
      <c r="N27" s="5"/>
      <c r="O27" s="5"/>
      <c r="P27" s="4"/>
      <c r="Q27" s="20" t="s">
        <v>283</v>
      </c>
      <c r="R27" s="4"/>
      <c r="S27" s="4" t="s">
        <v>239</v>
      </c>
      <c r="T27" s="42">
        <v>64.930000000000007</v>
      </c>
      <c r="U27" s="43"/>
      <c r="V27" s="43"/>
    </row>
    <row r="28" spans="1:22" ht="18" x14ac:dyDescent="0.25">
      <c r="A28" s="34">
        <v>25</v>
      </c>
      <c r="B28" s="4">
        <v>25</v>
      </c>
      <c r="C28" s="4">
        <v>1</v>
      </c>
      <c r="D28" s="4"/>
      <c r="E28" s="5" t="s">
        <v>18</v>
      </c>
      <c r="F28" s="29">
        <v>22.33</v>
      </c>
      <c r="G28" s="4"/>
      <c r="H28" s="4"/>
      <c r="I28" s="4" t="s">
        <v>20</v>
      </c>
      <c r="J28" s="4" t="s">
        <v>286</v>
      </c>
      <c r="K28" s="4"/>
      <c r="L28" s="4" t="s">
        <v>14</v>
      </c>
      <c r="M28" s="4"/>
      <c r="N28" s="4" t="s">
        <v>21</v>
      </c>
      <c r="O28" s="4"/>
      <c r="P28" s="4"/>
      <c r="Q28" s="20"/>
      <c r="R28" s="4"/>
      <c r="S28" s="4" t="s">
        <v>240</v>
      </c>
      <c r="T28" s="43"/>
      <c r="U28" s="43"/>
      <c r="V28" s="42">
        <v>22.33</v>
      </c>
    </row>
    <row r="29" spans="1:22" ht="18" x14ac:dyDescent="0.25">
      <c r="A29" s="34">
        <v>26</v>
      </c>
      <c r="B29" s="4">
        <v>26</v>
      </c>
      <c r="C29" s="4">
        <v>1</v>
      </c>
      <c r="D29" s="4"/>
      <c r="E29" s="5" t="s">
        <v>110</v>
      </c>
      <c r="F29" s="29">
        <v>61.16</v>
      </c>
      <c r="G29" s="4" t="s">
        <v>112</v>
      </c>
      <c r="H29" s="4" t="s">
        <v>113</v>
      </c>
      <c r="I29" s="4" t="s">
        <v>59</v>
      </c>
      <c r="J29" s="4" t="s">
        <v>286</v>
      </c>
      <c r="K29" s="4"/>
      <c r="L29" s="4"/>
      <c r="M29" s="4"/>
      <c r="N29" s="4"/>
      <c r="O29" s="4"/>
      <c r="P29" s="4"/>
      <c r="Q29" s="18" t="s">
        <v>282</v>
      </c>
      <c r="R29" s="4"/>
      <c r="S29" s="4" t="s">
        <v>239</v>
      </c>
      <c r="T29" s="43"/>
      <c r="U29" s="42">
        <v>61.16</v>
      </c>
      <c r="V29" s="43"/>
    </row>
    <row r="30" spans="1:22" ht="18" x14ac:dyDescent="0.25">
      <c r="A30" s="34">
        <v>27</v>
      </c>
      <c r="B30" s="4">
        <v>27</v>
      </c>
      <c r="C30" s="4">
        <v>1</v>
      </c>
      <c r="D30" s="4"/>
      <c r="E30" s="5" t="s">
        <v>114</v>
      </c>
      <c r="F30" s="29">
        <v>25.93</v>
      </c>
      <c r="G30" s="4" t="s">
        <v>116</v>
      </c>
      <c r="H30" s="4"/>
      <c r="I30" s="4"/>
      <c r="J30" s="4" t="s">
        <v>286</v>
      </c>
      <c r="K30" s="4"/>
      <c r="L30" s="4"/>
      <c r="M30" s="4"/>
      <c r="N30" s="4"/>
      <c r="O30" s="4"/>
      <c r="P30" s="4"/>
      <c r="Q30" s="18" t="s">
        <v>282</v>
      </c>
      <c r="R30" s="4"/>
      <c r="S30" s="4" t="s">
        <v>239</v>
      </c>
      <c r="T30" s="42"/>
      <c r="U30" s="42">
        <v>25.93</v>
      </c>
      <c r="V30" s="43"/>
    </row>
    <row r="31" spans="1:22" x14ac:dyDescent="0.25">
      <c r="A31" s="34">
        <v>28</v>
      </c>
      <c r="B31" s="4">
        <v>28</v>
      </c>
      <c r="C31" s="4">
        <v>1</v>
      </c>
      <c r="D31" s="4"/>
      <c r="E31" s="5" t="s">
        <v>117</v>
      </c>
      <c r="F31" s="29">
        <v>41.06</v>
      </c>
      <c r="G31" s="4"/>
      <c r="H31" s="5"/>
      <c r="I31" s="5"/>
      <c r="J31" s="4" t="s">
        <v>286</v>
      </c>
      <c r="K31" s="4"/>
      <c r="L31" s="4"/>
      <c r="M31" s="5"/>
      <c r="N31" s="5"/>
      <c r="O31" s="5"/>
      <c r="P31" s="4"/>
      <c r="Q31" s="18" t="s">
        <v>282</v>
      </c>
      <c r="R31" s="4"/>
      <c r="S31" s="4" t="s">
        <v>239</v>
      </c>
      <c r="T31" s="43"/>
      <c r="U31" s="42">
        <v>41.06</v>
      </c>
      <c r="V31" s="43"/>
    </row>
    <row r="32" spans="1:22" ht="36" x14ac:dyDescent="0.25">
      <c r="A32" s="34">
        <v>29</v>
      </c>
      <c r="B32" s="4">
        <v>29</v>
      </c>
      <c r="C32" s="8">
        <v>1</v>
      </c>
      <c r="D32" s="8" t="s">
        <v>224</v>
      </c>
      <c r="E32" s="5" t="s">
        <v>192</v>
      </c>
      <c r="F32" s="30">
        <v>12</v>
      </c>
      <c r="G32" s="4" t="s">
        <v>193</v>
      </c>
      <c r="H32" s="4" t="s">
        <v>58</v>
      </c>
      <c r="I32" s="4" t="s">
        <v>59</v>
      </c>
      <c r="J32" s="8" t="s">
        <v>286</v>
      </c>
      <c r="K32" s="8" t="s">
        <v>61</v>
      </c>
      <c r="L32" s="8" t="s">
        <v>25</v>
      </c>
      <c r="M32" s="4"/>
      <c r="N32" s="4"/>
      <c r="O32" s="4"/>
      <c r="P32" s="8"/>
      <c r="Q32" s="20" t="s">
        <v>263</v>
      </c>
      <c r="R32" s="8" t="s">
        <v>239</v>
      </c>
      <c r="S32" s="8" t="s">
        <v>240</v>
      </c>
      <c r="T32" s="42">
        <v>12</v>
      </c>
      <c r="U32" s="43"/>
      <c r="V32" s="43"/>
    </row>
    <row r="33" spans="1:22" ht="45" x14ac:dyDescent="0.25">
      <c r="A33" s="34">
        <v>30</v>
      </c>
      <c r="B33" s="4">
        <v>30</v>
      </c>
      <c r="C33" s="8">
        <v>1</v>
      </c>
      <c r="D33" s="8" t="s">
        <v>224</v>
      </c>
      <c r="E33" s="5" t="s">
        <v>204</v>
      </c>
      <c r="F33" s="30">
        <v>51.04</v>
      </c>
      <c r="G33" s="4" t="s">
        <v>206</v>
      </c>
      <c r="H33" s="8"/>
      <c r="I33" s="4" t="s">
        <v>207</v>
      </c>
      <c r="J33" s="8" t="s">
        <v>286</v>
      </c>
      <c r="K33" s="8" t="s">
        <v>14</v>
      </c>
      <c r="L33" s="8" t="s">
        <v>14</v>
      </c>
      <c r="M33" s="4"/>
      <c r="N33" s="4" t="s">
        <v>208</v>
      </c>
      <c r="O33" s="4" t="s">
        <v>209</v>
      </c>
      <c r="P33" s="8"/>
      <c r="Q33" s="20" t="s">
        <v>265</v>
      </c>
      <c r="R33" s="8" t="s">
        <v>261</v>
      </c>
      <c r="S33" s="4" t="s">
        <v>239</v>
      </c>
      <c r="T33" s="42">
        <v>51.04</v>
      </c>
      <c r="U33" s="43"/>
      <c r="V33" s="43"/>
    </row>
    <row r="34" spans="1:22" x14ac:dyDescent="0.25">
      <c r="A34" s="34">
        <v>31</v>
      </c>
      <c r="B34" s="4">
        <v>31</v>
      </c>
      <c r="C34" s="8">
        <v>1</v>
      </c>
      <c r="D34" s="8"/>
      <c r="E34" s="5" t="s">
        <v>287</v>
      </c>
      <c r="F34" s="30">
        <v>12</v>
      </c>
      <c r="G34" s="4"/>
      <c r="H34" s="8"/>
      <c r="I34" s="4"/>
      <c r="J34" s="8" t="s">
        <v>286</v>
      </c>
      <c r="K34" s="8"/>
      <c r="L34" s="8"/>
      <c r="M34" s="4"/>
      <c r="N34" s="4"/>
      <c r="O34" s="4"/>
      <c r="P34" s="8"/>
      <c r="Q34" s="20" t="s">
        <v>263</v>
      </c>
      <c r="R34" s="8" t="s">
        <v>239</v>
      </c>
      <c r="S34" s="4"/>
      <c r="T34" s="42">
        <v>12</v>
      </c>
      <c r="U34" s="43"/>
      <c r="V34" s="43"/>
    </row>
    <row r="35" spans="1:22" ht="27" x14ac:dyDescent="0.25">
      <c r="A35" s="34">
        <v>32</v>
      </c>
      <c r="B35" s="4">
        <v>32</v>
      </c>
      <c r="C35" s="8">
        <v>1</v>
      </c>
      <c r="D35" s="8" t="s">
        <v>223</v>
      </c>
      <c r="E35" s="5" t="s">
        <v>185</v>
      </c>
      <c r="F35" s="30">
        <v>61</v>
      </c>
      <c r="G35" s="4" t="s">
        <v>187</v>
      </c>
      <c r="H35" s="8"/>
      <c r="I35" s="4" t="s">
        <v>36</v>
      </c>
      <c r="J35" s="4" t="s">
        <v>286</v>
      </c>
      <c r="K35" s="4"/>
      <c r="L35" s="4"/>
      <c r="M35" s="4" t="s">
        <v>188</v>
      </c>
      <c r="N35" s="4" t="s">
        <v>189</v>
      </c>
      <c r="O35" s="4"/>
      <c r="P35" s="8"/>
      <c r="Q35" s="20" t="s">
        <v>279</v>
      </c>
      <c r="R35" s="8"/>
      <c r="S35" s="8" t="s">
        <v>240</v>
      </c>
      <c r="T35" s="42">
        <v>61</v>
      </c>
      <c r="U35" s="43"/>
      <c r="V35" s="43"/>
    </row>
    <row r="36" spans="1:22" ht="36" x14ac:dyDescent="0.25">
      <c r="A36" s="34">
        <v>33</v>
      </c>
      <c r="B36" s="4">
        <v>33</v>
      </c>
      <c r="C36" s="8">
        <v>1</v>
      </c>
      <c r="D36" s="8" t="s">
        <v>224</v>
      </c>
      <c r="E36" s="5" t="s">
        <v>132</v>
      </c>
      <c r="F36" s="30">
        <v>19.36</v>
      </c>
      <c r="G36" s="4" t="s">
        <v>191</v>
      </c>
      <c r="H36" s="4" t="s">
        <v>58</v>
      </c>
      <c r="I36" s="4" t="s">
        <v>59</v>
      </c>
      <c r="J36" s="8" t="s">
        <v>286</v>
      </c>
      <c r="K36" s="8" t="s">
        <v>61</v>
      </c>
      <c r="L36" s="8" t="s">
        <v>25</v>
      </c>
      <c r="M36" s="4"/>
      <c r="N36" s="4"/>
      <c r="O36" s="4"/>
      <c r="P36" s="8"/>
      <c r="Q36" s="20" t="s">
        <v>263</v>
      </c>
      <c r="R36" s="8" t="s">
        <v>239</v>
      </c>
      <c r="S36" s="8" t="s">
        <v>240</v>
      </c>
      <c r="T36" s="42">
        <v>19.36</v>
      </c>
      <c r="U36" s="43"/>
      <c r="V36" s="43"/>
    </row>
    <row r="37" spans="1:22" ht="18" x14ac:dyDescent="0.25">
      <c r="A37" s="34">
        <v>34</v>
      </c>
      <c r="B37" s="8">
        <v>1</v>
      </c>
      <c r="C37" s="8">
        <v>2</v>
      </c>
      <c r="D37" s="8" t="s">
        <v>220</v>
      </c>
      <c r="E37" s="5" t="s">
        <v>18</v>
      </c>
      <c r="F37" s="30">
        <v>22.33</v>
      </c>
      <c r="G37" s="4"/>
      <c r="H37" s="8"/>
      <c r="I37" s="4" t="s">
        <v>20</v>
      </c>
      <c r="J37" s="8" t="s">
        <v>286</v>
      </c>
      <c r="K37" s="8"/>
      <c r="L37" s="8" t="s">
        <v>14</v>
      </c>
      <c r="M37" s="4"/>
      <c r="N37" s="4" t="s">
        <v>21</v>
      </c>
      <c r="O37" s="4"/>
      <c r="P37" s="8"/>
      <c r="Q37" s="18"/>
      <c r="R37" s="8"/>
      <c r="S37" s="4" t="s">
        <v>240</v>
      </c>
      <c r="T37" s="43"/>
      <c r="U37" s="43"/>
      <c r="V37" s="42">
        <v>22.33</v>
      </c>
    </row>
    <row r="38" spans="1:22" x14ac:dyDescent="0.25">
      <c r="A38" s="34">
        <v>35</v>
      </c>
      <c r="B38" s="8">
        <v>2</v>
      </c>
      <c r="C38" s="8">
        <v>2</v>
      </c>
      <c r="D38" s="8" t="s">
        <v>220</v>
      </c>
      <c r="E38" s="5" t="s">
        <v>72</v>
      </c>
      <c r="F38" s="30">
        <v>8.89</v>
      </c>
      <c r="G38" s="4"/>
      <c r="H38" s="36"/>
      <c r="I38" s="5"/>
      <c r="J38" s="8"/>
      <c r="K38" s="8"/>
      <c r="L38" s="8"/>
      <c r="M38" s="5"/>
      <c r="N38" s="5"/>
      <c r="O38" s="5"/>
      <c r="P38" s="8"/>
      <c r="Q38" s="18"/>
      <c r="R38" s="8"/>
      <c r="S38" s="8"/>
      <c r="T38" s="43"/>
      <c r="U38" s="43"/>
      <c r="V38" s="42">
        <v>8.89</v>
      </c>
    </row>
    <row r="39" spans="1:22" ht="18" x14ac:dyDescent="0.25">
      <c r="A39" s="34">
        <v>36</v>
      </c>
      <c r="B39" s="8">
        <v>3</v>
      </c>
      <c r="C39" s="8">
        <v>2</v>
      </c>
      <c r="D39" s="8" t="s">
        <v>220</v>
      </c>
      <c r="E39" s="5" t="s">
        <v>37</v>
      </c>
      <c r="F39" s="30">
        <v>92.74</v>
      </c>
      <c r="G39" s="4"/>
      <c r="H39" s="8"/>
      <c r="I39" s="4" t="s">
        <v>39</v>
      </c>
      <c r="J39" s="8" t="s">
        <v>286</v>
      </c>
      <c r="K39" s="8"/>
      <c r="L39" s="8" t="s">
        <v>14</v>
      </c>
      <c r="M39" s="4"/>
      <c r="N39" s="4" t="s">
        <v>21</v>
      </c>
      <c r="O39" s="4" t="s">
        <v>40</v>
      </c>
      <c r="P39" s="8"/>
      <c r="Q39" s="18"/>
      <c r="R39" s="8"/>
      <c r="S39" s="8"/>
      <c r="T39" s="43"/>
      <c r="U39" s="43"/>
      <c r="V39" s="42">
        <v>92.74</v>
      </c>
    </row>
    <row r="40" spans="1:22" ht="18" x14ac:dyDescent="0.25">
      <c r="A40" s="34">
        <v>37</v>
      </c>
      <c r="B40" s="8">
        <v>4</v>
      </c>
      <c r="C40" s="8">
        <v>2</v>
      </c>
      <c r="D40" s="8" t="s">
        <v>220</v>
      </c>
      <c r="E40" s="5" t="s">
        <v>41</v>
      </c>
      <c r="F40" s="30">
        <v>20</v>
      </c>
      <c r="G40" s="4" t="s">
        <v>120</v>
      </c>
      <c r="H40" s="8" t="s">
        <v>30</v>
      </c>
      <c r="I40" s="4" t="s">
        <v>44</v>
      </c>
      <c r="J40" s="8"/>
      <c r="K40" s="8"/>
      <c r="L40" s="8"/>
      <c r="M40" s="4" t="s">
        <v>32</v>
      </c>
      <c r="N40" s="4"/>
      <c r="O40" s="4"/>
      <c r="P40" s="8">
        <v>1</v>
      </c>
      <c r="Q40" s="20" t="s">
        <v>266</v>
      </c>
      <c r="R40" s="4" t="s">
        <v>240</v>
      </c>
      <c r="S40" s="4" t="s">
        <v>240</v>
      </c>
      <c r="T40" s="42">
        <v>20</v>
      </c>
      <c r="U40" s="43"/>
      <c r="V40" s="43"/>
    </row>
    <row r="41" spans="1:22" ht="27" x14ac:dyDescent="0.25">
      <c r="A41" s="34">
        <v>38</v>
      </c>
      <c r="B41" s="8">
        <v>5</v>
      </c>
      <c r="C41" s="8">
        <v>2</v>
      </c>
      <c r="D41" s="8" t="s">
        <v>220</v>
      </c>
      <c r="E41" s="5" t="s">
        <v>121</v>
      </c>
      <c r="F41" s="30">
        <v>20</v>
      </c>
      <c r="G41" s="4"/>
      <c r="H41" s="8"/>
      <c r="I41" s="4" t="s">
        <v>122</v>
      </c>
      <c r="J41" s="8" t="s">
        <v>286</v>
      </c>
      <c r="K41" s="8"/>
      <c r="L41" s="8"/>
      <c r="M41" s="4" t="s">
        <v>293</v>
      </c>
      <c r="N41" s="4"/>
      <c r="O41" s="4"/>
      <c r="P41" s="8">
        <v>1</v>
      </c>
      <c r="Q41" s="20" t="s">
        <v>277</v>
      </c>
      <c r="R41" s="4" t="s">
        <v>240</v>
      </c>
      <c r="S41" s="4" t="s">
        <v>240</v>
      </c>
      <c r="T41" s="42">
        <v>20</v>
      </c>
      <c r="U41" s="43"/>
      <c r="V41" s="43"/>
    </row>
    <row r="42" spans="1:22" ht="27" x14ac:dyDescent="0.25">
      <c r="A42" s="34">
        <v>39</v>
      </c>
      <c r="B42" s="8">
        <v>6</v>
      </c>
      <c r="C42" s="8">
        <v>2</v>
      </c>
      <c r="D42" s="8" t="s">
        <v>220</v>
      </c>
      <c r="E42" s="5" t="s">
        <v>123</v>
      </c>
      <c r="F42" s="30">
        <v>20</v>
      </c>
      <c r="G42" s="4"/>
      <c r="H42" s="8"/>
      <c r="I42" s="4" t="s">
        <v>122</v>
      </c>
      <c r="J42" s="8" t="s">
        <v>286</v>
      </c>
      <c r="K42" s="8"/>
      <c r="L42" s="8"/>
      <c r="M42" s="4" t="s">
        <v>293</v>
      </c>
      <c r="N42" s="4"/>
      <c r="O42" s="4"/>
      <c r="P42" s="8">
        <v>1</v>
      </c>
      <c r="Q42" s="20" t="s">
        <v>277</v>
      </c>
      <c r="R42" s="4" t="s">
        <v>240</v>
      </c>
      <c r="S42" s="4" t="s">
        <v>240</v>
      </c>
      <c r="T42" s="42">
        <v>20</v>
      </c>
      <c r="U42" s="43"/>
      <c r="V42" s="43"/>
    </row>
    <row r="43" spans="1:22" ht="18" x14ac:dyDescent="0.25">
      <c r="A43" s="34">
        <v>40</v>
      </c>
      <c r="B43" s="8">
        <v>7</v>
      </c>
      <c r="C43" s="8">
        <v>2</v>
      </c>
      <c r="D43" s="8" t="s">
        <v>220</v>
      </c>
      <c r="E43" s="5" t="s">
        <v>124</v>
      </c>
      <c r="F43" s="30">
        <v>18</v>
      </c>
      <c r="G43" s="8" t="s">
        <v>126</v>
      </c>
      <c r="H43" s="8"/>
      <c r="I43" s="4" t="s">
        <v>36</v>
      </c>
      <c r="J43" s="8" t="s">
        <v>286</v>
      </c>
      <c r="K43" s="8"/>
      <c r="L43" s="8" t="s">
        <v>25</v>
      </c>
      <c r="M43" s="4"/>
      <c r="N43" s="4"/>
      <c r="O43" s="4"/>
      <c r="P43" s="8">
        <v>2</v>
      </c>
      <c r="Q43" s="20" t="s">
        <v>267</v>
      </c>
      <c r="R43" s="4" t="s">
        <v>240</v>
      </c>
      <c r="S43" s="8" t="s">
        <v>240</v>
      </c>
      <c r="T43" s="42">
        <v>18</v>
      </c>
      <c r="U43" s="43"/>
      <c r="V43" s="43"/>
    </row>
    <row r="44" spans="1:22" ht="18" x14ac:dyDescent="0.25">
      <c r="A44" s="34">
        <v>41</v>
      </c>
      <c r="B44" s="8">
        <v>8</v>
      </c>
      <c r="C44" s="8">
        <v>2</v>
      </c>
      <c r="D44" s="8" t="s">
        <v>220</v>
      </c>
      <c r="E44" s="5" t="s">
        <v>124</v>
      </c>
      <c r="F44" s="30">
        <v>18</v>
      </c>
      <c r="G44" s="8" t="s">
        <v>126</v>
      </c>
      <c r="H44" s="8"/>
      <c r="I44" s="4" t="s">
        <v>36</v>
      </c>
      <c r="J44" s="8" t="s">
        <v>286</v>
      </c>
      <c r="K44" s="8"/>
      <c r="L44" s="8" t="s">
        <v>25</v>
      </c>
      <c r="M44" s="4"/>
      <c r="N44" s="4"/>
      <c r="O44" s="4"/>
      <c r="P44" s="8">
        <v>2</v>
      </c>
      <c r="Q44" s="20" t="s">
        <v>267</v>
      </c>
      <c r="R44" s="4" t="s">
        <v>240</v>
      </c>
      <c r="S44" s="8" t="s">
        <v>240</v>
      </c>
      <c r="T44" s="42">
        <v>18</v>
      </c>
      <c r="U44" s="43"/>
      <c r="V44" s="43"/>
    </row>
    <row r="45" spans="1:22" ht="18" x14ac:dyDescent="0.25">
      <c r="A45" s="34">
        <v>42</v>
      </c>
      <c r="B45" s="8">
        <v>9</v>
      </c>
      <c r="C45" s="8">
        <v>2</v>
      </c>
      <c r="D45" s="8" t="s">
        <v>220</v>
      </c>
      <c r="E45" s="5" t="s">
        <v>124</v>
      </c>
      <c r="F45" s="30">
        <v>18</v>
      </c>
      <c r="G45" s="8" t="s">
        <v>126</v>
      </c>
      <c r="H45" s="8"/>
      <c r="I45" s="4" t="s">
        <v>36</v>
      </c>
      <c r="J45" s="8" t="s">
        <v>286</v>
      </c>
      <c r="K45" s="8"/>
      <c r="L45" s="8" t="s">
        <v>25</v>
      </c>
      <c r="M45" s="4"/>
      <c r="N45" s="4"/>
      <c r="O45" s="4"/>
      <c r="P45" s="8">
        <v>2</v>
      </c>
      <c r="Q45" s="20" t="s">
        <v>267</v>
      </c>
      <c r="R45" s="4" t="s">
        <v>240</v>
      </c>
      <c r="S45" s="8" t="s">
        <v>240</v>
      </c>
      <c r="T45" s="42">
        <v>18</v>
      </c>
      <c r="U45" s="43"/>
      <c r="V45" s="43"/>
    </row>
    <row r="46" spans="1:22" ht="18" x14ac:dyDescent="0.25">
      <c r="A46" s="34">
        <v>43</v>
      </c>
      <c r="B46" s="8">
        <v>10</v>
      </c>
      <c r="C46" s="8">
        <v>2</v>
      </c>
      <c r="D46" s="8" t="s">
        <v>220</v>
      </c>
      <c r="E46" s="5" t="s">
        <v>124</v>
      </c>
      <c r="F46" s="30">
        <v>18</v>
      </c>
      <c r="G46" s="8" t="s">
        <v>126</v>
      </c>
      <c r="H46" s="8"/>
      <c r="I46" s="4" t="s">
        <v>36</v>
      </c>
      <c r="J46" s="8" t="s">
        <v>286</v>
      </c>
      <c r="K46" s="8"/>
      <c r="L46" s="8" t="s">
        <v>25</v>
      </c>
      <c r="M46" s="4"/>
      <c r="N46" s="4"/>
      <c r="O46" s="4"/>
      <c r="P46" s="8">
        <v>2</v>
      </c>
      <c r="Q46" s="20" t="s">
        <v>267</v>
      </c>
      <c r="R46" s="4" t="s">
        <v>240</v>
      </c>
      <c r="S46" s="8" t="s">
        <v>240</v>
      </c>
      <c r="T46" s="42">
        <v>18</v>
      </c>
      <c r="U46" s="43"/>
      <c r="V46" s="43"/>
    </row>
    <row r="47" spans="1:22" ht="18" x14ac:dyDescent="0.25">
      <c r="A47" s="34">
        <v>44</v>
      </c>
      <c r="B47" s="8">
        <v>11</v>
      </c>
      <c r="C47" s="8">
        <v>2</v>
      </c>
      <c r="D47" s="8" t="s">
        <v>220</v>
      </c>
      <c r="E47" s="5" t="s">
        <v>124</v>
      </c>
      <c r="F47" s="30">
        <v>18</v>
      </c>
      <c r="G47" s="8" t="s">
        <v>126</v>
      </c>
      <c r="H47" s="8"/>
      <c r="I47" s="4" t="s">
        <v>36</v>
      </c>
      <c r="J47" s="8" t="s">
        <v>286</v>
      </c>
      <c r="K47" s="8"/>
      <c r="L47" s="8" t="s">
        <v>25</v>
      </c>
      <c r="M47" s="4"/>
      <c r="N47" s="4"/>
      <c r="O47" s="4"/>
      <c r="P47" s="8">
        <v>2</v>
      </c>
      <c r="Q47" s="20" t="s">
        <v>267</v>
      </c>
      <c r="R47" s="4" t="s">
        <v>240</v>
      </c>
      <c r="S47" s="8" t="s">
        <v>240</v>
      </c>
      <c r="T47" s="42">
        <v>18</v>
      </c>
      <c r="U47" s="43"/>
      <c r="V47" s="43"/>
    </row>
    <row r="48" spans="1:22" ht="18" x14ac:dyDescent="0.25">
      <c r="A48" s="34">
        <v>45</v>
      </c>
      <c r="B48" s="8">
        <v>12</v>
      </c>
      <c r="C48" s="8">
        <v>2</v>
      </c>
      <c r="D48" s="8" t="s">
        <v>220</v>
      </c>
      <c r="E48" s="5" t="s">
        <v>124</v>
      </c>
      <c r="F48" s="30">
        <v>18</v>
      </c>
      <c r="G48" s="8" t="s">
        <v>126</v>
      </c>
      <c r="H48" s="8"/>
      <c r="I48" s="4" t="s">
        <v>36</v>
      </c>
      <c r="J48" s="8" t="s">
        <v>286</v>
      </c>
      <c r="K48" s="8"/>
      <c r="L48" s="8" t="s">
        <v>25</v>
      </c>
      <c r="M48" s="4"/>
      <c r="N48" s="4"/>
      <c r="O48" s="4"/>
      <c r="P48" s="8">
        <v>2</v>
      </c>
      <c r="Q48" s="20" t="s">
        <v>267</v>
      </c>
      <c r="R48" s="4" t="s">
        <v>240</v>
      </c>
      <c r="S48" s="8" t="s">
        <v>240</v>
      </c>
      <c r="T48" s="42">
        <v>18</v>
      </c>
      <c r="U48" s="43"/>
      <c r="V48" s="43"/>
    </row>
    <row r="49" spans="1:22" ht="18" x14ac:dyDescent="0.25">
      <c r="A49" s="34">
        <v>46</v>
      </c>
      <c r="B49" s="8">
        <v>13</v>
      </c>
      <c r="C49" s="8">
        <v>2</v>
      </c>
      <c r="D49" s="8" t="s">
        <v>220</v>
      </c>
      <c r="E49" s="5" t="s">
        <v>124</v>
      </c>
      <c r="F49" s="30">
        <v>18</v>
      </c>
      <c r="G49" s="8" t="s">
        <v>126</v>
      </c>
      <c r="H49" s="8"/>
      <c r="I49" s="4" t="s">
        <v>36</v>
      </c>
      <c r="J49" s="8" t="s">
        <v>286</v>
      </c>
      <c r="K49" s="8"/>
      <c r="L49" s="8" t="s">
        <v>25</v>
      </c>
      <c r="M49" s="4"/>
      <c r="N49" s="4"/>
      <c r="O49" s="4"/>
      <c r="P49" s="8">
        <v>2</v>
      </c>
      <c r="Q49" s="20" t="s">
        <v>267</v>
      </c>
      <c r="R49" s="4" t="s">
        <v>240</v>
      </c>
      <c r="S49" s="8" t="s">
        <v>240</v>
      </c>
      <c r="T49" s="42">
        <v>18</v>
      </c>
      <c r="U49" s="43"/>
      <c r="V49" s="43"/>
    </row>
    <row r="50" spans="1:22" ht="18" x14ac:dyDescent="0.25">
      <c r="A50" s="34">
        <v>47</v>
      </c>
      <c r="B50" s="8">
        <v>14</v>
      </c>
      <c r="C50" s="8">
        <v>2</v>
      </c>
      <c r="D50" s="8" t="s">
        <v>220</v>
      </c>
      <c r="E50" s="5" t="s">
        <v>124</v>
      </c>
      <c r="F50" s="30">
        <v>18</v>
      </c>
      <c r="G50" s="8" t="s">
        <v>126</v>
      </c>
      <c r="H50" s="8"/>
      <c r="I50" s="4" t="s">
        <v>36</v>
      </c>
      <c r="J50" s="8" t="s">
        <v>286</v>
      </c>
      <c r="K50" s="8"/>
      <c r="L50" s="8" t="s">
        <v>25</v>
      </c>
      <c r="M50" s="4"/>
      <c r="N50" s="4"/>
      <c r="O50" s="4"/>
      <c r="P50" s="8">
        <v>2</v>
      </c>
      <c r="Q50" s="20" t="s">
        <v>267</v>
      </c>
      <c r="R50" s="4" t="s">
        <v>240</v>
      </c>
      <c r="S50" s="8" t="s">
        <v>240</v>
      </c>
      <c r="T50" s="42">
        <v>18</v>
      </c>
      <c r="U50" s="43"/>
      <c r="V50" s="43"/>
    </row>
    <row r="51" spans="1:22" ht="18" x14ac:dyDescent="0.25">
      <c r="A51" s="34">
        <v>48</v>
      </c>
      <c r="B51" s="8">
        <v>15</v>
      </c>
      <c r="C51" s="8">
        <v>2</v>
      </c>
      <c r="D51" s="8" t="s">
        <v>220</v>
      </c>
      <c r="E51" s="5" t="s">
        <v>127</v>
      </c>
      <c r="F51" s="30">
        <v>13</v>
      </c>
      <c r="G51" s="8" t="s">
        <v>126</v>
      </c>
      <c r="H51" s="8"/>
      <c r="I51" s="4" t="s">
        <v>36</v>
      </c>
      <c r="J51" s="8" t="s">
        <v>286</v>
      </c>
      <c r="K51" s="8"/>
      <c r="L51" s="8" t="s">
        <v>25</v>
      </c>
      <c r="M51" s="4"/>
      <c r="N51" s="4"/>
      <c r="O51" s="4"/>
      <c r="P51" s="8">
        <v>1</v>
      </c>
      <c r="Q51" s="20" t="s">
        <v>268</v>
      </c>
      <c r="R51" s="4" t="s">
        <v>240</v>
      </c>
      <c r="S51" s="8" t="s">
        <v>240</v>
      </c>
      <c r="T51" s="42">
        <v>13</v>
      </c>
      <c r="U51" s="43"/>
      <c r="V51" s="43"/>
    </row>
    <row r="52" spans="1:22" ht="18" x14ac:dyDescent="0.25">
      <c r="A52" s="34">
        <v>49</v>
      </c>
      <c r="B52" s="8">
        <v>16</v>
      </c>
      <c r="C52" s="8">
        <v>2</v>
      </c>
      <c r="D52" s="8" t="s">
        <v>220</v>
      </c>
      <c r="E52" s="5" t="s">
        <v>127</v>
      </c>
      <c r="F52" s="30">
        <v>13</v>
      </c>
      <c r="G52" s="8" t="s">
        <v>126</v>
      </c>
      <c r="H52" s="8"/>
      <c r="I52" s="4" t="s">
        <v>36</v>
      </c>
      <c r="J52" s="8" t="s">
        <v>286</v>
      </c>
      <c r="K52" s="8"/>
      <c r="L52" s="8" t="s">
        <v>25</v>
      </c>
      <c r="M52" s="4"/>
      <c r="N52" s="4"/>
      <c r="O52" s="4"/>
      <c r="P52" s="8">
        <v>1</v>
      </c>
      <c r="Q52" s="20" t="s">
        <v>268</v>
      </c>
      <c r="R52" s="4" t="s">
        <v>240</v>
      </c>
      <c r="S52" s="8" t="s">
        <v>240</v>
      </c>
      <c r="T52" s="42">
        <v>13</v>
      </c>
      <c r="U52" s="43"/>
      <c r="V52" s="43"/>
    </row>
    <row r="53" spans="1:22" ht="18" x14ac:dyDescent="0.25">
      <c r="A53" s="34">
        <v>50</v>
      </c>
      <c r="B53" s="8">
        <v>17</v>
      </c>
      <c r="C53" s="8">
        <v>2</v>
      </c>
      <c r="D53" s="8" t="s">
        <v>220</v>
      </c>
      <c r="E53" s="5" t="s">
        <v>129</v>
      </c>
      <c r="F53" s="30">
        <v>30</v>
      </c>
      <c r="G53" s="8" t="s">
        <v>131</v>
      </c>
      <c r="H53" s="8"/>
      <c r="I53" s="4" t="s">
        <v>36</v>
      </c>
      <c r="J53" s="8" t="s">
        <v>286</v>
      </c>
      <c r="K53" s="8"/>
      <c r="L53" s="8" t="s">
        <v>25</v>
      </c>
      <c r="M53" s="4"/>
      <c r="N53" s="4"/>
      <c r="O53" s="4"/>
      <c r="P53" s="8">
        <v>4</v>
      </c>
      <c r="Q53" s="20" t="s">
        <v>269</v>
      </c>
      <c r="R53" s="4" t="s">
        <v>240</v>
      </c>
      <c r="S53" s="8" t="s">
        <v>240</v>
      </c>
      <c r="T53" s="42">
        <v>30</v>
      </c>
      <c r="U53" s="43"/>
      <c r="V53" s="43"/>
    </row>
    <row r="54" spans="1:22" ht="36" x14ac:dyDescent="0.25">
      <c r="A54" s="34">
        <v>51</v>
      </c>
      <c r="B54" s="8">
        <v>18</v>
      </c>
      <c r="C54" s="8">
        <v>2</v>
      </c>
      <c r="D54" s="8" t="s">
        <v>220</v>
      </c>
      <c r="E54" s="5" t="s">
        <v>132</v>
      </c>
      <c r="F54" s="30">
        <v>9.31</v>
      </c>
      <c r="G54" s="4" t="s">
        <v>134</v>
      </c>
      <c r="H54" s="4" t="s">
        <v>58</v>
      </c>
      <c r="I54" s="4" t="s">
        <v>59</v>
      </c>
      <c r="J54" s="8" t="s">
        <v>286</v>
      </c>
      <c r="K54" s="8" t="s">
        <v>61</v>
      </c>
      <c r="L54" s="8" t="s">
        <v>25</v>
      </c>
      <c r="M54" s="4"/>
      <c r="N54" s="4"/>
      <c r="O54" s="4" t="s">
        <v>288</v>
      </c>
      <c r="P54" s="8"/>
      <c r="Q54" s="20" t="s">
        <v>289</v>
      </c>
      <c r="R54" s="8"/>
      <c r="S54" s="8"/>
      <c r="T54" s="42">
        <v>9.31</v>
      </c>
      <c r="U54" s="43"/>
      <c r="V54" s="43"/>
    </row>
    <row r="55" spans="1:22" ht="36" x14ac:dyDescent="0.25">
      <c r="A55" s="34">
        <v>52</v>
      </c>
      <c r="B55" s="8">
        <v>19</v>
      </c>
      <c r="C55" s="8">
        <v>2</v>
      </c>
      <c r="D55" s="8" t="s">
        <v>220</v>
      </c>
      <c r="E55" s="5" t="s">
        <v>135</v>
      </c>
      <c r="F55" s="30">
        <v>13.97</v>
      </c>
      <c r="G55" s="4"/>
      <c r="H55" s="4" t="s">
        <v>58</v>
      </c>
      <c r="I55" s="4" t="s">
        <v>59</v>
      </c>
      <c r="J55" s="8" t="s">
        <v>286</v>
      </c>
      <c r="K55" s="8" t="s">
        <v>61</v>
      </c>
      <c r="L55" s="8" t="s">
        <v>25</v>
      </c>
      <c r="M55" s="4"/>
      <c r="N55" s="4"/>
      <c r="O55" s="4"/>
      <c r="P55" s="8"/>
      <c r="Q55" s="20" t="s">
        <v>263</v>
      </c>
      <c r="R55" s="8"/>
      <c r="S55" s="8" t="s">
        <v>240</v>
      </c>
      <c r="T55" s="42">
        <v>13.97</v>
      </c>
      <c r="U55" s="43"/>
      <c r="V55" s="43"/>
    </row>
    <row r="56" spans="1:22" x14ac:dyDescent="0.25">
      <c r="A56" s="34">
        <v>53</v>
      </c>
      <c r="B56" s="8">
        <v>20</v>
      </c>
      <c r="C56" s="8">
        <v>2</v>
      </c>
      <c r="D56" s="8" t="s">
        <v>220</v>
      </c>
      <c r="E56" s="5" t="s">
        <v>137</v>
      </c>
      <c r="F56" s="30">
        <v>10.37</v>
      </c>
      <c r="G56" s="8" t="s">
        <v>82</v>
      </c>
      <c r="H56" s="36"/>
      <c r="I56" s="5"/>
      <c r="J56" s="8"/>
      <c r="K56" s="8"/>
      <c r="L56" s="8"/>
      <c r="M56" s="5"/>
      <c r="N56" s="5"/>
      <c r="O56" s="5"/>
      <c r="P56" s="8"/>
      <c r="Q56" s="18"/>
      <c r="R56" s="8"/>
      <c r="S56" s="8"/>
      <c r="T56" s="42">
        <v>10.37</v>
      </c>
      <c r="U56" s="43"/>
      <c r="V56" s="43"/>
    </row>
    <row r="57" spans="1:22" ht="18" x14ac:dyDescent="0.25">
      <c r="A57" s="34">
        <v>54</v>
      </c>
      <c r="B57" s="8">
        <v>21</v>
      </c>
      <c r="C57" s="8">
        <v>2</v>
      </c>
      <c r="D57" s="8" t="s">
        <v>220</v>
      </c>
      <c r="E57" s="5" t="s">
        <v>139</v>
      </c>
      <c r="F57" s="30">
        <v>5.44</v>
      </c>
      <c r="G57" s="8"/>
      <c r="H57" s="36"/>
      <c r="I57" s="5"/>
      <c r="J57" s="8"/>
      <c r="K57" s="8"/>
      <c r="L57" s="8"/>
      <c r="M57" s="5"/>
      <c r="N57" s="5"/>
      <c r="O57" s="5"/>
      <c r="P57" s="8"/>
      <c r="Q57" s="18"/>
      <c r="R57" s="8"/>
      <c r="S57" s="8"/>
      <c r="T57" s="42">
        <v>5.44</v>
      </c>
      <c r="U57" s="43"/>
      <c r="V57" s="43"/>
    </row>
    <row r="58" spans="1:22" ht="18" x14ac:dyDescent="0.25">
      <c r="A58" s="34">
        <v>55</v>
      </c>
      <c r="B58" s="8">
        <v>22</v>
      </c>
      <c r="C58" s="8">
        <v>2</v>
      </c>
      <c r="D58" s="8" t="s">
        <v>220</v>
      </c>
      <c r="E58" s="5" t="s">
        <v>141</v>
      </c>
      <c r="F58" s="30">
        <v>3.34</v>
      </c>
      <c r="G58" s="8"/>
      <c r="H58" s="36"/>
      <c r="I58" s="5"/>
      <c r="J58" s="8"/>
      <c r="K58" s="8"/>
      <c r="L58" s="8"/>
      <c r="M58" s="5"/>
      <c r="N58" s="5"/>
      <c r="O58" s="5"/>
      <c r="P58" s="8"/>
      <c r="Q58" s="18"/>
      <c r="R58" s="8"/>
      <c r="S58" s="8"/>
      <c r="T58" s="42">
        <v>3.34</v>
      </c>
      <c r="U58" s="43"/>
      <c r="V58" s="43"/>
    </row>
    <row r="59" spans="1:22" x14ac:dyDescent="0.25">
      <c r="A59" s="34">
        <v>56</v>
      </c>
      <c r="B59" s="8">
        <v>23</v>
      </c>
      <c r="C59" s="8">
        <v>2</v>
      </c>
      <c r="D59" s="8" t="s">
        <v>220</v>
      </c>
      <c r="E59" s="5" t="s">
        <v>143</v>
      </c>
      <c r="F59" s="30">
        <v>10.37</v>
      </c>
      <c r="G59" s="8" t="s">
        <v>82</v>
      </c>
      <c r="H59" s="36"/>
      <c r="I59" s="5"/>
      <c r="J59" s="8"/>
      <c r="K59" s="8"/>
      <c r="L59" s="8"/>
      <c r="M59" s="5"/>
      <c r="N59" s="5"/>
      <c r="O59" s="5"/>
      <c r="P59" s="8"/>
      <c r="Q59" s="18"/>
      <c r="R59" s="8"/>
      <c r="S59" s="8"/>
      <c r="T59" s="42">
        <v>10.37</v>
      </c>
      <c r="U59" s="43"/>
      <c r="V59" s="43"/>
    </row>
    <row r="60" spans="1:22" ht="36" x14ac:dyDescent="0.25">
      <c r="A60" s="34">
        <v>57</v>
      </c>
      <c r="B60" s="8">
        <v>24</v>
      </c>
      <c r="C60" s="8">
        <v>2</v>
      </c>
      <c r="D60" s="8" t="s">
        <v>220</v>
      </c>
      <c r="E60" s="5" t="s">
        <v>144</v>
      </c>
      <c r="F60" s="30">
        <v>12.02</v>
      </c>
      <c r="G60" s="4" t="s">
        <v>146</v>
      </c>
      <c r="H60" s="8"/>
      <c r="I60" s="4" t="s">
        <v>36</v>
      </c>
      <c r="J60" s="8" t="s">
        <v>286</v>
      </c>
      <c r="K60" s="8" t="s">
        <v>25</v>
      </c>
      <c r="L60" s="8"/>
      <c r="M60" s="4" t="s">
        <v>147</v>
      </c>
      <c r="N60" s="4" t="s">
        <v>148</v>
      </c>
      <c r="O60" s="4"/>
      <c r="P60" s="8"/>
      <c r="Q60" s="20" t="s">
        <v>263</v>
      </c>
      <c r="R60" s="8"/>
      <c r="S60" s="8" t="s">
        <v>240</v>
      </c>
      <c r="T60" s="42">
        <v>12.02</v>
      </c>
      <c r="U60" s="43"/>
      <c r="V60" s="43"/>
    </row>
    <row r="61" spans="1:22" ht="36" x14ac:dyDescent="0.25">
      <c r="A61" s="34">
        <v>58</v>
      </c>
      <c r="B61" s="8">
        <v>25</v>
      </c>
      <c r="C61" s="8">
        <v>2</v>
      </c>
      <c r="D61" s="8" t="s">
        <v>220</v>
      </c>
      <c r="E61" s="5" t="s">
        <v>144</v>
      </c>
      <c r="F61" s="30">
        <v>11.61</v>
      </c>
      <c r="G61" s="4" t="s">
        <v>146</v>
      </c>
      <c r="H61" s="8"/>
      <c r="I61" s="4" t="s">
        <v>36</v>
      </c>
      <c r="J61" s="8" t="s">
        <v>286</v>
      </c>
      <c r="K61" s="8" t="s">
        <v>25</v>
      </c>
      <c r="L61" s="8"/>
      <c r="M61" s="4" t="s">
        <v>147</v>
      </c>
      <c r="N61" s="4" t="s">
        <v>148</v>
      </c>
      <c r="O61" s="4"/>
      <c r="P61" s="8"/>
      <c r="Q61" s="20" t="s">
        <v>263</v>
      </c>
      <c r="R61" s="8"/>
      <c r="S61" s="8" t="s">
        <v>240</v>
      </c>
      <c r="T61" s="42">
        <v>11.61</v>
      </c>
      <c r="U61" s="43"/>
      <c r="V61" s="43"/>
    </row>
    <row r="62" spans="1:22" ht="18" x14ac:dyDescent="0.25">
      <c r="A62" s="34">
        <v>59</v>
      </c>
      <c r="B62" s="8">
        <v>26</v>
      </c>
      <c r="C62" s="8">
        <v>2</v>
      </c>
      <c r="D62" s="8" t="s">
        <v>220</v>
      </c>
      <c r="E62" s="5" t="s">
        <v>150</v>
      </c>
      <c r="F62" s="30">
        <v>5.97</v>
      </c>
      <c r="G62" s="4" t="s">
        <v>152</v>
      </c>
      <c r="H62" s="8"/>
      <c r="I62" s="4" t="s">
        <v>36</v>
      </c>
      <c r="J62" s="8"/>
      <c r="K62" s="8"/>
      <c r="L62" s="8"/>
      <c r="M62" s="4"/>
      <c r="N62" s="4"/>
      <c r="O62" s="4" t="s">
        <v>153</v>
      </c>
      <c r="P62" s="8"/>
      <c r="Q62" s="20" t="s">
        <v>264</v>
      </c>
      <c r="R62" s="8"/>
      <c r="S62" s="8"/>
      <c r="T62" s="42">
        <v>5.97</v>
      </c>
      <c r="U62" s="43"/>
      <c r="V62" s="43"/>
    </row>
    <row r="63" spans="1:22" x14ac:dyDescent="0.25">
      <c r="A63" s="34">
        <v>60</v>
      </c>
      <c r="B63" s="8">
        <v>27</v>
      </c>
      <c r="C63" s="8">
        <v>2</v>
      </c>
      <c r="D63" s="8" t="s">
        <v>220</v>
      </c>
      <c r="E63" s="5" t="s">
        <v>27</v>
      </c>
      <c r="F63" s="30">
        <v>12</v>
      </c>
      <c r="G63" s="4" t="s">
        <v>29</v>
      </c>
      <c r="H63" s="4" t="s">
        <v>30</v>
      </c>
      <c r="I63" s="4" t="s">
        <v>31</v>
      </c>
      <c r="J63" s="8"/>
      <c r="K63" s="8"/>
      <c r="L63" s="8"/>
      <c r="M63" s="4" t="s">
        <v>32</v>
      </c>
      <c r="N63" s="4"/>
      <c r="O63" s="4"/>
      <c r="P63" s="8"/>
      <c r="Q63" s="18"/>
      <c r="R63" s="8" t="s">
        <v>240</v>
      </c>
      <c r="S63" s="8"/>
      <c r="T63" s="42">
        <v>12</v>
      </c>
      <c r="U63" s="43"/>
      <c r="V63" s="43"/>
    </row>
    <row r="64" spans="1:22" ht="18" x14ac:dyDescent="0.25">
      <c r="A64" s="34">
        <v>61</v>
      </c>
      <c r="B64" s="8">
        <v>28</v>
      </c>
      <c r="C64" s="8">
        <v>2</v>
      </c>
      <c r="D64" s="8" t="s">
        <v>220</v>
      </c>
      <c r="E64" s="5" t="s">
        <v>127</v>
      </c>
      <c r="F64" s="30">
        <v>12.75</v>
      </c>
      <c r="G64" s="8" t="s">
        <v>126</v>
      </c>
      <c r="H64" s="8"/>
      <c r="I64" s="4" t="s">
        <v>36</v>
      </c>
      <c r="J64" s="8" t="s">
        <v>286</v>
      </c>
      <c r="K64" s="8"/>
      <c r="L64" s="8" t="s">
        <v>25</v>
      </c>
      <c r="M64" s="4"/>
      <c r="N64" s="4"/>
      <c r="O64" s="4"/>
      <c r="P64" s="8">
        <v>1</v>
      </c>
      <c r="Q64" s="20" t="s">
        <v>268</v>
      </c>
      <c r="R64" s="4" t="s">
        <v>240</v>
      </c>
      <c r="S64" s="8" t="s">
        <v>240</v>
      </c>
      <c r="T64" s="42">
        <v>12.75</v>
      </c>
      <c r="U64" s="43"/>
      <c r="V64" s="43"/>
    </row>
    <row r="65" spans="1:22" ht="18" x14ac:dyDescent="0.25">
      <c r="A65" s="34">
        <v>62</v>
      </c>
      <c r="B65" s="8">
        <v>29</v>
      </c>
      <c r="C65" s="8">
        <v>2</v>
      </c>
      <c r="D65" s="8" t="s">
        <v>221</v>
      </c>
      <c r="E65" s="5" t="s">
        <v>18</v>
      </c>
      <c r="F65" s="30">
        <v>22.33</v>
      </c>
      <c r="G65" s="4"/>
      <c r="H65" s="8"/>
      <c r="I65" s="4" t="s">
        <v>20</v>
      </c>
      <c r="J65" s="8" t="s">
        <v>286</v>
      </c>
      <c r="K65" s="8"/>
      <c r="L65" s="8" t="s">
        <v>14</v>
      </c>
      <c r="M65" s="4"/>
      <c r="N65" s="4" t="s">
        <v>21</v>
      </c>
      <c r="O65" s="4"/>
      <c r="P65" s="8"/>
      <c r="Q65" s="18"/>
      <c r="R65" s="8"/>
      <c r="S65" s="4" t="s">
        <v>240</v>
      </c>
      <c r="T65" s="43"/>
      <c r="U65" s="43"/>
      <c r="V65" s="42">
        <v>22.33</v>
      </c>
    </row>
    <row r="66" spans="1:22" x14ac:dyDescent="0.25">
      <c r="A66" s="34">
        <v>63</v>
      </c>
      <c r="B66" s="8">
        <v>30</v>
      </c>
      <c r="C66" s="8">
        <v>2</v>
      </c>
      <c r="D66" s="8" t="s">
        <v>221</v>
      </c>
      <c r="E66" s="5" t="s">
        <v>72</v>
      </c>
      <c r="F66" s="30">
        <v>8.89</v>
      </c>
      <c r="G66" s="4"/>
      <c r="H66" s="36"/>
      <c r="I66" s="5"/>
      <c r="J66" s="8"/>
      <c r="K66" s="8"/>
      <c r="L66" s="8"/>
      <c r="M66" s="5"/>
      <c r="N66" s="5"/>
      <c r="O66" s="5"/>
      <c r="P66" s="8"/>
      <c r="Q66" s="18"/>
      <c r="R66" s="8"/>
      <c r="S66" s="8"/>
      <c r="T66" s="43"/>
      <c r="U66" s="43"/>
      <c r="V66" s="42">
        <v>8.89</v>
      </c>
    </row>
    <row r="67" spans="1:22" ht="18" x14ac:dyDescent="0.25">
      <c r="A67" s="34">
        <v>64</v>
      </c>
      <c r="B67" s="8">
        <v>31</v>
      </c>
      <c r="C67" s="8">
        <v>2</v>
      </c>
      <c r="D67" s="8" t="s">
        <v>221</v>
      </c>
      <c r="E67" s="5" t="s">
        <v>37</v>
      </c>
      <c r="F67" s="30">
        <v>92.74</v>
      </c>
      <c r="G67" s="4"/>
      <c r="H67" s="8"/>
      <c r="I67" s="4" t="s">
        <v>39</v>
      </c>
      <c r="J67" s="8" t="s">
        <v>286</v>
      </c>
      <c r="K67" s="8"/>
      <c r="L67" s="8" t="s">
        <v>14</v>
      </c>
      <c r="M67" s="4"/>
      <c r="N67" s="4" t="s">
        <v>21</v>
      </c>
      <c r="O67" s="4" t="s">
        <v>40</v>
      </c>
      <c r="P67" s="8"/>
      <c r="Q67" s="18"/>
      <c r="R67" s="8"/>
      <c r="S67" s="8"/>
      <c r="T67" s="43"/>
      <c r="U67" s="43"/>
      <c r="V67" s="42">
        <v>92.74</v>
      </c>
    </row>
    <row r="68" spans="1:22" ht="18" x14ac:dyDescent="0.25">
      <c r="A68" s="34">
        <v>65</v>
      </c>
      <c r="B68" s="8">
        <v>32</v>
      </c>
      <c r="C68" s="8">
        <v>2</v>
      </c>
      <c r="D68" s="8" t="s">
        <v>221</v>
      </c>
      <c r="E68" s="5" t="s">
        <v>41</v>
      </c>
      <c r="F68" s="30">
        <v>20</v>
      </c>
      <c r="G68" s="4" t="s">
        <v>120</v>
      </c>
      <c r="H68" s="8" t="s">
        <v>30</v>
      </c>
      <c r="I68" s="4" t="s">
        <v>44</v>
      </c>
      <c r="J68" s="8"/>
      <c r="K68" s="8"/>
      <c r="L68" s="8"/>
      <c r="M68" s="4" t="s">
        <v>32</v>
      </c>
      <c r="N68" s="4"/>
      <c r="O68" s="4"/>
      <c r="P68" s="8">
        <v>1</v>
      </c>
      <c r="Q68" s="20" t="s">
        <v>266</v>
      </c>
      <c r="R68" s="4" t="s">
        <v>240</v>
      </c>
      <c r="S68" s="4" t="s">
        <v>240</v>
      </c>
      <c r="T68" s="42">
        <v>20</v>
      </c>
      <c r="U68" s="43"/>
      <c r="V68" s="43"/>
    </row>
    <row r="69" spans="1:22" ht="27" x14ac:dyDescent="0.25">
      <c r="A69" s="34">
        <v>66</v>
      </c>
      <c r="B69" s="8">
        <v>33</v>
      </c>
      <c r="C69" s="8">
        <v>2</v>
      </c>
      <c r="D69" s="8" t="s">
        <v>221</v>
      </c>
      <c r="E69" s="5" t="s">
        <v>121</v>
      </c>
      <c r="F69" s="30">
        <v>20</v>
      </c>
      <c r="G69" s="4"/>
      <c r="H69" s="8"/>
      <c r="I69" s="4" t="s">
        <v>155</v>
      </c>
      <c r="J69" s="8" t="s">
        <v>286</v>
      </c>
      <c r="K69" s="8"/>
      <c r="L69" s="8"/>
      <c r="M69" s="4" t="s">
        <v>293</v>
      </c>
      <c r="N69" s="4"/>
      <c r="O69" s="4"/>
      <c r="P69" s="8">
        <v>1</v>
      </c>
      <c r="Q69" s="20" t="s">
        <v>277</v>
      </c>
      <c r="R69" s="4" t="s">
        <v>240</v>
      </c>
      <c r="S69" s="4" t="s">
        <v>240</v>
      </c>
      <c r="T69" s="42">
        <v>20</v>
      </c>
      <c r="U69" s="43"/>
      <c r="V69" s="43"/>
    </row>
    <row r="70" spans="1:22" ht="27" x14ac:dyDescent="0.25">
      <c r="A70" s="34">
        <v>67</v>
      </c>
      <c r="B70" s="8">
        <v>34</v>
      </c>
      <c r="C70" s="8">
        <v>2</v>
      </c>
      <c r="D70" s="8" t="s">
        <v>221</v>
      </c>
      <c r="E70" s="5" t="s">
        <v>123</v>
      </c>
      <c r="F70" s="30">
        <v>20</v>
      </c>
      <c r="G70" s="4"/>
      <c r="H70" s="8"/>
      <c r="I70" s="4" t="s">
        <v>155</v>
      </c>
      <c r="J70" s="8" t="s">
        <v>286</v>
      </c>
      <c r="K70" s="8"/>
      <c r="L70" s="8"/>
      <c r="M70" s="4" t="s">
        <v>293</v>
      </c>
      <c r="N70" s="4"/>
      <c r="O70" s="4"/>
      <c r="P70" s="8">
        <v>1</v>
      </c>
      <c r="Q70" s="20" t="s">
        <v>277</v>
      </c>
      <c r="R70" s="4" t="s">
        <v>240</v>
      </c>
      <c r="S70" s="4" t="s">
        <v>240</v>
      </c>
      <c r="T70" s="42">
        <v>20</v>
      </c>
      <c r="U70" s="43"/>
      <c r="V70" s="43"/>
    </row>
    <row r="71" spans="1:22" ht="18" x14ac:dyDescent="0.25">
      <c r="A71" s="34">
        <v>68</v>
      </c>
      <c r="B71" s="8">
        <v>35</v>
      </c>
      <c r="C71" s="8">
        <v>2</v>
      </c>
      <c r="D71" s="8" t="s">
        <v>221</v>
      </c>
      <c r="E71" s="5" t="s">
        <v>124</v>
      </c>
      <c r="F71" s="30">
        <v>18</v>
      </c>
      <c r="G71" s="8" t="s">
        <v>126</v>
      </c>
      <c r="H71" s="8"/>
      <c r="I71" s="4" t="s">
        <v>36</v>
      </c>
      <c r="J71" s="8" t="s">
        <v>286</v>
      </c>
      <c r="K71" s="8"/>
      <c r="L71" s="8" t="s">
        <v>25</v>
      </c>
      <c r="M71" s="4"/>
      <c r="N71" s="4"/>
      <c r="O71" s="4"/>
      <c r="P71" s="8">
        <v>2</v>
      </c>
      <c r="Q71" s="20" t="s">
        <v>267</v>
      </c>
      <c r="R71" s="4" t="s">
        <v>240</v>
      </c>
      <c r="S71" s="8" t="s">
        <v>240</v>
      </c>
      <c r="T71" s="42">
        <v>18</v>
      </c>
      <c r="U71" s="43"/>
      <c r="V71" s="43"/>
    </row>
    <row r="72" spans="1:22" ht="18" x14ac:dyDescent="0.25">
      <c r="A72" s="34">
        <v>69</v>
      </c>
      <c r="B72" s="8">
        <v>36</v>
      </c>
      <c r="C72" s="8">
        <v>2</v>
      </c>
      <c r="D72" s="8" t="s">
        <v>221</v>
      </c>
      <c r="E72" s="5" t="s">
        <v>124</v>
      </c>
      <c r="F72" s="30">
        <v>18</v>
      </c>
      <c r="G72" s="8" t="s">
        <v>126</v>
      </c>
      <c r="H72" s="8"/>
      <c r="I72" s="4" t="s">
        <v>36</v>
      </c>
      <c r="J72" s="8" t="s">
        <v>286</v>
      </c>
      <c r="K72" s="8"/>
      <c r="L72" s="8" t="s">
        <v>25</v>
      </c>
      <c r="M72" s="4"/>
      <c r="N72" s="4"/>
      <c r="O72" s="4"/>
      <c r="P72" s="8">
        <v>2</v>
      </c>
      <c r="Q72" s="20" t="s">
        <v>267</v>
      </c>
      <c r="R72" s="4" t="s">
        <v>240</v>
      </c>
      <c r="S72" s="8" t="s">
        <v>240</v>
      </c>
      <c r="T72" s="42">
        <v>18</v>
      </c>
      <c r="U72" s="43"/>
      <c r="V72" s="43"/>
    </row>
    <row r="73" spans="1:22" ht="18" x14ac:dyDescent="0.25">
      <c r="A73" s="34">
        <v>70</v>
      </c>
      <c r="B73" s="8">
        <v>37</v>
      </c>
      <c r="C73" s="8">
        <v>2</v>
      </c>
      <c r="D73" s="8" t="s">
        <v>221</v>
      </c>
      <c r="E73" s="5" t="s">
        <v>124</v>
      </c>
      <c r="F73" s="30">
        <v>18</v>
      </c>
      <c r="G73" s="8" t="s">
        <v>126</v>
      </c>
      <c r="H73" s="8"/>
      <c r="I73" s="4" t="s">
        <v>36</v>
      </c>
      <c r="J73" s="8" t="s">
        <v>286</v>
      </c>
      <c r="K73" s="8"/>
      <c r="L73" s="8" t="s">
        <v>25</v>
      </c>
      <c r="M73" s="4"/>
      <c r="N73" s="4"/>
      <c r="O73" s="4"/>
      <c r="P73" s="8">
        <v>2</v>
      </c>
      <c r="Q73" s="20" t="s">
        <v>267</v>
      </c>
      <c r="R73" s="4" t="s">
        <v>240</v>
      </c>
      <c r="S73" s="8" t="s">
        <v>240</v>
      </c>
      <c r="T73" s="42">
        <v>18</v>
      </c>
      <c r="U73" s="43"/>
      <c r="V73" s="43"/>
    </row>
    <row r="74" spans="1:22" ht="18" x14ac:dyDescent="0.25">
      <c r="A74" s="34">
        <v>71</v>
      </c>
      <c r="B74" s="8">
        <v>38</v>
      </c>
      <c r="C74" s="8">
        <v>2</v>
      </c>
      <c r="D74" s="8" t="s">
        <v>221</v>
      </c>
      <c r="E74" s="5" t="s">
        <v>124</v>
      </c>
      <c r="F74" s="30">
        <v>18</v>
      </c>
      <c r="G74" s="8" t="s">
        <v>126</v>
      </c>
      <c r="H74" s="8"/>
      <c r="I74" s="4" t="s">
        <v>36</v>
      </c>
      <c r="J74" s="8" t="s">
        <v>286</v>
      </c>
      <c r="K74" s="8"/>
      <c r="L74" s="8" t="s">
        <v>25</v>
      </c>
      <c r="M74" s="4"/>
      <c r="N74" s="4"/>
      <c r="O74" s="4"/>
      <c r="P74" s="8">
        <v>2</v>
      </c>
      <c r="Q74" s="20" t="s">
        <v>267</v>
      </c>
      <c r="R74" s="4" t="s">
        <v>240</v>
      </c>
      <c r="S74" s="8" t="s">
        <v>240</v>
      </c>
      <c r="T74" s="42">
        <v>18</v>
      </c>
      <c r="U74" s="43"/>
      <c r="V74" s="43"/>
    </row>
    <row r="75" spans="1:22" ht="18" x14ac:dyDescent="0.25">
      <c r="A75" s="34">
        <v>72</v>
      </c>
      <c r="B75" s="8">
        <v>39</v>
      </c>
      <c r="C75" s="8">
        <v>2</v>
      </c>
      <c r="D75" s="8" t="s">
        <v>221</v>
      </c>
      <c r="E75" s="5" t="s">
        <v>124</v>
      </c>
      <c r="F75" s="30">
        <v>18</v>
      </c>
      <c r="G75" s="8" t="s">
        <v>126</v>
      </c>
      <c r="H75" s="8"/>
      <c r="I75" s="4" t="s">
        <v>36</v>
      </c>
      <c r="J75" s="8" t="s">
        <v>286</v>
      </c>
      <c r="K75" s="8"/>
      <c r="L75" s="8" t="s">
        <v>25</v>
      </c>
      <c r="M75" s="4"/>
      <c r="N75" s="4"/>
      <c r="O75" s="4"/>
      <c r="P75" s="8">
        <v>2</v>
      </c>
      <c r="Q75" s="20" t="s">
        <v>267</v>
      </c>
      <c r="R75" s="4" t="s">
        <v>240</v>
      </c>
      <c r="S75" s="8" t="s">
        <v>240</v>
      </c>
      <c r="T75" s="42">
        <v>18</v>
      </c>
      <c r="U75" s="43"/>
      <c r="V75" s="43"/>
    </row>
    <row r="76" spans="1:22" ht="18" x14ac:dyDescent="0.25">
      <c r="A76" s="34">
        <v>73</v>
      </c>
      <c r="B76" s="8">
        <v>40</v>
      </c>
      <c r="C76" s="8">
        <v>2</v>
      </c>
      <c r="D76" s="8" t="s">
        <v>221</v>
      </c>
      <c r="E76" s="5" t="s">
        <v>124</v>
      </c>
      <c r="F76" s="30">
        <v>18</v>
      </c>
      <c r="G76" s="8" t="s">
        <v>126</v>
      </c>
      <c r="H76" s="8"/>
      <c r="I76" s="4" t="s">
        <v>36</v>
      </c>
      <c r="J76" s="8" t="s">
        <v>286</v>
      </c>
      <c r="K76" s="8"/>
      <c r="L76" s="8" t="s">
        <v>25</v>
      </c>
      <c r="M76" s="4"/>
      <c r="N76" s="4"/>
      <c r="O76" s="4"/>
      <c r="P76" s="8">
        <v>2</v>
      </c>
      <c r="Q76" s="20" t="s">
        <v>267</v>
      </c>
      <c r="R76" s="4" t="s">
        <v>240</v>
      </c>
      <c r="S76" s="8" t="s">
        <v>240</v>
      </c>
      <c r="T76" s="42">
        <v>18</v>
      </c>
      <c r="U76" s="43"/>
      <c r="V76" s="43"/>
    </row>
    <row r="77" spans="1:22" ht="18" x14ac:dyDescent="0.25">
      <c r="A77" s="34">
        <v>74</v>
      </c>
      <c r="B77" s="8">
        <v>41</v>
      </c>
      <c r="C77" s="8">
        <v>2</v>
      </c>
      <c r="D77" s="8" t="s">
        <v>221</v>
      </c>
      <c r="E77" s="5" t="s">
        <v>124</v>
      </c>
      <c r="F77" s="30">
        <v>18</v>
      </c>
      <c r="G77" s="8" t="s">
        <v>126</v>
      </c>
      <c r="H77" s="8"/>
      <c r="I77" s="4" t="s">
        <v>36</v>
      </c>
      <c r="J77" s="8" t="s">
        <v>286</v>
      </c>
      <c r="K77" s="8"/>
      <c r="L77" s="8" t="s">
        <v>25</v>
      </c>
      <c r="M77" s="4"/>
      <c r="N77" s="4"/>
      <c r="O77" s="4"/>
      <c r="P77" s="8">
        <v>2</v>
      </c>
      <c r="Q77" s="20" t="s">
        <v>267</v>
      </c>
      <c r="R77" s="4" t="s">
        <v>240</v>
      </c>
      <c r="S77" s="8" t="s">
        <v>240</v>
      </c>
      <c r="T77" s="42">
        <v>18</v>
      </c>
      <c r="U77" s="43"/>
      <c r="V77" s="43"/>
    </row>
    <row r="78" spans="1:22" ht="18" x14ac:dyDescent="0.25">
      <c r="A78" s="34">
        <v>75</v>
      </c>
      <c r="B78" s="8">
        <v>42</v>
      </c>
      <c r="C78" s="8">
        <v>2</v>
      </c>
      <c r="D78" s="8" t="s">
        <v>221</v>
      </c>
      <c r="E78" s="5" t="s">
        <v>124</v>
      </c>
      <c r="F78" s="30">
        <v>18</v>
      </c>
      <c r="G78" s="8" t="s">
        <v>126</v>
      </c>
      <c r="H78" s="8"/>
      <c r="I78" s="4" t="s">
        <v>36</v>
      </c>
      <c r="J78" s="8" t="s">
        <v>286</v>
      </c>
      <c r="K78" s="8"/>
      <c r="L78" s="8" t="s">
        <v>25</v>
      </c>
      <c r="M78" s="4"/>
      <c r="N78" s="4"/>
      <c r="O78" s="4"/>
      <c r="P78" s="8">
        <v>2</v>
      </c>
      <c r="Q78" s="20" t="s">
        <v>267</v>
      </c>
      <c r="R78" s="4" t="s">
        <v>240</v>
      </c>
      <c r="S78" s="8" t="s">
        <v>240</v>
      </c>
      <c r="T78" s="42">
        <v>18</v>
      </c>
      <c r="U78" s="43"/>
      <c r="V78" s="43"/>
    </row>
    <row r="79" spans="1:22" ht="18" x14ac:dyDescent="0.25">
      <c r="A79" s="34">
        <v>76</v>
      </c>
      <c r="B79" s="8">
        <v>43</v>
      </c>
      <c r="C79" s="8">
        <v>2</v>
      </c>
      <c r="D79" s="8" t="s">
        <v>221</v>
      </c>
      <c r="E79" s="5" t="s">
        <v>127</v>
      </c>
      <c r="F79" s="30">
        <v>13</v>
      </c>
      <c r="G79" s="8" t="s">
        <v>126</v>
      </c>
      <c r="H79" s="8"/>
      <c r="I79" s="4" t="s">
        <v>36</v>
      </c>
      <c r="J79" s="8" t="s">
        <v>286</v>
      </c>
      <c r="K79" s="8"/>
      <c r="L79" s="8" t="s">
        <v>25</v>
      </c>
      <c r="M79" s="4"/>
      <c r="N79" s="4"/>
      <c r="O79" s="4"/>
      <c r="P79" s="8">
        <v>1</v>
      </c>
      <c r="Q79" s="20" t="s">
        <v>268</v>
      </c>
      <c r="R79" s="4" t="s">
        <v>240</v>
      </c>
      <c r="S79" s="8" t="s">
        <v>240</v>
      </c>
      <c r="T79" s="42">
        <v>13</v>
      </c>
      <c r="U79" s="43"/>
      <c r="V79" s="43"/>
    </row>
    <row r="80" spans="1:22" ht="18" x14ac:dyDescent="0.25">
      <c r="A80" s="34">
        <v>77</v>
      </c>
      <c r="B80" s="8">
        <v>44</v>
      </c>
      <c r="C80" s="8">
        <v>2</v>
      </c>
      <c r="D80" s="8" t="s">
        <v>221</v>
      </c>
      <c r="E80" s="5" t="s">
        <v>127</v>
      </c>
      <c r="F80" s="30">
        <v>13</v>
      </c>
      <c r="G80" s="8" t="s">
        <v>126</v>
      </c>
      <c r="H80" s="8"/>
      <c r="I80" s="4" t="s">
        <v>36</v>
      </c>
      <c r="J80" s="8" t="s">
        <v>286</v>
      </c>
      <c r="K80" s="8"/>
      <c r="L80" s="8" t="s">
        <v>25</v>
      </c>
      <c r="M80" s="4"/>
      <c r="N80" s="4"/>
      <c r="O80" s="4"/>
      <c r="P80" s="8">
        <v>1</v>
      </c>
      <c r="Q80" s="20" t="s">
        <v>268</v>
      </c>
      <c r="R80" s="4" t="s">
        <v>240</v>
      </c>
      <c r="S80" s="8" t="s">
        <v>240</v>
      </c>
      <c r="T80" s="42">
        <v>13</v>
      </c>
      <c r="U80" s="43"/>
      <c r="V80" s="43"/>
    </row>
    <row r="81" spans="1:22" ht="18" x14ac:dyDescent="0.25">
      <c r="A81" s="34">
        <v>78</v>
      </c>
      <c r="B81" s="8">
        <v>45</v>
      </c>
      <c r="C81" s="8">
        <v>2</v>
      </c>
      <c r="D81" s="8" t="s">
        <v>221</v>
      </c>
      <c r="E81" s="5" t="s">
        <v>129</v>
      </c>
      <c r="F81" s="30">
        <v>30</v>
      </c>
      <c r="G81" s="4" t="s">
        <v>156</v>
      </c>
      <c r="H81" s="8"/>
      <c r="I81" s="4" t="s">
        <v>36</v>
      </c>
      <c r="J81" s="8" t="s">
        <v>286</v>
      </c>
      <c r="K81" s="8"/>
      <c r="L81" s="8" t="s">
        <v>25</v>
      </c>
      <c r="M81" s="4"/>
      <c r="N81" s="4"/>
      <c r="O81" s="4"/>
      <c r="P81" s="8">
        <v>4</v>
      </c>
      <c r="Q81" s="20" t="s">
        <v>269</v>
      </c>
      <c r="R81" s="4" t="s">
        <v>240</v>
      </c>
      <c r="S81" s="8" t="s">
        <v>240</v>
      </c>
      <c r="T81" s="42">
        <v>30</v>
      </c>
      <c r="U81" s="43"/>
      <c r="V81" s="43"/>
    </row>
    <row r="82" spans="1:22" ht="36" x14ac:dyDescent="0.25">
      <c r="A82" s="34">
        <v>79</v>
      </c>
      <c r="B82" s="8">
        <v>46</v>
      </c>
      <c r="C82" s="8">
        <v>2</v>
      </c>
      <c r="D82" s="8" t="s">
        <v>221</v>
      </c>
      <c r="E82" s="5" t="s">
        <v>132</v>
      </c>
      <c r="F82" s="30">
        <v>9.31</v>
      </c>
      <c r="G82" s="4" t="s">
        <v>134</v>
      </c>
      <c r="H82" s="4" t="s">
        <v>58</v>
      </c>
      <c r="I82" s="4" t="s">
        <v>59</v>
      </c>
      <c r="J82" s="8"/>
      <c r="K82" s="8" t="s">
        <v>61</v>
      </c>
      <c r="L82" s="8" t="s">
        <v>25</v>
      </c>
      <c r="M82" s="4"/>
      <c r="N82" s="4"/>
      <c r="O82" s="4"/>
      <c r="P82" s="8"/>
      <c r="Q82" s="20" t="s">
        <v>289</v>
      </c>
      <c r="R82" s="8"/>
      <c r="S82" s="8"/>
      <c r="T82" s="42">
        <v>9.31</v>
      </c>
      <c r="U82" s="43"/>
      <c r="V82" s="43"/>
    </row>
    <row r="83" spans="1:22" ht="36" x14ac:dyDescent="0.25">
      <c r="A83" s="34">
        <v>80</v>
      </c>
      <c r="B83" s="8">
        <v>47</v>
      </c>
      <c r="C83" s="8">
        <v>2</v>
      </c>
      <c r="D83" s="8" t="s">
        <v>221</v>
      </c>
      <c r="E83" s="5" t="s">
        <v>135</v>
      </c>
      <c r="F83" s="30">
        <v>13.97</v>
      </c>
      <c r="G83" s="4"/>
      <c r="H83" s="4" t="s">
        <v>58</v>
      </c>
      <c r="I83" s="4" t="s">
        <v>59</v>
      </c>
      <c r="J83" s="8" t="s">
        <v>286</v>
      </c>
      <c r="K83" s="8" t="s">
        <v>61</v>
      </c>
      <c r="L83" s="8" t="s">
        <v>25</v>
      </c>
      <c r="M83" s="4"/>
      <c r="N83" s="4"/>
      <c r="O83" s="4"/>
      <c r="P83" s="8"/>
      <c r="Q83" s="20" t="s">
        <v>263</v>
      </c>
      <c r="R83" s="8"/>
      <c r="S83" s="8" t="s">
        <v>240</v>
      </c>
      <c r="T83" s="42">
        <v>13.97</v>
      </c>
      <c r="U83" s="43"/>
      <c r="V83" s="43"/>
    </row>
    <row r="84" spans="1:22" x14ac:dyDescent="0.25">
      <c r="A84" s="34">
        <v>81</v>
      </c>
      <c r="B84" s="8">
        <v>48</v>
      </c>
      <c r="C84" s="8">
        <v>2</v>
      </c>
      <c r="D84" s="8" t="s">
        <v>221</v>
      </c>
      <c r="E84" s="5" t="s">
        <v>137</v>
      </c>
      <c r="F84" s="30">
        <v>10.37</v>
      </c>
      <c r="G84" s="8" t="s">
        <v>82</v>
      </c>
      <c r="H84" s="36"/>
      <c r="I84" s="5"/>
      <c r="J84" s="8"/>
      <c r="K84" s="8"/>
      <c r="L84" s="8"/>
      <c r="M84" s="5"/>
      <c r="N84" s="5"/>
      <c r="O84" s="5"/>
      <c r="P84" s="8"/>
      <c r="Q84" s="18"/>
      <c r="R84" s="8"/>
      <c r="S84" s="8"/>
      <c r="T84" s="42">
        <v>10.37</v>
      </c>
      <c r="U84" s="43"/>
      <c r="V84" s="43"/>
    </row>
    <row r="85" spans="1:22" ht="18" x14ac:dyDescent="0.25">
      <c r="A85" s="34">
        <v>82</v>
      </c>
      <c r="B85" s="8">
        <v>49</v>
      </c>
      <c r="C85" s="8">
        <v>2</v>
      </c>
      <c r="D85" s="8" t="s">
        <v>221</v>
      </c>
      <c r="E85" s="5" t="s">
        <v>139</v>
      </c>
      <c r="F85" s="30">
        <v>5.44</v>
      </c>
      <c r="G85" s="4"/>
      <c r="H85" s="36"/>
      <c r="I85" s="5"/>
      <c r="J85" s="8"/>
      <c r="K85" s="8"/>
      <c r="L85" s="8"/>
      <c r="M85" s="5"/>
      <c r="N85" s="5"/>
      <c r="O85" s="5"/>
      <c r="P85" s="8"/>
      <c r="Q85" s="18"/>
      <c r="R85" s="8"/>
      <c r="S85" s="8"/>
      <c r="T85" s="42">
        <v>5.44</v>
      </c>
      <c r="U85" s="43"/>
      <c r="V85" s="43"/>
    </row>
    <row r="86" spans="1:22" ht="18" x14ac:dyDescent="0.25">
      <c r="A86" s="34">
        <v>83</v>
      </c>
      <c r="B86" s="8">
        <v>50</v>
      </c>
      <c r="C86" s="8">
        <v>2</v>
      </c>
      <c r="D86" s="8" t="s">
        <v>221</v>
      </c>
      <c r="E86" s="5" t="s">
        <v>141</v>
      </c>
      <c r="F86" s="30">
        <v>3.34</v>
      </c>
      <c r="G86" s="4"/>
      <c r="H86" s="36"/>
      <c r="I86" s="5"/>
      <c r="J86" s="8"/>
      <c r="K86" s="8"/>
      <c r="L86" s="8"/>
      <c r="M86" s="5"/>
      <c r="N86" s="5"/>
      <c r="O86" s="5"/>
      <c r="P86" s="8"/>
      <c r="Q86" s="18"/>
      <c r="R86" s="8"/>
      <c r="S86" s="8"/>
      <c r="T86" s="42">
        <v>3.34</v>
      </c>
      <c r="U86" s="43"/>
      <c r="V86" s="43"/>
    </row>
    <row r="87" spans="1:22" x14ac:dyDescent="0.25">
      <c r="A87" s="34">
        <v>84</v>
      </c>
      <c r="B87" s="8">
        <v>51</v>
      </c>
      <c r="C87" s="8">
        <v>2</v>
      </c>
      <c r="D87" s="8" t="s">
        <v>221</v>
      </c>
      <c r="E87" s="5" t="s">
        <v>143</v>
      </c>
      <c r="F87" s="30">
        <v>10.37</v>
      </c>
      <c r="G87" s="4"/>
      <c r="H87" s="36"/>
      <c r="I87" s="5"/>
      <c r="J87" s="8"/>
      <c r="K87" s="8"/>
      <c r="L87" s="8"/>
      <c r="M87" s="5"/>
      <c r="N87" s="5"/>
      <c r="O87" s="5"/>
      <c r="P87" s="8"/>
      <c r="Q87" s="18"/>
      <c r="R87" s="8"/>
      <c r="S87" s="8"/>
      <c r="T87" s="42">
        <v>10.37</v>
      </c>
      <c r="U87" s="43"/>
      <c r="V87" s="43"/>
    </row>
    <row r="88" spans="1:22" ht="18" x14ac:dyDescent="0.25">
      <c r="A88" s="34">
        <v>85</v>
      </c>
      <c r="B88" s="8">
        <v>52</v>
      </c>
      <c r="C88" s="8">
        <v>2</v>
      </c>
      <c r="D88" s="8" t="s">
        <v>221</v>
      </c>
      <c r="E88" s="5" t="s">
        <v>157</v>
      </c>
      <c r="F88" s="30">
        <v>12.02</v>
      </c>
      <c r="G88" s="4" t="s">
        <v>158</v>
      </c>
      <c r="H88" s="4" t="s">
        <v>56</v>
      </c>
      <c r="I88" s="4" t="s">
        <v>36</v>
      </c>
      <c r="J88" s="8" t="s">
        <v>286</v>
      </c>
      <c r="K88" s="8" t="s">
        <v>14</v>
      </c>
      <c r="L88" s="8" t="s">
        <v>25</v>
      </c>
      <c r="M88" s="4"/>
      <c r="N88" s="4" t="s">
        <v>159</v>
      </c>
      <c r="O88" s="4" t="s">
        <v>160</v>
      </c>
      <c r="P88" s="8"/>
      <c r="Q88" s="20" t="s">
        <v>276</v>
      </c>
      <c r="R88" s="8"/>
      <c r="S88" s="4" t="s">
        <v>262</v>
      </c>
      <c r="T88" s="42">
        <v>12.02</v>
      </c>
      <c r="U88" s="43"/>
      <c r="V88" s="43"/>
    </row>
    <row r="89" spans="1:22" ht="18" x14ac:dyDescent="0.25">
      <c r="A89" s="34">
        <v>86</v>
      </c>
      <c r="B89" s="8">
        <v>53</v>
      </c>
      <c r="C89" s="8">
        <v>2</v>
      </c>
      <c r="D89" s="8" t="s">
        <v>221</v>
      </c>
      <c r="E89" s="5" t="s">
        <v>161</v>
      </c>
      <c r="F89" s="30">
        <v>11.61</v>
      </c>
      <c r="G89" s="4" t="s">
        <v>158</v>
      </c>
      <c r="H89" s="4" t="s">
        <v>56</v>
      </c>
      <c r="I89" s="4" t="s">
        <v>66</v>
      </c>
      <c r="J89" s="8" t="s">
        <v>286</v>
      </c>
      <c r="K89" s="4"/>
      <c r="L89" s="8" t="s">
        <v>25</v>
      </c>
      <c r="M89" s="4"/>
      <c r="N89" s="4"/>
      <c r="O89" s="4"/>
      <c r="P89" s="8"/>
      <c r="Q89" s="20" t="s">
        <v>276</v>
      </c>
      <c r="R89" s="8"/>
      <c r="S89" s="4" t="s">
        <v>262</v>
      </c>
      <c r="T89" s="42">
        <v>11.61</v>
      </c>
      <c r="U89" s="43"/>
      <c r="V89" s="43"/>
    </row>
    <row r="90" spans="1:22" ht="18" x14ac:dyDescent="0.25">
      <c r="A90" s="34">
        <v>87</v>
      </c>
      <c r="B90" s="8">
        <v>54</v>
      </c>
      <c r="C90" s="8">
        <v>2</v>
      </c>
      <c r="D90" s="8" t="s">
        <v>221</v>
      </c>
      <c r="E90" s="5" t="s">
        <v>150</v>
      </c>
      <c r="F90" s="30">
        <v>5.97</v>
      </c>
      <c r="G90" s="4" t="s">
        <v>152</v>
      </c>
      <c r="H90" s="8"/>
      <c r="I90" s="4" t="s">
        <v>36</v>
      </c>
      <c r="J90" s="8"/>
      <c r="K90" s="8"/>
      <c r="L90" s="8"/>
      <c r="M90" s="4"/>
      <c r="N90" s="4"/>
      <c r="O90" s="4" t="s">
        <v>153</v>
      </c>
      <c r="P90" s="8"/>
      <c r="Q90" s="20" t="s">
        <v>266</v>
      </c>
      <c r="R90" s="8"/>
      <c r="S90" s="8"/>
      <c r="T90" s="42">
        <v>5.97</v>
      </c>
      <c r="U90" s="43"/>
      <c r="V90" s="43"/>
    </row>
    <row r="91" spans="1:22" x14ac:dyDescent="0.25">
      <c r="A91" s="34">
        <v>88</v>
      </c>
      <c r="B91" s="8">
        <v>55</v>
      </c>
      <c r="C91" s="8">
        <v>2</v>
      </c>
      <c r="D91" s="8" t="s">
        <v>221</v>
      </c>
      <c r="E91" s="5" t="s">
        <v>27</v>
      </c>
      <c r="F91" s="30">
        <v>12</v>
      </c>
      <c r="G91" s="4" t="s">
        <v>29</v>
      </c>
      <c r="H91" s="4" t="s">
        <v>30</v>
      </c>
      <c r="I91" s="4" t="s">
        <v>31</v>
      </c>
      <c r="J91" s="8"/>
      <c r="K91" s="8"/>
      <c r="L91" s="8"/>
      <c r="M91" s="4" t="s">
        <v>32</v>
      </c>
      <c r="N91" s="4"/>
      <c r="O91" s="4"/>
      <c r="P91" s="8"/>
      <c r="Q91" s="18"/>
      <c r="R91" s="8" t="s">
        <v>240</v>
      </c>
      <c r="S91" s="8"/>
      <c r="T91" s="42">
        <v>12</v>
      </c>
      <c r="U91" s="43"/>
      <c r="V91" s="43"/>
    </row>
    <row r="92" spans="1:22" ht="18" x14ac:dyDescent="0.25">
      <c r="A92" s="34">
        <v>89</v>
      </c>
      <c r="B92" s="8">
        <v>56</v>
      </c>
      <c r="C92" s="8">
        <v>2</v>
      </c>
      <c r="D92" s="8" t="s">
        <v>221</v>
      </c>
      <c r="E92" s="5" t="s">
        <v>127</v>
      </c>
      <c r="F92" s="30">
        <v>12.75</v>
      </c>
      <c r="G92" s="8" t="s">
        <v>126</v>
      </c>
      <c r="H92" s="8"/>
      <c r="I92" s="4" t="s">
        <v>36</v>
      </c>
      <c r="J92" s="8" t="s">
        <v>286</v>
      </c>
      <c r="K92" s="8"/>
      <c r="L92" s="8" t="s">
        <v>25</v>
      </c>
      <c r="M92" s="4"/>
      <c r="N92" s="4"/>
      <c r="O92" s="4"/>
      <c r="P92" s="8">
        <v>1</v>
      </c>
      <c r="Q92" s="20" t="s">
        <v>268</v>
      </c>
      <c r="R92" s="4" t="s">
        <v>240</v>
      </c>
      <c r="S92" s="8" t="s">
        <v>240</v>
      </c>
      <c r="T92" s="42">
        <v>12.75</v>
      </c>
      <c r="U92" s="43"/>
      <c r="V92" s="43"/>
    </row>
    <row r="93" spans="1:22" ht="18" x14ac:dyDescent="0.25">
      <c r="A93" s="34">
        <v>90</v>
      </c>
      <c r="B93" s="4">
        <v>1</v>
      </c>
      <c r="C93" s="4">
        <v>3</v>
      </c>
      <c r="D93" s="4"/>
      <c r="E93" s="5" t="s">
        <v>41</v>
      </c>
      <c r="F93" s="29">
        <v>20.05</v>
      </c>
      <c r="G93" s="4" t="s">
        <v>43</v>
      </c>
      <c r="H93" s="4" t="s">
        <v>30</v>
      </c>
      <c r="I93" s="4" t="s">
        <v>44</v>
      </c>
      <c r="J93" s="4"/>
      <c r="K93" s="4"/>
      <c r="L93" s="4"/>
      <c r="M93" s="4" t="s">
        <v>32</v>
      </c>
      <c r="N93" s="4"/>
      <c r="O93" s="4"/>
      <c r="P93" s="4">
        <v>1</v>
      </c>
      <c r="Q93" s="20" t="s">
        <v>266</v>
      </c>
      <c r="R93" s="4" t="s">
        <v>240</v>
      </c>
      <c r="S93" s="4" t="s">
        <v>240</v>
      </c>
      <c r="T93" s="42">
        <v>20.05</v>
      </c>
      <c r="U93" s="43"/>
      <c r="V93" s="43"/>
    </row>
    <row r="94" spans="1:22" ht="27" x14ac:dyDescent="0.25">
      <c r="A94" s="34">
        <v>91</v>
      </c>
      <c r="B94" s="4">
        <v>2</v>
      </c>
      <c r="C94" s="4">
        <v>3</v>
      </c>
      <c r="D94" s="4"/>
      <c r="E94" s="5" t="s">
        <v>45</v>
      </c>
      <c r="F94" s="29">
        <v>40</v>
      </c>
      <c r="G94" s="4" t="s">
        <v>47</v>
      </c>
      <c r="H94" s="4"/>
      <c r="I94" s="4" t="s">
        <v>48</v>
      </c>
      <c r="J94" s="4" t="s">
        <v>286</v>
      </c>
      <c r="K94" s="4"/>
      <c r="L94" s="4"/>
      <c r="M94" s="4" t="s">
        <v>293</v>
      </c>
      <c r="N94" s="4"/>
      <c r="O94" s="4"/>
      <c r="P94" s="4">
        <v>1</v>
      </c>
      <c r="Q94" s="20" t="s">
        <v>277</v>
      </c>
      <c r="R94" s="4" t="s">
        <v>240</v>
      </c>
      <c r="S94" s="4" t="s">
        <v>240</v>
      </c>
      <c r="T94" s="42">
        <v>40</v>
      </c>
      <c r="U94" s="43"/>
      <c r="V94" s="43"/>
    </row>
    <row r="95" spans="1:22" ht="27" x14ac:dyDescent="0.25">
      <c r="A95" s="34">
        <v>92</v>
      </c>
      <c r="B95" s="4">
        <v>3</v>
      </c>
      <c r="C95" s="4">
        <v>3</v>
      </c>
      <c r="D95" s="4"/>
      <c r="E95" s="5" t="s">
        <v>49</v>
      </c>
      <c r="F95" s="29">
        <v>40</v>
      </c>
      <c r="G95" s="4" t="s">
        <v>47</v>
      </c>
      <c r="H95" s="4"/>
      <c r="I95" s="4" t="s">
        <v>48</v>
      </c>
      <c r="J95" s="4" t="s">
        <v>286</v>
      </c>
      <c r="K95" s="4"/>
      <c r="L95" s="4"/>
      <c r="M95" s="4" t="s">
        <v>293</v>
      </c>
      <c r="N95" s="4"/>
      <c r="O95" s="4"/>
      <c r="P95" s="4">
        <v>1</v>
      </c>
      <c r="Q95" s="20" t="s">
        <v>277</v>
      </c>
      <c r="R95" s="4" t="s">
        <v>240</v>
      </c>
      <c r="S95" s="4" t="s">
        <v>240</v>
      </c>
      <c r="T95" s="42">
        <v>40</v>
      </c>
      <c r="U95" s="43"/>
      <c r="V95" s="43"/>
    </row>
    <row r="96" spans="1:22" ht="27" x14ac:dyDescent="0.25">
      <c r="A96" s="34">
        <v>93</v>
      </c>
      <c r="B96" s="4">
        <v>4</v>
      </c>
      <c r="C96" s="4">
        <v>3</v>
      </c>
      <c r="D96" s="4"/>
      <c r="E96" s="5" t="s">
        <v>50</v>
      </c>
      <c r="F96" s="29">
        <v>22.42</v>
      </c>
      <c r="G96" s="4" t="s">
        <v>52</v>
      </c>
      <c r="H96" s="4"/>
      <c r="I96" s="4" t="s">
        <v>36</v>
      </c>
      <c r="J96" s="4" t="s">
        <v>286</v>
      </c>
      <c r="K96" s="4"/>
      <c r="L96" s="4"/>
      <c r="M96" s="4" t="s">
        <v>53</v>
      </c>
      <c r="N96" s="4"/>
      <c r="O96" s="4"/>
      <c r="P96" s="4"/>
      <c r="Q96" s="20" t="s">
        <v>278</v>
      </c>
      <c r="R96" s="4" t="s">
        <v>240</v>
      </c>
      <c r="S96" s="4" t="s">
        <v>240</v>
      </c>
      <c r="T96" s="42">
        <v>22.42</v>
      </c>
      <c r="U96" s="43"/>
      <c r="V96" s="43"/>
    </row>
    <row r="97" spans="1:22" ht="27" x14ac:dyDescent="0.25">
      <c r="A97" s="34">
        <v>94</v>
      </c>
      <c r="B97" s="4">
        <v>5</v>
      </c>
      <c r="C97" s="4">
        <v>3</v>
      </c>
      <c r="D97" s="4"/>
      <c r="E97" s="5" t="s">
        <v>255</v>
      </c>
      <c r="F97" s="37">
        <v>20</v>
      </c>
      <c r="G97" s="5" t="s">
        <v>55</v>
      </c>
      <c r="H97" s="4" t="s">
        <v>56</v>
      </c>
      <c r="I97" s="4" t="s">
        <v>36</v>
      </c>
      <c r="J97" s="4" t="s">
        <v>286</v>
      </c>
      <c r="K97" s="4"/>
      <c r="L97" s="4" t="s">
        <v>25</v>
      </c>
      <c r="M97" s="5"/>
      <c r="N97" s="5"/>
      <c r="O97" s="5"/>
      <c r="P97" s="5"/>
      <c r="Q97" s="20" t="s">
        <v>280</v>
      </c>
      <c r="R97" s="4" t="s">
        <v>240</v>
      </c>
      <c r="S97" s="4" t="s">
        <v>239</v>
      </c>
      <c r="T97" s="42">
        <v>20</v>
      </c>
      <c r="U97" s="43"/>
      <c r="V97" s="43"/>
    </row>
    <row r="98" spans="1:22" ht="18" x14ac:dyDescent="0.25">
      <c r="A98" s="34">
        <v>95</v>
      </c>
      <c r="B98" s="4">
        <v>6</v>
      </c>
      <c r="C98" s="8">
        <v>3</v>
      </c>
      <c r="D98" s="8" t="s">
        <v>223</v>
      </c>
      <c r="E98" s="5" t="s">
        <v>18</v>
      </c>
      <c r="F98" s="30">
        <v>22.33</v>
      </c>
      <c r="G98" s="4"/>
      <c r="H98" s="8"/>
      <c r="I98" s="4" t="s">
        <v>20</v>
      </c>
      <c r="J98" s="8" t="s">
        <v>286</v>
      </c>
      <c r="K98" s="8"/>
      <c r="L98" s="8" t="s">
        <v>14</v>
      </c>
      <c r="M98" s="4"/>
      <c r="N98" s="4" t="s">
        <v>21</v>
      </c>
      <c r="O98" s="4"/>
      <c r="P98" s="8"/>
      <c r="Q98" s="18"/>
      <c r="R98" s="8"/>
      <c r="S98" s="4" t="s">
        <v>240</v>
      </c>
      <c r="T98" s="43"/>
      <c r="U98" s="43"/>
      <c r="V98" s="42">
        <v>22.33</v>
      </c>
    </row>
    <row r="99" spans="1:22" ht="18" x14ac:dyDescent="0.25">
      <c r="A99" s="34">
        <v>96</v>
      </c>
      <c r="B99" s="4">
        <v>7</v>
      </c>
      <c r="C99" s="8">
        <v>3</v>
      </c>
      <c r="D99" s="8" t="s">
        <v>223</v>
      </c>
      <c r="E99" s="5" t="s">
        <v>37</v>
      </c>
      <c r="F99" s="30">
        <v>106</v>
      </c>
      <c r="G99" s="4"/>
      <c r="H99" s="8"/>
      <c r="I99" s="4" t="s">
        <v>39</v>
      </c>
      <c r="J99" s="8" t="s">
        <v>286</v>
      </c>
      <c r="K99" s="8"/>
      <c r="L99" s="8" t="s">
        <v>14</v>
      </c>
      <c r="M99" s="4"/>
      <c r="N99" s="4" t="s">
        <v>21</v>
      </c>
      <c r="O99" s="4" t="s">
        <v>40</v>
      </c>
      <c r="P99" s="8"/>
      <c r="Q99" s="18"/>
      <c r="R99" s="8"/>
      <c r="S99" s="8"/>
      <c r="T99" s="43"/>
      <c r="U99" s="43"/>
      <c r="V99" s="42">
        <v>106</v>
      </c>
    </row>
    <row r="100" spans="1:22" x14ac:dyDescent="0.25">
      <c r="A100" s="34">
        <v>97</v>
      </c>
      <c r="B100" s="4">
        <v>8</v>
      </c>
      <c r="C100" s="8">
        <v>3</v>
      </c>
      <c r="D100" s="8" t="s">
        <v>223</v>
      </c>
      <c r="E100" s="5" t="s">
        <v>72</v>
      </c>
      <c r="F100" s="30">
        <v>8.89</v>
      </c>
      <c r="G100" s="8"/>
      <c r="H100" s="36"/>
      <c r="I100" s="5"/>
      <c r="J100" s="8"/>
      <c r="K100" s="8"/>
      <c r="L100" s="8"/>
      <c r="M100" s="5"/>
      <c r="N100" s="5"/>
      <c r="O100" s="5"/>
      <c r="P100" s="8"/>
      <c r="Q100" s="18"/>
      <c r="R100" s="8"/>
      <c r="S100" s="8"/>
      <c r="T100" s="43"/>
      <c r="U100" s="43"/>
      <c r="V100" s="42">
        <v>8.89</v>
      </c>
    </row>
    <row r="101" spans="1:22" ht="18" x14ac:dyDescent="0.25">
      <c r="A101" s="34">
        <v>98</v>
      </c>
      <c r="B101" s="4">
        <v>9</v>
      </c>
      <c r="C101" s="8">
        <v>3</v>
      </c>
      <c r="D101" s="8" t="s">
        <v>223</v>
      </c>
      <c r="E101" s="5" t="s">
        <v>41</v>
      </c>
      <c r="F101" s="30">
        <v>20.16</v>
      </c>
      <c r="G101" s="4" t="s">
        <v>164</v>
      </c>
      <c r="H101" s="8" t="s">
        <v>30</v>
      </c>
      <c r="I101" s="4" t="s">
        <v>44</v>
      </c>
      <c r="J101" s="8"/>
      <c r="K101" s="8"/>
      <c r="L101" s="8" t="s">
        <v>25</v>
      </c>
      <c r="M101" s="4" t="s">
        <v>32</v>
      </c>
      <c r="N101" s="4"/>
      <c r="O101" s="4"/>
      <c r="P101" s="8">
        <v>1</v>
      </c>
      <c r="Q101" s="20" t="s">
        <v>266</v>
      </c>
      <c r="R101" s="4" t="s">
        <v>240</v>
      </c>
      <c r="S101" s="4" t="s">
        <v>240</v>
      </c>
      <c r="T101" s="42">
        <v>20.16</v>
      </c>
      <c r="U101" s="43"/>
      <c r="V101" s="43"/>
    </row>
    <row r="102" spans="1:22" ht="27" x14ac:dyDescent="0.25">
      <c r="A102" s="34">
        <v>99</v>
      </c>
      <c r="B102" s="4">
        <v>10</v>
      </c>
      <c r="C102" s="8">
        <v>3</v>
      </c>
      <c r="D102" s="8" t="s">
        <v>223</v>
      </c>
      <c r="E102" s="5" t="s">
        <v>121</v>
      </c>
      <c r="F102" s="30">
        <v>20</v>
      </c>
      <c r="G102" s="8"/>
      <c r="H102" s="8"/>
      <c r="I102" s="4" t="s">
        <v>155</v>
      </c>
      <c r="J102" s="8" t="s">
        <v>286</v>
      </c>
      <c r="K102" s="8"/>
      <c r="L102" s="8" t="s">
        <v>25</v>
      </c>
      <c r="M102" s="4" t="s">
        <v>293</v>
      </c>
      <c r="N102" s="4"/>
      <c r="O102" s="5"/>
      <c r="P102" s="8">
        <v>1</v>
      </c>
      <c r="Q102" s="20" t="s">
        <v>277</v>
      </c>
      <c r="R102" s="4" t="s">
        <v>240</v>
      </c>
      <c r="S102" s="4" t="s">
        <v>240</v>
      </c>
      <c r="T102" s="42">
        <v>20</v>
      </c>
      <c r="U102" s="43"/>
      <c r="V102" s="43"/>
    </row>
    <row r="103" spans="1:22" ht="27" x14ac:dyDescent="0.25">
      <c r="A103" s="34">
        <v>100</v>
      </c>
      <c r="B103" s="4">
        <v>11</v>
      </c>
      <c r="C103" s="8">
        <v>3</v>
      </c>
      <c r="D103" s="8" t="s">
        <v>223</v>
      </c>
      <c r="E103" s="5" t="s">
        <v>123</v>
      </c>
      <c r="F103" s="30">
        <v>19.36</v>
      </c>
      <c r="G103" s="8"/>
      <c r="H103" s="8"/>
      <c r="I103" s="4" t="s">
        <v>155</v>
      </c>
      <c r="J103" s="8" t="s">
        <v>286</v>
      </c>
      <c r="K103" s="8"/>
      <c r="L103" s="8" t="s">
        <v>25</v>
      </c>
      <c r="M103" s="4" t="s">
        <v>293</v>
      </c>
      <c r="N103" s="4"/>
      <c r="O103" s="5"/>
      <c r="P103" s="8">
        <v>1</v>
      </c>
      <c r="Q103" s="20" t="s">
        <v>277</v>
      </c>
      <c r="R103" s="4" t="s">
        <v>240</v>
      </c>
      <c r="S103" s="4" t="s">
        <v>240</v>
      </c>
      <c r="T103" s="42">
        <v>19.36</v>
      </c>
      <c r="U103" s="43"/>
      <c r="V103" s="43"/>
    </row>
    <row r="104" spans="1:22" ht="18" x14ac:dyDescent="0.25">
      <c r="A104" s="34">
        <v>101</v>
      </c>
      <c r="B104" s="4">
        <v>12</v>
      </c>
      <c r="C104" s="8">
        <v>3</v>
      </c>
      <c r="D104" s="8" t="s">
        <v>223</v>
      </c>
      <c r="E104" s="5" t="s">
        <v>124</v>
      </c>
      <c r="F104" s="30">
        <v>18</v>
      </c>
      <c r="G104" s="4" t="s">
        <v>156</v>
      </c>
      <c r="H104" s="8"/>
      <c r="I104" s="4" t="s">
        <v>36</v>
      </c>
      <c r="J104" s="8" t="s">
        <v>286</v>
      </c>
      <c r="K104" s="8"/>
      <c r="L104" s="8" t="s">
        <v>25</v>
      </c>
      <c r="M104" s="4"/>
      <c r="N104" s="4"/>
      <c r="O104" s="4"/>
      <c r="P104" s="8">
        <v>2</v>
      </c>
      <c r="Q104" s="20" t="s">
        <v>270</v>
      </c>
      <c r="R104" s="4" t="s">
        <v>240</v>
      </c>
      <c r="S104" s="8" t="s">
        <v>240</v>
      </c>
      <c r="T104" s="42">
        <v>18</v>
      </c>
      <c r="U104" s="43"/>
      <c r="V104" s="43"/>
    </row>
    <row r="105" spans="1:22" ht="18" x14ac:dyDescent="0.25">
      <c r="A105" s="34">
        <v>102</v>
      </c>
      <c r="B105" s="4">
        <v>13</v>
      </c>
      <c r="C105" s="8">
        <v>3</v>
      </c>
      <c r="D105" s="8" t="s">
        <v>223</v>
      </c>
      <c r="E105" s="5" t="s">
        <v>124</v>
      </c>
      <c r="F105" s="30">
        <v>18</v>
      </c>
      <c r="G105" s="4" t="s">
        <v>156</v>
      </c>
      <c r="H105" s="8"/>
      <c r="I105" s="4" t="s">
        <v>36</v>
      </c>
      <c r="J105" s="8" t="s">
        <v>286</v>
      </c>
      <c r="K105" s="8"/>
      <c r="L105" s="8" t="s">
        <v>25</v>
      </c>
      <c r="M105" s="4"/>
      <c r="N105" s="4"/>
      <c r="O105" s="4"/>
      <c r="P105" s="8">
        <v>2</v>
      </c>
      <c r="Q105" s="20" t="s">
        <v>270</v>
      </c>
      <c r="R105" s="4" t="s">
        <v>240</v>
      </c>
      <c r="S105" s="8" t="s">
        <v>240</v>
      </c>
      <c r="T105" s="42">
        <v>18</v>
      </c>
      <c r="U105" s="43"/>
      <c r="V105" s="43"/>
    </row>
    <row r="106" spans="1:22" ht="18" x14ac:dyDescent="0.25">
      <c r="A106" s="34">
        <v>103</v>
      </c>
      <c r="B106" s="4">
        <v>14</v>
      </c>
      <c r="C106" s="8">
        <v>3</v>
      </c>
      <c r="D106" s="8" t="s">
        <v>223</v>
      </c>
      <c r="E106" s="5" t="s">
        <v>124</v>
      </c>
      <c r="F106" s="30">
        <v>18</v>
      </c>
      <c r="G106" s="4" t="s">
        <v>156</v>
      </c>
      <c r="H106" s="8"/>
      <c r="I106" s="4" t="s">
        <v>36</v>
      </c>
      <c r="J106" s="8" t="s">
        <v>286</v>
      </c>
      <c r="K106" s="8"/>
      <c r="L106" s="8" t="s">
        <v>25</v>
      </c>
      <c r="M106" s="4"/>
      <c r="N106" s="4"/>
      <c r="O106" s="4"/>
      <c r="P106" s="8">
        <v>2</v>
      </c>
      <c r="Q106" s="20" t="s">
        <v>270</v>
      </c>
      <c r="R106" s="4" t="s">
        <v>240</v>
      </c>
      <c r="S106" s="8" t="s">
        <v>240</v>
      </c>
      <c r="T106" s="42">
        <v>18</v>
      </c>
      <c r="U106" s="43"/>
      <c r="V106" s="43"/>
    </row>
    <row r="107" spans="1:22" ht="18" x14ac:dyDescent="0.25">
      <c r="A107" s="34">
        <v>104</v>
      </c>
      <c r="B107" s="4">
        <v>15</v>
      </c>
      <c r="C107" s="8">
        <v>3</v>
      </c>
      <c r="D107" s="8" t="s">
        <v>223</v>
      </c>
      <c r="E107" s="5" t="s">
        <v>124</v>
      </c>
      <c r="F107" s="30">
        <v>18</v>
      </c>
      <c r="G107" s="4" t="s">
        <v>156</v>
      </c>
      <c r="H107" s="8"/>
      <c r="I107" s="4" t="s">
        <v>36</v>
      </c>
      <c r="J107" s="8" t="s">
        <v>286</v>
      </c>
      <c r="K107" s="8"/>
      <c r="L107" s="8" t="s">
        <v>25</v>
      </c>
      <c r="M107" s="4"/>
      <c r="N107" s="4"/>
      <c r="O107" s="4"/>
      <c r="P107" s="8">
        <v>2</v>
      </c>
      <c r="Q107" s="20" t="s">
        <v>270</v>
      </c>
      <c r="R107" s="4" t="s">
        <v>240</v>
      </c>
      <c r="S107" s="8" t="s">
        <v>240</v>
      </c>
      <c r="T107" s="42">
        <v>18</v>
      </c>
      <c r="U107" s="43"/>
      <c r="V107" s="43"/>
    </row>
    <row r="108" spans="1:22" ht="18" x14ac:dyDescent="0.25">
      <c r="A108" s="34">
        <v>105</v>
      </c>
      <c r="B108" s="4">
        <v>16</v>
      </c>
      <c r="C108" s="8">
        <v>3</v>
      </c>
      <c r="D108" s="8" t="s">
        <v>223</v>
      </c>
      <c r="E108" s="5" t="s">
        <v>124</v>
      </c>
      <c r="F108" s="30">
        <v>18</v>
      </c>
      <c r="G108" s="4" t="s">
        <v>156</v>
      </c>
      <c r="H108" s="8"/>
      <c r="I108" s="4" t="s">
        <v>36</v>
      </c>
      <c r="J108" s="8" t="s">
        <v>286</v>
      </c>
      <c r="K108" s="8"/>
      <c r="L108" s="8" t="s">
        <v>25</v>
      </c>
      <c r="M108" s="4"/>
      <c r="N108" s="4"/>
      <c r="O108" s="4"/>
      <c r="P108" s="8">
        <v>2</v>
      </c>
      <c r="Q108" s="20" t="s">
        <v>270</v>
      </c>
      <c r="R108" s="4" t="s">
        <v>240</v>
      </c>
      <c r="S108" s="8" t="s">
        <v>240</v>
      </c>
      <c r="T108" s="42">
        <v>18</v>
      </c>
      <c r="U108" s="43"/>
      <c r="V108" s="43"/>
    </row>
    <row r="109" spans="1:22" ht="18" x14ac:dyDescent="0.25">
      <c r="A109" s="34">
        <v>106</v>
      </c>
      <c r="B109" s="4">
        <v>17</v>
      </c>
      <c r="C109" s="8">
        <v>3</v>
      </c>
      <c r="D109" s="8" t="s">
        <v>223</v>
      </c>
      <c r="E109" s="5" t="s">
        <v>129</v>
      </c>
      <c r="F109" s="30">
        <v>30</v>
      </c>
      <c r="G109" s="4" t="s">
        <v>166</v>
      </c>
      <c r="H109" s="8"/>
      <c r="I109" s="4" t="s">
        <v>36</v>
      </c>
      <c r="J109" s="8" t="s">
        <v>286</v>
      </c>
      <c r="K109" s="8"/>
      <c r="L109" s="8" t="s">
        <v>25</v>
      </c>
      <c r="M109" s="4"/>
      <c r="N109" s="4"/>
      <c r="O109" s="4"/>
      <c r="P109" s="8">
        <v>4</v>
      </c>
      <c r="Q109" s="20" t="s">
        <v>271</v>
      </c>
      <c r="R109" s="4" t="s">
        <v>240</v>
      </c>
      <c r="S109" s="8" t="s">
        <v>240</v>
      </c>
      <c r="T109" s="42">
        <v>30</v>
      </c>
      <c r="U109" s="43"/>
      <c r="V109" s="43"/>
    </row>
    <row r="110" spans="1:22" ht="18" x14ac:dyDescent="0.25">
      <c r="A110" s="34">
        <v>107</v>
      </c>
      <c r="B110" s="4">
        <v>18</v>
      </c>
      <c r="C110" s="8">
        <v>3</v>
      </c>
      <c r="D110" s="8" t="s">
        <v>223</v>
      </c>
      <c r="E110" s="5" t="s">
        <v>129</v>
      </c>
      <c r="F110" s="30">
        <v>30</v>
      </c>
      <c r="G110" s="4" t="s">
        <v>166</v>
      </c>
      <c r="H110" s="8"/>
      <c r="I110" s="4" t="s">
        <v>36</v>
      </c>
      <c r="J110" s="8" t="s">
        <v>286</v>
      </c>
      <c r="K110" s="8"/>
      <c r="L110" s="8" t="s">
        <v>25</v>
      </c>
      <c r="M110" s="4"/>
      <c r="N110" s="4"/>
      <c r="O110" s="4"/>
      <c r="P110" s="8">
        <v>4</v>
      </c>
      <c r="Q110" s="20" t="s">
        <v>271</v>
      </c>
      <c r="R110" s="4" t="s">
        <v>240</v>
      </c>
      <c r="S110" s="8" t="s">
        <v>240</v>
      </c>
      <c r="T110" s="42">
        <v>30</v>
      </c>
      <c r="U110" s="43"/>
      <c r="V110" s="43"/>
    </row>
    <row r="111" spans="1:22" ht="18" x14ac:dyDescent="0.25">
      <c r="A111" s="34">
        <v>108</v>
      </c>
      <c r="B111" s="4">
        <v>19</v>
      </c>
      <c r="C111" s="8">
        <v>3</v>
      </c>
      <c r="D111" s="8" t="s">
        <v>223</v>
      </c>
      <c r="E111" s="5" t="s">
        <v>127</v>
      </c>
      <c r="F111" s="30">
        <v>14</v>
      </c>
      <c r="G111" s="4" t="s">
        <v>168</v>
      </c>
      <c r="H111" s="8"/>
      <c r="I111" s="4" t="s">
        <v>36</v>
      </c>
      <c r="J111" s="8" t="s">
        <v>286</v>
      </c>
      <c r="K111" s="8"/>
      <c r="L111" s="8" t="s">
        <v>25</v>
      </c>
      <c r="M111" s="4"/>
      <c r="N111" s="4"/>
      <c r="O111" s="4"/>
      <c r="P111" s="8">
        <v>1</v>
      </c>
      <c r="Q111" s="20" t="s">
        <v>268</v>
      </c>
      <c r="R111" s="4" t="s">
        <v>240</v>
      </c>
      <c r="S111" s="8" t="s">
        <v>240</v>
      </c>
      <c r="T111" s="42">
        <v>14</v>
      </c>
      <c r="U111" s="43"/>
      <c r="V111" s="43"/>
    </row>
    <row r="112" spans="1:22" ht="18" x14ac:dyDescent="0.25">
      <c r="A112" s="34">
        <v>109</v>
      </c>
      <c r="B112" s="4">
        <v>20</v>
      </c>
      <c r="C112" s="8">
        <v>3</v>
      </c>
      <c r="D112" s="8" t="s">
        <v>223</v>
      </c>
      <c r="E112" s="5" t="s">
        <v>127</v>
      </c>
      <c r="F112" s="30">
        <v>14</v>
      </c>
      <c r="G112" s="4" t="s">
        <v>168</v>
      </c>
      <c r="H112" s="8"/>
      <c r="I112" s="4" t="s">
        <v>36</v>
      </c>
      <c r="J112" s="8" t="s">
        <v>286</v>
      </c>
      <c r="K112" s="8"/>
      <c r="L112" s="8" t="s">
        <v>25</v>
      </c>
      <c r="M112" s="4"/>
      <c r="N112" s="4"/>
      <c r="O112" s="4"/>
      <c r="P112" s="8">
        <v>1</v>
      </c>
      <c r="Q112" s="20" t="s">
        <v>268</v>
      </c>
      <c r="R112" s="4" t="s">
        <v>240</v>
      </c>
      <c r="S112" s="8" t="s">
        <v>240</v>
      </c>
      <c r="T112" s="42">
        <v>14</v>
      </c>
      <c r="U112" s="43"/>
      <c r="V112" s="43"/>
    </row>
    <row r="113" spans="1:22" x14ac:dyDescent="0.25">
      <c r="A113" s="34">
        <v>110</v>
      </c>
      <c r="B113" s="4">
        <v>21</v>
      </c>
      <c r="C113" s="8">
        <v>3</v>
      </c>
      <c r="D113" s="8" t="s">
        <v>223</v>
      </c>
      <c r="E113" s="5" t="s">
        <v>132</v>
      </c>
      <c r="F113" s="30">
        <v>15.81</v>
      </c>
      <c r="G113" s="8"/>
      <c r="H113" s="4"/>
      <c r="I113" s="4"/>
      <c r="J113" s="8"/>
      <c r="K113" s="4"/>
      <c r="L113" s="8"/>
      <c r="M113" s="4"/>
      <c r="N113" s="4"/>
      <c r="O113" s="4"/>
      <c r="P113" s="8"/>
      <c r="Q113" s="20" t="s">
        <v>263</v>
      </c>
      <c r="R113" s="8"/>
      <c r="S113" s="8"/>
      <c r="T113" s="42">
        <v>15.81</v>
      </c>
      <c r="U113" s="43"/>
      <c r="V113" s="43"/>
    </row>
    <row r="114" spans="1:22" x14ac:dyDescent="0.25">
      <c r="A114" s="34">
        <v>111</v>
      </c>
      <c r="B114" s="4">
        <v>22</v>
      </c>
      <c r="C114" s="8">
        <v>3</v>
      </c>
      <c r="D114" s="8" t="s">
        <v>223</v>
      </c>
      <c r="E114" s="5" t="s">
        <v>80</v>
      </c>
      <c r="F114" s="30">
        <v>15.3</v>
      </c>
      <c r="G114" s="8" t="s">
        <v>82</v>
      </c>
      <c r="H114" s="36"/>
      <c r="I114" s="5"/>
      <c r="J114" s="8"/>
      <c r="K114" s="8"/>
      <c r="L114" s="8"/>
      <c r="M114" s="5"/>
      <c r="N114" s="5"/>
      <c r="O114" s="5"/>
      <c r="P114" s="8"/>
      <c r="Q114" s="18"/>
      <c r="R114" s="8"/>
      <c r="S114" s="8"/>
      <c r="T114" s="42">
        <v>15.3</v>
      </c>
      <c r="U114" s="43"/>
      <c r="V114" s="43"/>
    </row>
    <row r="115" spans="1:22" x14ac:dyDescent="0.25">
      <c r="A115" s="34">
        <v>112</v>
      </c>
      <c r="B115" s="4">
        <v>23</v>
      </c>
      <c r="C115" s="8">
        <v>3</v>
      </c>
      <c r="D115" s="8" t="s">
        <v>223</v>
      </c>
      <c r="E115" s="5" t="s">
        <v>27</v>
      </c>
      <c r="F115" s="30">
        <v>15.81</v>
      </c>
      <c r="G115" s="4" t="s">
        <v>29</v>
      </c>
      <c r="H115" s="4" t="s">
        <v>30</v>
      </c>
      <c r="I115" s="4" t="s">
        <v>31</v>
      </c>
      <c r="J115" s="8"/>
      <c r="K115" s="8"/>
      <c r="L115" s="8"/>
      <c r="M115" s="4" t="s">
        <v>32</v>
      </c>
      <c r="N115" s="4"/>
      <c r="O115" s="4"/>
      <c r="P115" s="8"/>
      <c r="Q115" s="18"/>
      <c r="R115" s="8"/>
      <c r="S115" s="8"/>
      <c r="T115" s="42">
        <v>15.81</v>
      </c>
      <c r="U115" s="43"/>
      <c r="V115" s="43"/>
    </row>
    <row r="116" spans="1:22" ht="18" x14ac:dyDescent="0.25">
      <c r="A116" s="34">
        <v>113</v>
      </c>
      <c r="B116" s="4">
        <v>24</v>
      </c>
      <c r="C116" s="8">
        <v>3</v>
      </c>
      <c r="D116" s="8" t="s">
        <v>224</v>
      </c>
      <c r="E116" s="5" t="s">
        <v>18</v>
      </c>
      <c r="F116" s="30">
        <v>22.33</v>
      </c>
      <c r="G116" s="4"/>
      <c r="H116" s="8"/>
      <c r="I116" s="4" t="s">
        <v>20</v>
      </c>
      <c r="J116" s="8" t="s">
        <v>286</v>
      </c>
      <c r="K116" s="8"/>
      <c r="L116" s="8" t="s">
        <v>14</v>
      </c>
      <c r="M116" s="4"/>
      <c r="N116" s="4" t="s">
        <v>21</v>
      </c>
      <c r="O116" s="4"/>
      <c r="P116" s="8"/>
      <c r="Q116" s="18"/>
      <c r="R116" s="8"/>
      <c r="S116" s="4" t="s">
        <v>240</v>
      </c>
      <c r="T116" s="43"/>
      <c r="U116" s="43"/>
      <c r="V116" s="42">
        <v>22.33</v>
      </c>
    </row>
    <row r="117" spans="1:22" x14ac:dyDescent="0.25">
      <c r="A117" s="34">
        <v>114</v>
      </c>
      <c r="B117" s="4">
        <v>25</v>
      </c>
      <c r="C117" s="8">
        <v>3</v>
      </c>
      <c r="D117" s="8" t="s">
        <v>224</v>
      </c>
      <c r="E117" s="5" t="s">
        <v>72</v>
      </c>
      <c r="F117" s="30">
        <v>8.89</v>
      </c>
      <c r="G117" s="4"/>
      <c r="H117" s="36"/>
      <c r="I117" s="5"/>
      <c r="J117" s="8"/>
      <c r="K117" s="8"/>
      <c r="L117" s="8"/>
      <c r="M117" s="5"/>
      <c r="N117" s="5"/>
      <c r="O117" s="5"/>
      <c r="P117" s="8"/>
      <c r="Q117" s="18"/>
      <c r="R117" s="8"/>
      <c r="S117" s="8"/>
      <c r="T117" s="43"/>
      <c r="U117" s="43"/>
      <c r="V117" s="42">
        <v>8.89</v>
      </c>
    </row>
    <row r="118" spans="1:22" ht="18" x14ac:dyDescent="0.25">
      <c r="A118" s="34">
        <v>115</v>
      </c>
      <c r="B118" s="4">
        <v>26</v>
      </c>
      <c r="C118" s="8">
        <v>3</v>
      </c>
      <c r="D118" s="8" t="s">
        <v>224</v>
      </c>
      <c r="E118" s="5" t="s">
        <v>37</v>
      </c>
      <c r="F118" s="30">
        <v>79.48</v>
      </c>
      <c r="G118" s="4"/>
      <c r="H118" s="8"/>
      <c r="I118" s="4" t="s">
        <v>39</v>
      </c>
      <c r="J118" s="8" t="s">
        <v>286</v>
      </c>
      <c r="K118" s="8"/>
      <c r="L118" s="8" t="s">
        <v>14</v>
      </c>
      <c r="M118" s="4"/>
      <c r="N118" s="4" t="s">
        <v>21</v>
      </c>
      <c r="O118" s="4" t="s">
        <v>40</v>
      </c>
      <c r="P118" s="8"/>
      <c r="Q118" s="18"/>
      <c r="R118" s="8"/>
      <c r="S118" s="8"/>
      <c r="T118" s="43"/>
      <c r="U118" s="43"/>
      <c r="V118" s="42">
        <v>79.48</v>
      </c>
    </row>
    <row r="119" spans="1:22" ht="18" x14ac:dyDescent="0.25">
      <c r="A119" s="34">
        <v>116</v>
      </c>
      <c r="B119" s="4">
        <v>27</v>
      </c>
      <c r="C119" s="8">
        <v>3</v>
      </c>
      <c r="D119" s="8" t="s">
        <v>224</v>
      </c>
      <c r="E119" s="5" t="s">
        <v>41</v>
      </c>
      <c r="F119" s="30">
        <v>20.16</v>
      </c>
      <c r="G119" s="4" t="s">
        <v>164</v>
      </c>
      <c r="H119" s="8" t="s">
        <v>30</v>
      </c>
      <c r="I119" s="4" t="s">
        <v>44</v>
      </c>
      <c r="J119" s="8"/>
      <c r="K119" s="8"/>
      <c r="L119" s="8"/>
      <c r="M119" s="4" t="s">
        <v>32</v>
      </c>
      <c r="N119" s="4"/>
      <c r="O119" s="4"/>
      <c r="P119" s="8">
        <v>1</v>
      </c>
      <c r="Q119" s="20" t="s">
        <v>266</v>
      </c>
      <c r="R119" s="4" t="s">
        <v>240</v>
      </c>
      <c r="S119" s="4" t="s">
        <v>240</v>
      </c>
      <c r="T119" s="42">
        <v>20.16</v>
      </c>
      <c r="U119" s="43"/>
      <c r="V119" s="43"/>
    </row>
    <row r="120" spans="1:22" ht="27" x14ac:dyDescent="0.25">
      <c r="A120" s="34">
        <v>117</v>
      </c>
      <c r="B120" s="4">
        <v>28</v>
      </c>
      <c r="C120" s="8">
        <v>3</v>
      </c>
      <c r="D120" s="8" t="s">
        <v>223</v>
      </c>
      <c r="E120" s="5" t="s">
        <v>170</v>
      </c>
      <c r="F120" s="30">
        <v>12</v>
      </c>
      <c r="G120" s="4"/>
      <c r="H120" s="4" t="s">
        <v>294</v>
      </c>
      <c r="I120" s="4" t="s">
        <v>36</v>
      </c>
      <c r="J120" s="8" t="s">
        <v>286</v>
      </c>
      <c r="K120" s="4" t="s">
        <v>14</v>
      </c>
      <c r="L120" s="8"/>
      <c r="M120" s="4"/>
      <c r="N120" s="4" t="s">
        <v>172</v>
      </c>
      <c r="O120" s="4"/>
      <c r="P120" s="8"/>
      <c r="Q120" s="20" t="s">
        <v>268</v>
      </c>
      <c r="R120" s="8" t="s">
        <v>261</v>
      </c>
      <c r="S120" s="8" t="s">
        <v>240</v>
      </c>
      <c r="T120" s="42">
        <v>12</v>
      </c>
      <c r="U120" s="43"/>
      <c r="V120" s="43"/>
    </row>
    <row r="121" spans="1:22" ht="27" x14ac:dyDescent="0.25">
      <c r="A121" s="34">
        <v>118</v>
      </c>
      <c r="B121" s="4">
        <v>29</v>
      </c>
      <c r="C121" s="8">
        <v>3</v>
      </c>
      <c r="D121" s="8" t="s">
        <v>224</v>
      </c>
      <c r="E121" s="5" t="s">
        <v>121</v>
      </c>
      <c r="F121" s="30">
        <v>20.16</v>
      </c>
      <c r="G121" s="4"/>
      <c r="H121" s="8"/>
      <c r="I121" s="4" t="s">
        <v>155</v>
      </c>
      <c r="J121" s="8" t="s">
        <v>286</v>
      </c>
      <c r="K121" s="8"/>
      <c r="L121" s="8"/>
      <c r="M121" s="4" t="s">
        <v>293</v>
      </c>
      <c r="N121" s="4"/>
      <c r="O121" s="4"/>
      <c r="P121" s="8">
        <v>1</v>
      </c>
      <c r="Q121" s="20" t="s">
        <v>277</v>
      </c>
      <c r="R121" s="4" t="s">
        <v>240</v>
      </c>
      <c r="S121" s="4" t="s">
        <v>240</v>
      </c>
      <c r="T121" s="42">
        <v>20.16</v>
      </c>
      <c r="U121" s="43"/>
      <c r="V121" s="43"/>
    </row>
    <row r="122" spans="1:22" ht="18" x14ac:dyDescent="0.25">
      <c r="A122" s="34">
        <v>119</v>
      </c>
      <c r="B122" s="4">
        <v>30</v>
      </c>
      <c r="C122" s="8">
        <v>3</v>
      </c>
      <c r="D122" s="8" t="s">
        <v>223</v>
      </c>
      <c r="E122" s="5" t="s">
        <v>173</v>
      </c>
      <c r="F122" s="30">
        <v>30</v>
      </c>
      <c r="G122" s="4" t="s">
        <v>174</v>
      </c>
      <c r="H122" s="4" t="s">
        <v>294</v>
      </c>
      <c r="I122" s="4" t="s">
        <v>36</v>
      </c>
      <c r="J122" s="8" t="s">
        <v>286</v>
      </c>
      <c r="K122" s="4" t="s">
        <v>14</v>
      </c>
      <c r="L122" s="8" t="s">
        <v>25</v>
      </c>
      <c r="M122" s="4" t="s">
        <v>175</v>
      </c>
      <c r="N122" s="4" t="s">
        <v>176</v>
      </c>
      <c r="O122" s="4"/>
      <c r="P122" s="8">
        <v>3</v>
      </c>
      <c r="Q122" s="20" t="s">
        <v>292</v>
      </c>
      <c r="R122" s="8" t="s">
        <v>262</v>
      </c>
      <c r="S122" s="8" t="s">
        <v>262</v>
      </c>
      <c r="T122" s="42">
        <v>30</v>
      </c>
      <c r="U122" s="43"/>
      <c r="V122" s="43"/>
    </row>
    <row r="123" spans="1:22" ht="18" x14ac:dyDescent="0.25">
      <c r="A123" s="34">
        <v>120</v>
      </c>
      <c r="B123" s="4">
        <v>31</v>
      </c>
      <c r="C123" s="8">
        <v>3</v>
      </c>
      <c r="D123" s="8" t="s">
        <v>223</v>
      </c>
      <c r="E123" s="5" t="s">
        <v>177</v>
      </c>
      <c r="F123" s="29">
        <v>27.3</v>
      </c>
      <c r="G123" s="4" t="s">
        <v>179</v>
      </c>
      <c r="H123" s="4" t="s">
        <v>294</v>
      </c>
      <c r="I123" s="4" t="s">
        <v>36</v>
      </c>
      <c r="J123" s="8" t="s">
        <v>286</v>
      </c>
      <c r="K123" s="4" t="s">
        <v>14</v>
      </c>
      <c r="L123" s="8"/>
      <c r="M123" s="4" t="s">
        <v>180</v>
      </c>
      <c r="N123" s="4" t="s">
        <v>181</v>
      </c>
      <c r="O123" s="4"/>
      <c r="P123" s="8"/>
      <c r="Q123" s="18" t="s">
        <v>263</v>
      </c>
      <c r="R123" s="8" t="s">
        <v>261</v>
      </c>
      <c r="S123" s="8" t="s">
        <v>240</v>
      </c>
      <c r="T123" s="42">
        <v>27.3</v>
      </c>
      <c r="U123" s="43"/>
      <c r="V123" s="43"/>
    </row>
    <row r="124" spans="1:22" ht="36" x14ac:dyDescent="0.25">
      <c r="A124" s="34">
        <v>121</v>
      </c>
      <c r="B124" s="4">
        <v>32</v>
      </c>
      <c r="C124" s="8">
        <v>3</v>
      </c>
      <c r="D124" s="8" t="s">
        <v>224</v>
      </c>
      <c r="E124" s="5" t="s">
        <v>194</v>
      </c>
      <c r="F124" s="30">
        <v>12</v>
      </c>
      <c r="G124" s="8" t="s">
        <v>195</v>
      </c>
      <c r="H124" s="36"/>
      <c r="I124" s="5"/>
      <c r="J124" s="8" t="s">
        <v>286</v>
      </c>
      <c r="K124" s="8"/>
      <c r="L124" s="8"/>
      <c r="M124" s="5"/>
      <c r="N124" s="5"/>
      <c r="O124" s="5"/>
      <c r="P124" s="8"/>
      <c r="Q124" s="20" t="s">
        <v>272</v>
      </c>
      <c r="R124" s="4" t="s">
        <v>240</v>
      </c>
      <c r="S124" s="8" t="s">
        <v>240</v>
      </c>
      <c r="T124" s="42">
        <v>12</v>
      </c>
      <c r="U124" s="43"/>
      <c r="V124" s="43"/>
    </row>
    <row r="125" spans="1:22" ht="18" x14ac:dyDescent="0.25">
      <c r="A125" s="34">
        <v>122</v>
      </c>
      <c r="B125" s="4">
        <v>33</v>
      </c>
      <c r="C125" s="8">
        <v>3</v>
      </c>
      <c r="D125" s="8" t="s">
        <v>223</v>
      </c>
      <c r="E125" s="5" t="s">
        <v>182</v>
      </c>
      <c r="F125" s="30">
        <v>12.1</v>
      </c>
      <c r="G125" s="4" t="s">
        <v>184</v>
      </c>
      <c r="H125" s="4" t="s">
        <v>294</v>
      </c>
      <c r="I125" s="4" t="s">
        <v>36</v>
      </c>
      <c r="J125" s="8" t="s">
        <v>286</v>
      </c>
      <c r="K125" s="4" t="s">
        <v>14</v>
      </c>
      <c r="L125" s="8"/>
      <c r="M125" s="4" t="s">
        <v>180</v>
      </c>
      <c r="N125" s="4" t="s">
        <v>181</v>
      </c>
      <c r="O125" s="4"/>
      <c r="P125" s="8"/>
      <c r="Q125" s="18" t="s">
        <v>263</v>
      </c>
      <c r="R125" s="8" t="s">
        <v>261</v>
      </c>
      <c r="S125" s="8" t="s">
        <v>240</v>
      </c>
      <c r="T125" s="42">
        <v>12.1</v>
      </c>
      <c r="U125" s="43"/>
      <c r="V125" s="43"/>
    </row>
    <row r="126" spans="1:22" ht="54" x14ac:dyDescent="0.25">
      <c r="A126" s="34">
        <v>123</v>
      </c>
      <c r="B126" s="4">
        <v>34</v>
      </c>
      <c r="C126" s="8">
        <v>3</v>
      </c>
      <c r="D126" s="8" t="s">
        <v>224</v>
      </c>
      <c r="E126" s="5" t="s">
        <v>196</v>
      </c>
      <c r="F126" s="30">
        <v>51.26</v>
      </c>
      <c r="G126" s="4" t="s">
        <v>198</v>
      </c>
      <c r="H126" s="4" t="s">
        <v>199</v>
      </c>
      <c r="I126" s="4" t="s">
        <v>200</v>
      </c>
      <c r="J126" s="4" t="s">
        <v>286</v>
      </c>
      <c r="K126" s="4"/>
      <c r="L126" s="4" t="s">
        <v>14</v>
      </c>
      <c r="M126" s="4" t="s">
        <v>201</v>
      </c>
      <c r="N126" s="4" t="s">
        <v>281</v>
      </c>
      <c r="O126" s="11" t="s">
        <v>203</v>
      </c>
      <c r="P126" s="8">
        <v>4</v>
      </c>
      <c r="Q126" s="20" t="s">
        <v>273</v>
      </c>
      <c r="R126" s="4" t="s">
        <v>240</v>
      </c>
      <c r="S126" s="8" t="s">
        <v>240</v>
      </c>
      <c r="T126" s="42">
        <v>51.26</v>
      </c>
      <c r="U126" s="43"/>
      <c r="V126" s="43"/>
    </row>
    <row r="127" spans="1:22" x14ac:dyDescent="0.25">
      <c r="A127" s="34">
        <v>124</v>
      </c>
      <c r="B127" s="4">
        <v>35</v>
      </c>
      <c r="C127" s="8">
        <v>3</v>
      </c>
      <c r="D127" s="8" t="s">
        <v>224</v>
      </c>
      <c r="E127" s="5" t="s">
        <v>80</v>
      </c>
      <c r="F127" s="30">
        <v>15.3</v>
      </c>
      <c r="G127" s="8" t="s">
        <v>82</v>
      </c>
      <c r="H127" s="36"/>
      <c r="I127" s="5"/>
      <c r="J127" s="8"/>
      <c r="K127" s="8"/>
      <c r="L127" s="8"/>
      <c r="M127" s="5"/>
      <c r="N127" s="5"/>
      <c r="O127" s="5"/>
      <c r="P127" s="8"/>
      <c r="Q127" s="18"/>
      <c r="R127" s="8"/>
      <c r="S127" s="8"/>
      <c r="T127" s="42">
        <v>15.3</v>
      </c>
      <c r="U127" s="43"/>
      <c r="V127" s="43"/>
    </row>
    <row r="128" spans="1:22" ht="54" x14ac:dyDescent="0.25">
      <c r="A128" s="34">
        <v>125</v>
      </c>
      <c r="B128" s="4">
        <v>36</v>
      </c>
      <c r="C128" s="8">
        <v>3</v>
      </c>
      <c r="D128" s="8" t="s">
        <v>224</v>
      </c>
      <c r="E128" s="5" t="s">
        <v>210</v>
      </c>
      <c r="F128" s="30">
        <v>60.87</v>
      </c>
      <c r="G128" s="4" t="s">
        <v>212</v>
      </c>
      <c r="H128" s="4" t="s">
        <v>199</v>
      </c>
      <c r="I128" s="4" t="s">
        <v>200</v>
      </c>
      <c r="J128" s="4" t="s">
        <v>286</v>
      </c>
      <c r="K128" s="4"/>
      <c r="L128" s="4" t="s">
        <v>14</v>
      </c>
      <c r="M128" s="4" t="s">
        <v>201</v>
      </c>
      <c r="N128" s="4" t="s">
        <v>281</v>
      </c>
      <c r="O128" s="11" t="s">
        <v>213</v>
      </c>
      <c r="P128" s="8">
        <v>5</v>
      </c>
      <c r="Q128" s="20" t="s">
        <v>274</v>
      </c>
      <c r="R128" s="4" t="s">
        <v>240</v>
      </c>
      <c r="S128" s="8" t="s">
        <v>240</v>
      </c>
      <c r="T128" s="42">
        <v>60.87</v>
      </c>
      <c r="U128" s="43"/>
      <c r="V128" s="43"/>
    </row>
    <row r="129" spans="1:22" ht="18" x14ac:dyDescent="0.25">
      <c r="A129" s="34">
        <v>126</v>
      </c>
      <c r="B129" s="4">
        <v>37</v>
      </c>
      <c r="C129" s="8">
        <v>3</v>
      </c>
      <c r="D129" s="8" t="s">
        <v>224</v>
      </c>
      <c r="E129" s="5" t="s">
        <v>127</v>
      </c>
      <c r="F129" s="30">
        <v>14.64</v>
      </c>
      <c r="G129" s="4" t="s">
        <v>215</v>
      </c>
      <c r="H129" s="4"/>
      <c r="I129" s="4" t="s">
        <v>36</v>
      </c>
      <c r="J129" s="8" t="s">
        <v>286</v>
      </c>
      <c r="K129" s="8"/>
      <c r="L129" s="8"/>
      <c r="M129" s="4"/>
      <c r="N129" s="4"/>
      <c r="O129" s="4"/>
      <c r="P129" s="8"/>
      <c r="Q129" s="20" t="s">
        <v>263</v>
      </c>
      <c r="R129" s="4" t="s">
        <v>240</v>
      </c>
      <c r="S129" s="8" t="s">
        <v>240</v>
      </c>
      <c r="T129" s="42">
        <v>14.64</v>
      </c>
      <c r="U129" s="43"/>
      <c r="V129" s="43"/>
    </row>
    <row r="130" spans="1:22" ht="18" x14ac:dyDescent="0.25">
      <c r="A130" s="34">
        <v>127</v>
      </c>
      <c r="B130" s="4">
        <v>38</v>
      </c>
      <c r="C130" s="8">
        <v>3</v>
      </c>
      <c r="D130" s="8" t="s">
        <v>224</v>
      </c>
      <c r="E130" s="5" t="s">
        <v>127</v>
      </c>
      <c r="F130" s="30">
        <v>14.64</v>
      </c>
      <c r="G130" s="4" t="s">
        <v>215</v>
      </c>
      <c r="H130" s="4"/>
      <c r="I130" s="4" t="s">
        <v>36</v>
      </c>
      <c r="J130" s="8" t="s">
        <v>286</v>
      </c>
      <c r="K130" s="8"/>
      <c r="L130" s="8"/>
      <c r="M130" s="4"/>
      <c r="N130" s="4"/>
      <c r="O130" s="4"/>
      <c r="P130" s="8"/>
      <c r="Q130" s="20" t="s">
        <v>263</v>
      </c>
      <c r="R130" s="4" t="s">
        <v>240</v>
      </c>
      <c r="S130" s="8" t="s">
        <v>240</v>
      </c>
      <c r="T130" s="42">
        <v>14.64</v>
      </c>
      <c r="U130" s="43"/>
      <c r="V130" s="43"/>
    </row>
    <row r="131" spans="1:22" x14ac:dyDescent="0.25">
      <c r="A131" s="34">
        <v>128</v>
      </c>
      <c r="B131" s="4">
        <v>39</v>
      </c>
      <c r="C131" s="8">
        <v>3</v>
      </c>
      <c r="D131" s="8" t="s">
        <v>224</v>
      </c>
      <c r="E131" s="5" t="s">
        <v>27</v>
      </c>
      <c r="F131" s="30">
        <v>12</v>
      </c>
      <c r="G131" s="4" t="s">
        <v>29</v>
      </c>
      <c r="H131" s="4" t="s">
        <v>30</v>
      </c>
      <c r="I131" s="4" t="s">
        <v>31</v>
      </c>
      <c r="J131" s="8"/>
      <c r="K131" s="8"/>
      <c r="L131" s="8"/>
      <c r="M131" s="4" t="s">
        <v>32</v>
      </c>
      <c r="N131" s="4"/>
      <c r="O131" s="4"/>
      <c r="P131" s="8"/>
      <c r="Q131" s="18"/>
      <c r="R131" s="8"/>
      <c r="S131" s="8"/>
      <c r="T131" s="42">
        <v>12</v>
      </c>
      <c r="U131" s="43"/>
      <c r="V131" s="43"/>
    </row>
    <row r="132" spans="1:22" x14ac:dyDescent="0.25">
      <c r="A132" s="34">
        <v>129</v>
      </c>
      <c r="B132" s="4">
        <v>40</v>
      </c>
      <c r="C132" s="8">
        <v>3</v>
      </c>
      <c r="D132" s="8" t="s">
        <v>224</v>
      </c>
      <c r="E132" s="5" t="s">
        <v>216</v>
      </c>
      <c r="F132" s="30">
        <v>12.75</v>
      </c>
      <c r="G132" s="4" t="s">
        <v>217</v>
      </c>
      <c r="H132" s="8"/>
      <c r="I132" s="4" t="s">
        <v>36</v>
      </c>
      <c r="J132" s="8" t="s">
        <v>286</v>
      </c>
      <c r="K132" s="8"/>
      <c r="L132" s="8"/>
      <c r="M132" s="4"/>
      <c r="N132" s="4"/>
      <c r="O132" s="4"/>
      <c r="P132" s="8"/>
      <c r="Q132" s="20" t="s">
        <v>275</v>
      </c>
      <c r="R132" s="4" t="s">
        <v>240</v>
      </c>
      <c r="S132" s="8" t="s">
        <v>240</v>
      </c>
      <c r="T132" s="42">
        <v>12.75</v>
      </c>
      <c r="U132" s="43"/>
      <c r="V132" s="43"/>
    </row>
    <row r="133" spans="1:22" x14ac:dyDescent="0.25">
      <c r="A133" s="35"/>
      <c r="B133" s="35"/>
      <c r="C133" s="35"/>
      <c r="D133" s="35"/>
      <c r="E133" s="35"/>
      <c r="F133" s="38"/>
      <c r="G133" s="35"/>
      <c r="H133" s="35"/>
      <c r="I133" s="35"/>
      <c r="J133" s="39"/>
      <c r="K133" s="39"/>
      <c r="L133" s="39"/>
      <c r="M133" s="35"/>
      <c r="N133" s="35"/>
      <c r="O133" s="35"/>
      <c r="P133" s="39"/>
      <c r="Q133" s="40"/>
      <c r="R133" s="39"/>
      <c r="S133" s="39"/>
    </row>
    <row r="134" spans="1:22" x14ac:dyDescent="0.25">
      <c r="A134" s="35"/>
      <c r="B134" s="35"/>
      <c r="C134" s="35"/>
      <c r="D134" s="35"/>
      <c r="E134" s="35"/>
      <c r="F134" s="38"/>
      <c r="G134" s="35"/>
      <c r="H134" s="35"/>
      <c r="I134" s="35"/>
      <c r="J134" s="39"/>
      <c r="K134" s="39"/>
      <c r="L134" s="39"/>
      <c r="M134" s="35"/>
      <c r="N134" s="35"/>
      <c r="O134" s="35"/>
      <c r="P134" s="39"/>
      <c r="Q134" s="40"/>
      <c r="R134" s="39"/>
      <c r="S134" s="39"/>
    </row>
    <row r="135" spans="1:22" x14ac:dyDescent="0.25">
      <c r="A135" s="35"/>
      <c r="B135" s="35"/>
      <c r="C135" s="35"/>
      <c r="D135" s="35"/>
      <c r="E135" s="35"/>
      <c r="F135" s="38"/>
      <c r="G135" s="35"/>
      <c r="H135" s="35"/>
      <c r="I135" s="35"/>
      <c r="J135" s="39"/>
      <c r="K135" s="39"/>
      <c r="L135" s="39"/>
      <c r="M135" s="35"/>
      <c r="N135" s="35"/>
      <c r="O135" s="35"/>
      <c r="P135" s="39"/>
      <c r="Q135" s="40"/>
      <c r="R135" s="39"/>
      <c r="S135" s="39"/>
    </row>
    <row r="136" spans="1:22" x14ac:dyDescent="0.25">
      <c r="A136" s="35"/>
      <c r="B136" s="35"/>
      <c r="C136" s="35"/>
      <c r="D136" s="35"/>
      <c r="E136" s="35"/>
      <c r="F136" s="38"/>
      <c r="G136" s="35"/>
      <c r="H136" s="35"/>
      <c r="I136" s="35"/>
      <c r="J136" s="39"/>
      <c r="K136" s="39"/>
      <c r="L136" s="39"/>
      <c r="M136" s="35"/>
      <c r="N136" s="35"/>
      <c r="O136" s="35"/>
      <c r="P136" s="39"/>
      <c r="Q136" s="40"/>
      <c r="R136" s="39"/>
      <c r="S136" s="39"/>
    </row>
  </sheetData>
  <autoFilter ref="A3:V132" xr:uid="{9B68DCB5-3D73-4C93-BFEA-C131C8F089FF}"/>
  <sortState ref="B93:V132">
    <sortCondition ref="B93"/>
  </sortState>
  <mergeCells count="2">
    <mergeCell ref="R2:V2"/>
    <mergeCell ref="R1:V1"/>
  </mergeCells>
  <pageMargins left="0.51181102362204722" right="0.51181102362204722" top="0.74803149606299213" bottom="0.74803149606299213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A4E4-B480-46ED-9FD8-B6FDD481A174}">
  <dimension ref="A1:AA133"/>
  <sheetViews>
    <sheetView workbookViewId="0">
      <pane ySplit="1" topLeftCell="A44" activePane="bottomLeft" state="frozen"/>
      <selection pane="bottomLeft" activeCell="Q60" sqref="Q60"/>
    </sheetView>
  </sheetViews>
  <sheetFormatPr defaultRowHeight="15" x14ac:dyDescent="0.25"/>
  <cols>
    <col min="1" max="1" width="2.85546875" bestFit="1" customWidth="1"/>
    <col min="2" max="2" width="5.7109375" bestFit="1" customWidth="1"/>
    <col min="3" max="3" width="8.5703125" bestFit="1" customWidth="1"/>
    <col min="4" max="4" width="5.5703125" bestFit="1" customWidth="1"/>
    <col min="5" max="5" width="14.85546875" customWidth="1"/>
    <col min="6" max="6" width="5.85546875" bestFit="1" customWidth="1"/>
    <col min="7" max="7" width="47.140625" customWidth="1"/>
    <col min="8" max="8" width="8.28515625" bestFit="1" customWidth="1"/>
    <col min="9" max="9" width="16.5703125" customWidth="1"/>
    <col min="10" max="10" width="8.42578125" style="15" bestFit="1" customWidth="1"/>
    <col min="11" max="11" width="4.85546875" style="15" bestFit="1" customWidth="1"/>
    <col min="12" max="12" width="3.5703125" style="15" bestFit="1" customWidth="1"/>
    <col min="13" max="13" width="26.7109375" customWidth="1"/>
    <col min="14" max="14" width="41.140625" customWidth="1"/>
    <col min="15" max="15" width="27.42578125" customWidth="1"/>
    <col min="16" max="16" width="6.7109375" style="15" bestFit="1" customWidth="1"/>
    <col min="17" max="17" width="12.85546875" style="21" customWidth="1"/>
    <col min="18" max="19" width="6.7109375" style="15" customWidth="1"/>
    <col min="20" max="23" width="8.7109375" style="15"/>
  </cols>
  <sheetData>
    <row r="1" spans="1:27" ht="45" x14ac:dyDescent="0.25">
      <c r="A1" s="1" t="s">
        <v>222</v>
      </c>
      <c r="B1" s="1" t="s">
        <v>225</v>
      </c>
      <c r="C1" s="1" t="s">
        <v>218</v>
      </c>
      <c r="D1" s="1" t="s">
        <v>219</v>
      </c>
      <c r="E1" s="2" t="s">
        <v>0</v>
      </c>
      <c r="F1" s="3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236</v>
      </c>
      <c r="R1" s="1" t="s">
        <v>237</v>
      </c>
      <c r="S1" s="1" t="s">
        <v>238</v>
      </c>
      <c r="T1" s="1" t="s">
        <v>227</v>
      </c>
      <c r="U1" s="1" t="s">
        <v>229</v>
      </c>
      <c r="V1" s="1" t="s">
        <v>226</v>
      </c>
      <c r="W1" s="1" t="s">
        <v>228</v>
      </c>
      <c r="X1" s="1" t="s">
        <v>230</v>
      </c>
      <c r="Y1" s="1" t="s">
        <v>231</v>
      </c>
      <c r="Z1" s="1" t="s">
        <v>232</v>
      </c>
      <c r="AA1" s="1" t="s">
        <v>233</v>
      </c>
    </row>
    <row r="2" spans="1:27" x14ac:dyDescent="0.25">
      <c r="A2" s="12">
        <v>1</v>
      </c>
      <c r="B2" s="4">
        <v>1</v>
      </c>
      <c r="C2" s="4">
        <v>1</v>
      </c>
      <c r="D2" s="4"/>
      <c r="E2" s="5" t="s">
        <v>12</v>
      </c>
      <c r="F2" s="4" t="s">
        <v>13</v>
      </c>
      <c r="G2" s="4"/>
      <c r="H2" s="6"/>
      <c r="I2" s="6"/>
      <c r="J2" s="7" t="s">
        <v>14</v>
      </c>
      <c r="K2" s="7"/>
      <c r="L2" s="7" t="s">
        <v>14</v>
      </c>
      <c r="M2" s="6"/>
      <c r="N2" s="6" t="s">
        <v>15</v>
      </c>
      <c r="O2" s="6"/>
      <c r="P2" s="7"/>
      <c r="Q2" s="7"/>
      <c r="R2" s="7"/>
      <c r="S2" s="7"/>
      <c r="T2" s="13"/>
      <c r="U2" s="14"/>
      <c r="V2" s="14"/>
      <c r="W2" s="14"/>
    </row>
    <row r="3" spans="1:27" x14ac:dyDescent="0.25">
      <c r="A3" s="12">
        <v>2</v>
      </c>
      <c r="B3" s="4">
        <v>2</v>
      </c>
      <c r="C3" s="4">
        <v>1</v>
      </c>
      <c r="D3" s="4"/>
      <c r="E3" s="5" t="s">
        <v>16</v>
      </c>
      <c r="F3" s="4" t="s">
        <v>17</v>
      </c>
      <c r="G3" s="4"/>
      <c r="H3" s="6"/>
      <c r="I3" s="6"/>
      <c r="J3" s="7" t="s">
        <v>14</v>
      </c>
      <c r="K3" s="7"/>
      <c r="L3" s="7" t="s">
        <v>14</v>
      </c>
      <c r="M3" s="6"/>
      <c r="N3" s="6"/>
      <c r="O3" s="6"/>
      <c r="P3" s="7"/>
      <c r="Q3" s="7"/>
      <c r="R3" s="7"/>
      <c r="S3" s="7"/>
      <c r="T3" s="13"/>
      <c r="U3" s="14"/>
      <c r="V3" s="14"/>
      <c r="W3" s="14"/>
    </row>
    <row r="4" spans="1:27" ht="18" x14ac:dyDescent="0.25">
      <c r="A4" s="12">
        <v>3</v>
      </c>
      <c r="B4" s="4">
        <v>3</v>
      </c>
      <c r="C4" s="4">
        <v>1</v>
      </c>
      <c r="D4" s="4"/>
      <c r="E4" s="5" t="s">
        <v>18</v>
      </c>
      <c r="F4" s="4" t="s">
        <v>19</v>
      </c>
      <c r="G4" s="4"/>
      <c r="H4" s="4"/>
      <c r="I4" s="4" t="s">
        <v>20</v>
      </c>
      <c r="J4" s="4" t="s">
        <v>14</v>
      </c>
      <c r="K4" s="4"/>
      <c r="L4" s="4" t="s">
        <v>14</v>
      </c>
      <c r="M4" s="4"/>
      <c r="N4" s="4" t="s">
        <v>21</v>
      </c>
      <c r="O4" s="4"/>
      <c r="P4" s="4"/>
      <c r="Q4" s="4"/>
      <c r="R4" s="4"/>
      <c r="S4" s="4"/>
      <c r="T4" s="13"/>
      <c r="U4" s="14"/>
      <c r="V4" s="14"/>
      <c r="W4" s="14"/>
    </row>
    <row r="5" spans="1:27" ht="27" x14ac:dyDescent="0.25">
      <c r="A5" s="12">
        <v>4</v>
      </c>
      <c r="B5" s="4">
        <v>4</v>
      </c>
      <c r="C5" s="4">
        <v>1</v>
      </c>
      <c r="D5" s="4"/>
      <c r="E5" s="17" t="s">
        <v>22</v>
      </c>
      <c r="F5" s="4" t="s">
        <v>23</v>
      </c>
      <c r="G5" s="4"/>
      <c r="H5" s="4"/>
      <c r="I5" s="4" t="s">
        <v>24</v>
      </c>
      <c r="J5" s="4"/>
      <c r="K5" s="4" t="s">
        <v>25</v>
      </c>
      <c r="L5" s="4"/>
      <c r="M5" s="4"/>
      <c r="N5" s="4" t="s">
        <v>26</v>
      </c>
      <c r="O5" s="6"/>
      <c r="P5" s="7"/>
      <c r="Q5" s="7"/>
      <c r="R5" s="7"/>
      <c r="S5" s="7"/>
      <c r="T5" s="13"/>
      <c r="U5" s="14"/>
      <c r="V5" s="14"/>
      <c r="W5" s="14"/>
    </row>
    <row r="6" spans="1:27" x14ac:dyDescent="0.25">
      <c r="A6" s="12">
        <v>5</v>
      </c>
      <c r="B6" s="4">
        <v>5</v>
      </c>
      <c r="C6" s="4">
        <v>1</v>
      </c>
      <c r="D6" s="4"/>
      <c r="E6" s="5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/>
      <c r="K6" s="4"/>
      <c r="L6" s="4"/>
      <c r="M6" s="4" t="s">
        <v>32</v>
      </c>
      <c r="N6" s="4"/>
      <c r="O6" s="4"/>
      <c r="P6" s="4"/>
      <c r="Q6" s="4"/>
      <c r="R6" s="4"/>
      <c r="S6" s="4"/>
      <c r="T6" s="13"/>
      <c r="U6" s="14"/>
      <c r="V6" s="14"/>
      <c r="W6" s="14"/>
    </row>
    <row r="7" spans="1:27" ht="18" x14ac:dyDescent="0.25">
      <c r="A7" s="12">
        <v>6</v>
      </c>
      <c r="B7" s="4">
        <v>6</v>
      </c>
      <c r="C7" s="4">
        <v>1</v>
      </c>
      <c r="D7" s="4"/>
      <c r="E7" s="5" t="s">
        <v>33</v>
      </c>
      <c r="F7" s="4" t="s">
        <v>34</v>
      </c>
      <c r="G7" s="4" t="s">
        <v>35</v>
      </c>
      <c r="H7" s="4"/>
      <c r="I7" s="4" t="s">
        <v>36</v>
      </c>
      <c r="J7" s="4" t="s">
        <v>14</v>
      </c>
      <c r="K7" s="4" t="s">
        <v>25</v>
      </c>
      <c r="L7" s="4" t="s">
        <v>14</v>
      </c>
      <c r="M7" s="4"/>
      <c r="N7" s="4"/>
      <c r="O7" s="4"/>
      <c r="P7" s="7"/>
      <c r="Q7" s="7"/>
      <c r="R7" s="7"/>
      <c r="S7" s="7"/>
      <c r="T7" s="13"/>
      <c r="U7" s="14"/>
      <c r="V7" s="14"/>
      <c r="W7" s="14"/>
    </row>
    <row r="8" spans="1:27" ht="18" x14ac:dyDescent="0.25">
      <c r="A8" s="12">
        <v>7</v>
      </c>
      <c r="B8" s="4">
        <v>7</v>
      </c>
      <c r="C8" s="4">
        <v>1</v>
      </c>
      <c r="D8" s="4"/>
      <c r="E8" s="5" t="s">
        <v>37</v>
      </c>
      <c r="F8" s="4" t="s">
        <v>38</v>
      </c>
      <c r="G8" s="4"/>
      <c r="H8" s="4"/>
      <c r="I8" s="4" t="s">
        <v>39</v>
      </c>
      <c r="J8" s="4" t="s">
        <v>14</v>
      </c>
      <c r="K8" s="4"/>
      <c r="L8" s="4" t="s">
        <v>14</v>
      </c>
      <c r="M8" s="4"/>
      <c r="N8" s="4" t="s">
        <v>21</v>
      </c>
      <c r="O8" s="4" t="s">
        <v>40</v>
      </c>
      <c r="P8" s="4"/>
      <c r="Q8" s="4"/>
      <c r="R8" s="4"/>
      <c r="S8" s="4"/>
      <c r="T8" s="13"/>
      <c r="U8" s="14"/>
      <c r="V8" s="14"/>
      <c r="W8" s="14"/>
    </row>
    <row r="9" spans="1:27" ht="18" x14ac:dyDescent="0.25">
      <c r="A9" s="12">
        <v>8</v>
      </c>
      <c r="B9" s="4">
        <v>8</v>
      </c>
      <c r="C9" s="4">
        <v>1</v>
      </c>
      <c r="D9" s="4"/>
      <c r="E9" s="5" t="s">
        <v>41</v>
      </c>
      <c r="F9" s="4" t="s">
        <v>42</v>
      </c>
      <c r="G9" s="4" t="s">
        <v>43</v>
      </c>
      <c r="H9" s="4" t="s">
        <v>30</v>
      </c>
      <c r="I9" s="4" t="s">
        <v>44</v>
      </c>
      <c r="J9" s="4"/>
      <c r="K9" s="4"/>
      <c r="L9" s="4"/>
      <c r="M9" s="4" t="s">
        <v>32</v>
      </c>
      <c r="N9" s="4"/>
      <c r="O9" s="4"/>
      <c r="P9" s="7">
        <v>1</v>
      </c>
      <c r="Q9" s="20" t="s">
        <v>245</v>
      </c>
      <c r="R9" s="7" t="s">
        <v>240</v>
      </c>
      <c r="S9" s="7" t="s">
        <v>251</v>
      </c>
      <c r="T9" s="13"/>
      <c r="U9" s="14">
        <v>2</v>
      </c>
      <c r="V9" s="14"/>
      <c r="W9" s="14"/>
    </row>
    <row r="10" spans="1:27" ht="27" x14ac:dyDescent="0.25">
      <c r="A10" s="12">
        <v>9</v>
      </c>
      <c r="B10" s="4">
        <v>9</v>
      </c>
      <c r="C10" s="4">
        <v>1</v>
      </c>
      <c r="D10" s="4"/>
      <c r="E10" s="5" t="s">
        <v>45</v>
      </c>
      <c r="F10" s="4" t="s">
        <v>46</v>
      </c>
      <c r="G10" s="4" t="s">
        <v>47</v>
      </c>
      <c r="H10" s="4"/>
      <c r="I10" s="4" t="s">
        <v>48</v>
      </c>
      <c r="J10" s="4"/>
      <c r="K10" s="4"/>
      <c r="L10" s="4"/>
      <c r="M10" s="4"/>
      <c r="N10" s="4"/>
      <c r="O10" s="4"/>
      <c r="P10" s="7">
        <v>1</v>
      </c>
      <c r="Q10" s="20" t="s">
        <v>252</v>
      </c>
      <c r="R10" s="7" t="s">
        <v>239</v>
      </c>
      <c r="S10" s="7" t="s">
        <v>240</v>
      </c>
      <c r="T10" s="13"/>
      <c r="U10" s="14">
        <v>2</v>
      </c>
      <c r="V10" s="14"/>
      <c r="W10" s="14"/>
    </row>
    <row r="11" spans="1:27" ht="27" x14ac:dyDescent="0.25">
      <c r="A11" s="12">
        <v>10</v>
      </c>
      <c r="B11" s="4">
        <v>10</v>
      </c>
      <c r="C11" s="4">
        <v>1</v>
      </c>
      <c r="D11" s="4"/>
      <c r="E11" s="5" t="s">
        <v>49</v>
      </c>
      <c r="F11" s="4" t="s">
        <v>46</v>
      </c>
      <c r="G11" s="4" t="s">
        <v>47</v>
      </c>
      <c r="H11" s="4"/>
      <c r="I11" s="4" t="s">
        <v>48</v>
      </c>
      <c r="J11" s="4"/>
      <c r="K11" s="4"/>
      <c r="L11" s="4"/>
      <c r="M11" s="4"/>
      <c r="N11" s="4"/>
      <c r="O11" s="4"/>
      <c r="P11" s="7">
        <v>1</v>
      </c>
      <c r="Q11" s="20" t="s">
        <v>252</v>
      </c>
      <c r="R11" s="7" t="s">
        <v>239</v>
      </c>
      <c r="S11" s="7" t="s">
        <v>240</v>
      </c>
      <c r="T11" s="13"/>
      <c r="U11" s="14">
        <v>2</v>
      </c>
      <c r="V11" s="14"/>
      <c r="W11" s="14"/>
    </row>
    <row r="12" spans="1:27" ht="27" x14ac:dyDescent="0.25">
      <c r="A12" s="12">
        <v>11</v>
      </c>
      <c r="B12" s="4">
        <v>11</v>
      </c>
      <c r="C12" s="4">
        <v>1</v>
      </c>
      <c r="D12" s="4"/>
      <c r="E12" s="5" t="s">
        <v>50</v>
      </c>
      <c r="F12" s="4" t="s">
        <v>51</v>
      </c>
      <c r="G12" s="4" t="s">
        <v>52</v>
      </c>
      <c r="H12" s="4"/>
      <c r="I12" s="4" t="s">
        <v>36</v>
      </c>
      <c r="J12" s="4"/>
      <c r="K12" s="4"/>
      <c r="L12" s="4"/>
      <c r="M12" s="4" t="s">
        <v>53</v>
      </c>
      <c r="N12" s="4"/>
      <c r="O12" s="4"/>
      <c r="P12" s="7"/>
      <c r="Q12" s="25" t="s">
        <v>256</v>
      </c>
      <c r="R12" s="7"/>
      <c r="S12" s="7"/>
      <c r="T12" s="13"/>
      <c r="U12" s="14"/>
      <c r="V12" s="14"/>
      <c r="W12" s="14"/>
    </row>
    <row r="13" spans="1:27" ht="18.95" customHeight="1" x14ac:dyDescent="0.25">
      <c r="A13" s="23">
        <v>12</v>
      </c>
      <c r="B13" s="16">
        <v>12</v>
      </c>
      <c r="C13" s="16">
        <v>1</v>
      </c>
      <c r="D13" s="4"/>
      <c r="E13" s="5" t="s">
        <v>255</v>
      </c>
      <c r="F13" s="5" t="s">
        <v>54</v>
      </c>
      <c r="G13" s="5" t="s">
        <v>55</v>
      </c>
      <c r="H13" s="5" t="s">
        <v>56</v>
      </c>
      <c r="I13" s="4" t="s">
        <v>36</v>
      </c>
      <c r="J13" s="4" t="s">
        <v>14</v>
      </c>
      <c r="K13" s="4"/>
      <c r="L13" s="4" t="s">
        <v>25</v>
      </c>
      <c r="M13" s="5"/>
      <c r="N13" s="5"/>
      <c r="O13" s="5"/>
      <c r="P13" s="6"/>
      <c r="Q13" s="7"/>
      <c r="R13" s="7"/>
      <c r="S13" s="7"/>
      <c r="T13" s="24"/>
      <c r="U13" s="14"/>
      <c r="V13" s="14"/>
      <c r="W13" s="14"/>
    </row>
    <row r="14" spans="1:27" ht="36" x14ac:dyDescent="0.25">
      <c r="A14" s="12">
        <v>14</v>
      </c>
      <c r="B14" s="4">
        <v>13</v>
      </c>
      <c r="C14" s="4">
        <v>1</v>
      </c>
      <c r="D14" s="4"/>
      <c r="E14" s="5" t="s">
        <v>57</v>
      </c>
      <c r="F14" s="4" t="s">
        <v>54</v>
      </c>
      <c r="G14" s="4"/>
      <c r="H14" s="4" t="s">
        <v>58</v>
      </c>
      <c r="I14" s="4" t="s">
        <v>59</v>
      </c>
      <c r="J14" s="4" t="s">
        <v>60</v>
      </c>
      <c r="K14" s="4" t="s">
        <v>61</v>
      </c>
      <c r="L14" s="4" t="s">
        <v>25</v>
      </c>
      <c r="M14" s="4"/>
      <c r="N14" s="4"/>
      <c r="O14" s="4"/>
      <c r="P14" s="4"/>
      <c r="Q14" s="4"/>
      <c r="R14" s="4"/>
      <c r="S14" s="4"/>
      <c r="T14" s="13"/>
      <c r="U14" s="14"/>
      <c r="V14" s="14"/>
      <c r="W14" s="14"/>
    </row>
    <row r="15" spans="1:27" ht="54" x14ac:dyDescent="0.25">
      <c r="A15" s="12">
        <v>15</v>
      </c>
      <c r="B15" s="4">
        <v>14</v>
      </c>
      <c r="C15" s="4">
        <v>1</v>
      </c>
      <c r="D15" s="4"/>
      <c r="E15" s="5" t="s">
        <v>62</v>
      </c>
      <c r="F15" s="4" t="s">
        <v>63</v>
      </c>
      <c r="G15" s="4" t="s">
        <v>64</v>
      </c>
      <c r="H15" s="4" t="s">
        <v>65</v>
      </c>
      <c r="I15" s="4" t="s">
        <v>66</v>
      </c>
      <c r="J15" s="4" t="s">
        <v>14</v>
      </c>
      <c r="K15" s="4" t="s">
        <v>14</v>
      </c>
      <c r="L15" s="4" t="s">
        <v>14</v>
      </c>
      <c r="M15" s="4" t="s">
        <v>67</v>
      </c>
      <c r="N15" s="4"/>
      <c r="O15" s="4" t="s">
        <v>68</v>
      </c>
      <c r="P15" s="7"/>
      <c r="Q15" s="7"/>
      <c r="R15" s="7"/>
      <c r="S15" s="7"/>
      <c r="T15" s="13"/>
      <c r="U15" s="14"/>
      <c r="V15" s="14"/>
      <c r="W15" s="14"/>
    </row>
    <row r="16" spans="1:27" ht="36" x14ac:dyDescent="0.25">
      <c r="A16" s="12">
        <v>16</v>
      </c>
      <c r="B16" s="4">
        <v>15</v>
      </c>
      <c r="C16" s="4">
        <v>1</v>
      </c>
      <c r="D16" s="4"/>
      <c r="E16" s="5" t="s">
        <v>69</v>
      </c>
      <c r="F16" s="4" t="s">
        <v>54</v>
      </c>
      <c r="G16" s="4" t="s">
        <v>70</v>
      </c>
      <c r="H16" s="4" t="s">
        <v>58</v>
      </c>
      <c r="I16" s="4" t="s">
        <v>59</v>
      </c>
      <c r="J16" s="4" t="s">
        <v>14</v>
      </c>
      <c r="K16" s="4" t="s">
        <v>14</v>
      </c>
      <c r="L16" s="4" t="s">
        <v>25</v>
      </c>
      <c r="M16" s="4"/>
      <c r="N16" s="4"/>
      <c r="O16" s="4"/>
      <c r="P16" s="7"/>
      <c r="Q16" s="7"/>
      <c r="R16" s="7"/>
      <c r="S16" s="7"/>
      <c r="T16" s="13"/>
      <c r="U16" s="14"/>
      <c r="V16" s="14"/>
      <c r="W16" s="14"/>
    </row>
    <row r="17" spans="1:23" x14ac:dyDescent="0.25">
      <c r="A17" s="12">
        <v>17</v>
      </c>
      <c r="B17" s="4">
        <v>16</v>
      </c>
      <c r="C17" s="4">
        <v>1</v>
      </c>
      <c r="D17" s="4"/>
      <c r="E17" s="5" t="s">
        <v>27</v>
      </c>
      <c r="F17" s="4" t="s">
        <v>71</v>
      </c>
      <c r="G17" s="4" t="s">
        <v>29</v>
      </c>
      <c r="H17" s="4" t="s">
        <v>30</v>
      </c>
      <c r="I17" s="4" t="s">
        <v>36</v>
      </c>
      <c r="J17" s="4"/>
      <c r="K17" s="4"/>
      <c r="L17" s="4"/>
      <c r="M17" s="4" t="s">
        <v>32</v>
      </c>
      <c r="N17" s="4"/>
      <c r="O17" s="4"/>
      <c r="P17" s="4"/>
      <c r="Q17" s="4"/>
      <c r="R17" s="4"/>
      <c r="S17" s="4"/>
      <c r="T17" s="13"/>
      <c r="U17" s="14"/>
      <c r="V17" s="14"/>
      <c r="W17" s="14"/>
    </row>
    <row r="18" spans="1:23" x14ac:dyDescent="0.25">
      <c r="A18" s="12">
        <v>18</v>
      </c>
      <c r="B18" s="4">
        <v>17</v>
      </c>
      <c r="C18" s="4">
        <v>1</v>
      </c>
      <c r="D18" s="4"/>
      <c r="E18" s="5" t="s">
        <v>72</v>
      </c>
      <c r="F18" s="4" t="s">
        <v>73</v>
      </c>
      <c r="G18" s="7"/>
      <c r="H18" s="6"/>
      <c r="I18" s="6"/>
      <c r="J18" s="7"/>
      <c r="K18" s="7"/>
      <c r="L18" s="7"/>
      <c r="M18" s="6"/>
      <c r="N18" s="6"/>
      <c r="O18" s="6"/>
      <c r="P18" s="7"/>
      <c r="Q18" s="7"/>
      <c r="R18" s="7"/>
      <c r="S18" s="7"/>
      <c r="T18" s="13"/>
      <c r="U18" s="14"/>
      <c r="V18" s="14"/>
      <c r="W18" s="14"/>
    </row>
    <row r="19" spans="1:23" ht="36" x14ac:dyDescent="0.25">
      <c r="A19" s="12">
        <v>19</v>
      </c>
      <c r="B19" s="4">
        <v>18</v>
      </c>
      <c r="C19" s="4">
        <v>1</v>
      </c>
      <c r="D19" s="4"/>
      <c r="E19" s="5" t="s">
        <v>74</v>
      </c>
      <c r="F19" s="4" t="s">
        <v>75</v>
      </c>
      <c r="G19" s="4" t="s">
        <v>76</v>
      </c>
      <c r="H19" s="4"/>
      <c r="I19" s="4" t="s">
        <v>77</v>
      </c>
      <c r="J19" s="4"/>
      <c r="K19" s="4"/>
      <c r="L19" s="4"/>
      <c r="M19" s="4" t="s">
        <v>78</v>
      </c>
      <c r="N19" s="4"/>
      <c r="O19" s="4" t="s">
        <v>79</v>
      </c>
      <c r="P19" s="7"/>
      <c r="Q19" s="25" t="s">
        <v>253</v>
      </c>
      <c r="R19" s="7"/>
      <c r="S19" s="7"/>
      <c r="T19" s="13"/>
      <c r="U19" s="14"/>
      <c r="V19" s="14"/>
      <c r="W19" s="14"/>
    </row>
    <row r="20" spans="1:23" x14ac:dyDescent="0.25">
      <c r="A20" s="12">
        <v>20</v>
      </c>
      <c r="B20" s="4">
        <v>19</v>
      </c>
      <c r="C20" s="4">
        <v>1</v>
      </c>
      <c r="D20" s="4"/>
      <c r="E20" s="5" t="s">
        <v>80</v>
      </c>
      <c r="F20" s="4" t="s">
        <v>81</v>
      </c>
      <c r="G20" s="4" t="s">
        <v>82</v>
      </c>
      <c r="H20" s="6"/>
      <c r="I20" s="6"/>
      <c r="J20" s="7"/>
      <c r="K20" s="7"/>
      <c r="L20" s="7"/>
      <c r="M20" s="6"/>
      <c r="N20" s="6"/>
      <c r="O20" s="6"/>
      <c r="P20" s="7"/>
      <c r="Q20" s="7"/>
      <c r="R20" s="7"/>
      <c r="S20" s="7"/>
      <c r="T20" s="13"/>
      <c r="U20" s="14"/>
      <c r="V20" s="14"/>
      <c r="W20" s="14"/>
    </row>
    <row r="21" spans="1:23" ht="18" x14ac:dyDescent="0.25">
      <c r="A21" s="12">
        <v>21</v>
      </c>
      <c r="B21" s="4">
        <v>20</v>
      </c>
      <c r="C21" s="4">
        <v>1</v>
      </c>
      <c r="D21" s="4"/>
      <c r="E21" s="5" t="s">
        <v>83</v>
      </c>
      <c r="F21" s="4" t="s">
        <v>84</v>
      </c>
      <c r="G21" s="4" t="s">
        <v>85</v>
      </c>
      <c r="H21" s="4"/>
      <c r="I21" s="4" t="s">
        <v>86</v>
      </c>
      <c r="J21" s="4"/>
      <c r="K21" s="4"/>
      <c r="L21" s="4"/>
      <c r="M21" s="4"/>
      <c r="N21" s="4"/>
      <c r="O21" s="4"/>
      <c r="P21" s="7"/>
      <c r="Q21" s="7"/>
      <c r="R21" s="7"/>
      <c r="S21" s="7"/>
      <c r="T21" s="13"/>
      <c r="U21" s="14"/>
      <c r="V21" s="14"/>
      <c r="W21" s="14"/>
    </row>
    <row r="22" spans="1:23" x14ac:dyDescent="0.25">
      <c r="A22" s="12">
        <v>22</v>
      </c>
      <c r="B22" s="4">
        <v>21</v>
      </c>
      <c r="C22" s="4">
        <v>1</v>
      </c>
      <c r="D22" s="4"/>
      <c r="E22" s="5" t="s">
        <v>80</v>
      </c>
      <c r="F22" s="4" t="s">
        <v>87</v>
      </c>
      <c r="G22" s="4"/>
      <c r="H22" s="6"/>
      <c r="I22" s="6"/>
      <c r="J22" s="7"/>
      <c r="K22" s="7"/>
      <c r="L22" s="7"/>
      <c r="M22" s="6"/>
      <c r="N22" s="6"/>
      <c r="O22" s="6"/>
      <c r="P22" s="7"/>
      <c r="Q22" s="7"/>
      <c r="R22" s="7"/>
      <c r="S22" s="7"/>
      <c r="T22" s="13"/>
      <c r="U22" s="14"/>
      <c r="V22" s="14"/>
      <c r="W22" s="14"/>
    </row>
    <row r="23" spans="1:23" ht="45" x14ac:dyDescent="0.25">
      <c r="A23" s="12">
        <v>23</v>
      </c>
      <c r="B23" s="4">
        <v>22</v>
      </c>
      <c r="C23" s="4">
        <v>1</v>
      </c>
      <c r="D23" s="4"/>
      <c r="E23" s="5" t="s">
        <v>88</v>
      </c>
      <c r="F23" s="4" t="s">
        <v>89</v>
      </c>
      <c r="G23" s="4"/>
      <c r="H23" s="4" t="s">
        <v>90</v>
      </c>
      <c r="I23" s="4" t="s">
        <v>91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13"/>
      <c r="U23" s="14"/>
      <c r="V23" s="14"/>
      <c r="W23" s="14"/>
    </row>
    <row r="24" spans="1:23" ht="18" x14ac:dyDescent="0.25">
      <c r="A24" s="12">
        <v>24</v>
      </c>
      <c r="B24" s="4">
        <v>23</v>
      </c>
      <c r="C24" s="4">
        <v>1</v>
      </c>
      <c r="D24" s="4"/>
      <c r="E24" s="5" t="s">
        <v>37</v>
      </c>
      <c r="F24" s="4" t="s">
        <v>92</v>
      </c>
      <c r="G24" s="4"/>
      <c r="H24" s="4"/>
      <c r="I24" s="4" t="s">
        <v>93</v>
      </c>
      <c r="J24" s="4" t="s">
        <v>14</v>
      </c>
      <c r="K24" s="4"/>
      <c r="L24" s="4" t="s">
        <v>14</v>
      </c>
      <c r="M24" s="4"/>
      <c r="N24" s="4" t="s">
        <v>21</v>
      </c>
      <c r="O24" s="4" t="s">
        <v>40</v>
      </c>
      <c r="P24" s="4"/>
      <c r="Q24" s="4"/>
      <c r="R24" s="4"/>
      <c r="S24" s="4"/>
      <c r="T24" s="13"/>
      <c r="U24" s="14"/>
      <c r="V24" s="14"/>
      <c r="W24" s="14"/>
    </row>
    <row r="25" spans="1:23" x14ac:dyDescent="0.25">
      <c r="A25" s="12">
        <v>25</v>
      </c>
      <c r="B25" s="4">
        <v>24</v>
      </c>
      <c r="C25" s="4">
        <v>1</v>
      </c>
      <c r="D25" s="4"/>
      <c r="E25" s="5" t="s">
        <v>72</v>
      </c>
      <c r="F25" s="4" t="s">
        <v>73</v>
      </c>
      <c r="G25" s="4"/>
      <c r="H25" s="6"/>
      <c r="I25" s="6"/>
      <c r="J25" s="7"/>
      <c r="K25" s="7"/>
      <c r="L25" s="7"/>
      <c r="M25" s="6"/>
      <c r="N25" s="6"/>
      <c r="O25" s="6"/>
      <c r="P25" s="7"/>
      <c r="Q25" s="7"/>
      <c r="R25" s="7"/>
      <c r="S25" s="7"/>
      <c r="T25" s="13"/>
      <c r="U25" s="14"/>
      <c r="V25" s="14"/>
      <c r="W25" s="14"/>
    </row>
    <row r="26" spans="1:23" ht="45" x14ac:dyDescent="0.25">
      <c r="A26" s="12">
        <v>26</v>
      </c>
      <c r="B26" s="4">
        <v>25</v>
      </c>
      <c r="C26" s="4">
        <v>1</v>
      </c>
      <c r="D26" s="4"/>
      <c r="E26" s="5" t="s">
        <v>94</v>
      </c>
      <c r="F26" s="4" t="s">
        <v>95</v>
      </c>
      <c r="G26" s="4"/>
      <c r="H26" s="4" t="s">
        <v>90</v>
      </c>
      <c r="I26" s="4" t="s">
        <v>91</v>
      </c>
      <c r="J26" s="4" t="s">
        <v>96</v>
      </c>
      <c r="K26" s="4"/>
      <c r="L26" s="4" t="s">
        <v>14</v>
      </c>
      <c r="M26" s="4" t="s">
        <v>97</v>
      </c>
      <c r="N26" s="6"/>
      <c r="O26" s="6"/>
      <c r="P26" s="7"/>
      <c r="Q26" s="7"/>
      <c r="R26" s="7"/>
      <c r="S26" s="7"/>
      <c r="T26" s="13"/>
      <c r="U26" s="14"/>
      <c r="V26" s="14"/>
      <c r="W26" s="14"/>
    </row>
    <row r="27" spans="1:23" ht="36" x14ac:dyDescent="0.25">
      <c r="A27" s="12">
        <v>27</v>
      </c>
      <c r="B27" s="4">
        <v>26</v>
      </c>
      <c r="C27" s="4">
        <v>1</v>
      </c>
      <c r="D27" s="4"/>
      <c r="E27" s="5" t="s">
        <v>98</v>
      </c>
      <c r="F27" s="4" t="s">
        <v>99</v>
      </c>
      <c r="G27" s="4" t="s">
        <v>100</v>
      </c>
      <c r="H27" s="4" t="s">
        <v>58</v>
      </c>
      <c r="I27" s="4" t="s">
        <v>91</v>
      </c>
      <c r="J27" s="4" t="s">
        <v>14</v>
      </c>
      <c r="K27" s="4" t="s">
        <v>14</v>
      </c>
      <c r="L27" s="4" t="s">
        <v>25</v>
      </c>
      <c r="M27" s="4"/>
      <c r="N27" s="4"/>
      <c r="O27" s="4"/>
      <c r="P27" s="7"/>
      <c r="Q27" s="7"/>
      <c r="R27" s="7"/>
      <c r="S27" s="7"/>
      <c r="T27" s="13"/>
      <c r="U27" s="14"/>
      <c r="V27" s="14"/>
      <c r="W27" s="14"/>
    </row>
    <row r="28" spans="1:23" ht="45" x14ac:dyDescent="0.25">
      <c r="A28" s="12">
        <v>28</v>
      </c>
      <c r="B28" s="4">
        <v>27</v>
      </c>
      <c r="C28" s="4">
        <v>1</v>
      </c>
      <c r="D28" s="4"/>
      <c r="E28" s="5" t="s">
        <v>101</v>
      </c>
      <c r="F28" s="4" t="s">
        <v>102</v>
      </c>
      <c r="G28" s="4" t="s">
        <v>103</v>
      </c>
      <c r="H28" s="4" t="s">
        <v>90</v>
      </c>
      <c r="I28" s="4" t="s">
        <v>91</v>
      </c>
      <c r="J28" s="4" t="s">
        <v>104</v>
      </c>
      <c r="K28" s="4"/>
      <c r="L28" s="4" t="s">
        <v>25</v>
      </c>
      <c r="M28" s="4"/>
      <c r="N28" s="4" t="s">
        <v>105</v>
      </c>
      <c r="O28" s="4" t="s">
        <v>106</v>
      </c>
      <c r="P28" s="4"/>
      <c r="Q28" s="4"/>
      <c r="R28" s="4"/>
      <c r="S28" s="4"/>
      <c r="T28" s="13"/>
      <c r="U28" s="14"/>
      <c r="V28" s="14"/>
      <c r="W28" s="14"/>
    </row>
    <row r="29" spans="1:23" x14ac:dyDescent="0.25">
      <c r="A29" s="12">
        <v>29</v>
      </c>
      <c r="B29" s="4">
        <v>28</v>
      </c>
      <c r="C29" s="4">
        <v>1</v>
      </c>
      <c r="D29" s="4"/>
      <c r="E29" s="5" t="s">
        <v>16</v>
      </c>
      <c r="F29" s="4" t="s">
        <v>107</v>
      </c>
      <c r="G29" s="4"/>
      <c r="H29" s="6"/>
      <c r="I29" s="6"/>
      <c r="J29" s="7"/>
      <c r="K29" s="7"/>
      <c r="L29" s="7"/>
      <c r="M29" s="6"/>
      <c r="N29" s="6"/>
      <c r="O29" s="6"/>
      <c r="P29" s="7"/>
      <c r="Q29" s="7"/>
      <c r="R29" s="7"/>
      <c r="S29" s="7"/>
      <c r="T29" s="13"/>
      <c r="U29" s="14"/>
      <c r="V29" s="14"/>
      <c r="W29" s="14"/>
    </row>
    <row r="30" spans="1:23" ht="45" x14ac:dyDescent="0.25">
      <c r="A30" s="12">
        <v>30</v>
      </c>
      <c r="B30" s="4">
        <v>29</v>
      </c>
      <c r="C30" s="4">
        <v>1</v>
      </c>
      <c r="D30" s="4"/>
      <c r="E30" s="5" t="s">
        <v>108</v>
      </c>
      <c r="F30" s="4" t="s">
        <v>109</v>
      </c>
      <c r="G30" s="4"/>
      <c r="H30" s="4" t="s">
        <v>90</v>
      </c>
      <c r="I30" s="4" t="s">
        <v>91</v>
      </c>
      <c r="J30" s="4" t="s">
        <v>96</v>
      </c>
      <c r="K30" s="4"/>
      <c r="L30" s="4" t="s">
        <v>14</v>
      </c>
      <c r="M30" s="4" t="s">
        <v>97</v>
      </c>
      <c r="N30" s="6"/>
      <c r="O30" s="6"/>
      <c r="P30" s="7"/>
      <c r="Q30" s="7"/>
      <c r="R30" s="7"/>
      <c r="S30" s="7"/>
      <c r="T30" s="13"/>
      <c r="U30" s="14"/>
      <c r="V30" s="14"/>
      <c r="W30" s="14"/>
    </row>
    <row r="31" spans="1:23" ht="18" x14ac:dyDescent="0.25">
      <c r="A31" s="12">
        <v>31</v>
      </c>
      <c r="B31" s="4">
        <v>30</v>
      </c>
      <c r="C31" s="4">
        <v>1</v>
      </c>
      <c r="D31" s="4"/>
      <c r="E31" s="5" t="s">
        <v>18</v>
      </c>
      <c r="F31" s="4" t="s">
        <v>19</v>
      </c>
      <c r="G31" s="4"/>
      <c r="H31" s="4"/>
      <c r="I31" s="4" t="s">
        <v>20</v>
      </c>
      <c r="J31" s="4" t="s">
        <v>14</v>
      </c>
      <c r="K31" s="4"/>
      <c r="L31" s="4" t="s">
        <v>14</v>
      </c>
      <c r="M31" s="4"/>
      <c r="N31" s="4" t="s">
        <v>21</v>
      </c>
      <c r="O31" s="4"/>
      <c r="P31" s="4"/>
      <c r="Q31" s="4"/>
      <c r="R31" s="4"/>
      <c r="S31" s="4"/>
      <c r="T31" s="13"/>
      <c r="U31" s="14"/>
      <c r="V31" s="14"/>
      <c r="W31" s="14"/>
    </row>
    <row r="32" spans="1:23" ht="18" x14ac:dyDescent="0.25">
      <c r="A32" s="12">
        <v>32</v>
      </c>
      <c r="B32" s="4">
        <v>31</v>
      </c>
      <c r="C32" s="4">
        <v>1</v>
      </c>
      <c r="D32" s="4"/>
      <c r="E32" s="5" t="s">
        <v>110</v>
      </c>
      <c r="F32" s="4" t="s">
        <v>111</v>
      </c>
      <c r="G32" s="4" t="s">
        <v>112</v>
      </c>
      <c r="H32" s="4" t="s">
        <v>113</v>
      </c>
      <c r="I32" s="4" t="s">
        <v>59</v>
      </c>
      <c r="J32" s="4"/>
      <c r="K32" s="4"/>
      <c r="L32" s="4"/>
      <c r="M32" s="4"/>
      <c r="N32" s="4"/>
      <c r="O32" s="4"/>
      <c r="P32" s="7"/>
      <c r="Q32" s="7"/>
      <c r="R32" s="7"/>
      <c r="S32" s="7"/>
      <c r="T32" s="13"/>
      <c r="U32" s="14"/>
      <c r="V32" s="14"/>
      <c r="W32" s="14"/>
    </row>
    <row r="33" spans="1:23" ht="18" x14ac:dyDescent="0.25">
      <c r="A33" s="12">
        <v>33</v>
      </c>
      <c r="B33" s="4">
        <v>32</v>
      </c>
      <c r="C33" s="4">
        <v>1</v>
      </c>
      <c r="D33" s="4"/>
      <c r="E33" s="5" t="s">
        <v>114</v>
      </c>
      <c r="F33" s="4" t="s">
        <v>115</v>
      </c>
      <c r="G33" s="4" t="s">
        <v>116</v>
      </c>
      <c r="H33" s="4"/>
      <c r="I33" s="4"/>
      <c r="J33" s="4"/>
      <c r="K33" s="4"/>
      <c r="L33" s="4"/>
      <c r="M33" s="4"/>
      <c r="N33" s="4"/>
      <c r="O33" s="4"/>
      <c r="P33" s="7"/>
      <c r="Q33" s="7"/>
      <c r="R33" s="7"/>
      <c r="S33" s="7"/>
      <c r="T33" s="13"/>
      <c r="U33" s="14"/>
      <c r="V33" s="14"/>
      <c r="W33" s="14"/>
    </row>
    <row r="34" spans="1:23" x14ac:dyDescent="0.25">
      <c r="A34" s="12">
        <v>34</v>
      </c>
      <c r="B34" s="4">
        <v>33</v>
      </c>
      <c r="C34" s="4">
        <v>1</v>
      </c>
      <c r="D34" s="4"/>
      <c r="E34" s="5" t="s">
        <v>117</v>
      </c>
      <c r="F34" s="4" t="s">
        <v>118</v>
      </c>
      <c r="G34" s="4"/>
      <c r="H34" s="6"/>
      <c r="I34" s="6"/>
      <c r="J34" s="7"/>
      <c r="K34" s="7"/>
      <c r="L34" s="7"/>
      <c r="M34" s="6"/>
      <c r="N34" s="6"/>
      <c r="O34" s="6"/>
      <c r="P34" s="7"/>
      <c r="Q34" s="7"/>
      <c r="R34" s="7"/>
      <c r="S34" s="7"/>
      <c r="T34" s="13"/>
      <c r="U34" s="14"/>
      <c r="V34" s="14"/>
      <c r="W34" s="14"/>
    </row>
    <row r="35" spans="1:23" ht="18" x14ac:dyDescent="0.25">
      <c r="A35" s="12">
        <v>35</v>
      </c>
      <c r="B35" s="8">
        <v>1</v>
      </c>
      <c r="C35" s="8">
        <v>2</v>
      </c>
      <c r="D35" s="8" t="s">
        <v>220</v>
      </c>
      <c r="E35" s="5" t="s">
        <v>18</v>
      </c>
      <c r="F35" s="8" t="s">
        <v>19</v>
      </c>
      <c r="G35" s="4"/>
      <c r="H35" s="8"/>
      <c r="I35" s="4" t="s">
        <v>20</v>
      </c>
      <c r="J35" s="8" t="s">
        <v>14</v>
      </c>
      <c r="K35" s="8"/>
      <c r="L35" s="8" t="s">
        <v>14</v>
      </c>
      <c r="M35" s="4"/>
      <c r="N35" s="4" t="s">
        <v>21</v>
      </c>
      <c r="O35" s="4"/>
      <c r="P35" s="8"/>
      <c r="Q35" s="18"/>
      <c r="R35" s="8"/>
      <c r="S35" s="8"/>
      <c r="T35" s="14"/>
      <c r="U35" s="14"/>
      <c r="V35" s="14"/>
      <c r="W35" s="14"/>
    </row>
    <row r="36" spans="1:23" x14ac:dyDescent="0.25">
      <c r="A36" s="12">
        <v>36</v>
      </c>
      <c r="B36" s="8">
        <v>2</v>
      </c>
      <c r="C36" s="8">
        <v>2</v>
      </c>
      <c r="D36" s="8" t="s">
        <v>220</v>
      </c>
      <c r="E36" s="5" t="s">
        <v>72</v>
      </c>
      <c r="F36" s="8" t="s">
        <v>73</v>
      </c>
      <c r="G36" s="4"/>
      <c r="H36" s="9"/>
      <c r="I36" s="6"/>
      <c r="J36" s="10"/>
      <c r="K36" s="10"/>
      <c r="L36" s="10"/>
      <c r="M36" s="6"/>
      <c r="N36" s="6"/>
      <c r="O36" s="6"/>
      <c r="P36" s="10"/>
      <c r="Q36" s="19"/>
      <c r="R36" s="10"/>
      <c r="S36" s="10"/>
      <c r="T36" s="14"/>
      <c r="U36" s="14"/>
      <c r="V36" s="14"/>
      <c r="W36" s="14"/>
    </row>
    <row r="37" spans="1:23" ht="18" x14ac:dyDescent="0.25">
      <c r="A37" s="12">
        <v>37</v>
      </c>
      <c r="B37" s="8">
        <v>3</v>
      </c>
      <c r="C37" s="8">
        <v>2</v>
      </c>
      <c r="D37" s="8" t="s">
        <v>220</v>
      </c>
      <c r="E37" s="5" t="s">
        <v>37</v>
      </c>
      <c r="F37" s="8" t="s">
        <v>119</v>
      </c>
      <c r="G37" s="4"/>
      <c r="H37" s="8"/>
      <c r="I37" s="4" t="s">
        <v>39</v>
      </c>
      <c r="J37" s="8" t="s">
        <v>14</v>
      </c>
      <c r="K37" s="8"/>
      <c r="L37" s="8" t="s">
        <v>14</v>
      </c>
      <c r="M37" s="4"/>
      <c r="N37" s="4" t="s">
        <v>21</v>
      </c>
      <c r="O37" s="4" t="s">
        <v>40</v>
      </c>
      <c r="P37" s="8"/>
      <c r="Q37" s="18"/>
      <c r="R37" s="8"/>
      <c r="S37" s="8"/>
      <c r="T37" s="14"/>
      <c r="U37" s="14"/>
      <c r="V37" s="14"/>
      <c r="W37" s="14"/>
    </row>
    <row r="38" spans="1:23" ht="18" x14ac:dyDescent="0.25">
      <c r="A38" s="12">
        <v>38</v>
      </c>
      <c r="B38" s="8">
        <v>4</v>
      </c>
      <c r="C38" s="8">
        <v>2</v>
      </c>
      <c r="D38" s="8" t="s">
        <v>220</v>
      </c>
      <c r="E38" s="5" t="s">
        <v>41</v>
      </c>
      <c r="F38" s="8" t="s">
        <v>54</v>
      </c>
      <c r="G38" s="4" t="s">
        <v>120</v>
      </c>
      <c r="H38" s="8" t="s">
        <v>30</v>
      </c>
      <c r="I38" s="4" t="s">
        <v>44</v>
      </c>
      <c r="J38" s="8"/>
      <c r="K38" s="8"/>
      <c r="L38" s="8"/>
      <c r="M38" s="4" t="s">
        <v>32</v>
      </c>
      <c r="N38" s="4"/>
      <c r="O38" s="4"/>
      <c r="P38" s="8">
        <v>1</v>
      </c>
      <c r="Q38" s="20" t="s">
        <v>245</v>
      </c>
      <c r="R38" s="7" t="s">
        <v>240</v>
      </c>
      <c r="S38" s="7" t="s">
        <v>251</v>
      </c>
      <c r="T38" s="14"/>
      <c r="U38" s="14">
        <v>2</v>
      </c>
      <c r="V38" s="14"/>
      <c r="W38" s="14"/>
    </row>
    <row r="39" spans="1:23" ht="27" x14ac:dyDescent="0.25">
      <c r="A39" s="12">
        <v>39</v>
      </c>
      <c r="B39" s="8">
        <v>5</v>
      </c>
      <c r="C39" s="8">
        <v>2</v>
      </c>
      <c r="D39" s="8" t="s">
        <v>220</v>
      </c>
      <c r="E39" s="5" t="s">
        <v>121</v>
      </c>
      <c r="F39" s="8" t="s">
        <v>54</v>
      </c>
      <c r="G39" s="4"/>
      <c r="H39" s="8"/>
      <c r="I39" s="4" t="s">
        <v>122</v>
      </c>
      <c r="J39" s="8"/>
      <c r="K39" s="8"/>
      <c r="L39" s="8"/>
      <c r="M39" s="22" t="s">
        <v>246</v>
      </c>
      <c r="N39" s="4"/>
      <c r="O39" s="4"/>
      <c r="P39" s="8">
        <v>1</v>
      </c>
      <c r="Q39" s="20" t="s">
        <v>252</v>
      </c>
      <c r="R39" s="7" t="s">
        <v>239</v>
      </c>
      <c r="S39" s="7" t="s">
        <v>240</v>
      </c>
      <c r="T39" s="14"/>
      <c r="U39" s="14">
        <v>2</v>
      </c>
      <c r="V39" s="14"/>
      <c r="W39" s="14"/>
    </row>
    <row r="40" spans="1:23" ht="27" x14ac:dyDescent="0.25">
      <c r="A40" s="12">
        <v>40</v>
      </c>
      <c r="B40" s="8">
        <v>6</v>
      </c>
      <c r="C40" s="8">
        <v>2</v>
      </c>
      <c r="D40" s="8" t="s">
        <v>220</v>
      </c>
      <c r="E40" s="5" t="s">
        <v>123</v>
      </c>
      <c r="F40" s="8" t="s">
        <v>54</v>
      </c>
      <c r="G40" s="4"/>
      <c r="H40" s="8"/>
      <c r="I40" s="4" t="s">
        <v>122</v>
      </c>
      <c r="J40" s="8"/>
      <c r="K40" s="8"/>
      <c r="L40" s="8"/>
      <c r="M40" s="22" t="s">
        <v>246</v>
      </c>
      <c r="N40" s="4"/>
      <c r="O40" s="4"/>
      <c r="P40" s="8">
        <v>1</v>
      </c>
      <c r="Q40" s="20" t="s">
        <v>252</v>
      </c>
      <c r="R40" s="7" t="s">
        <v>239</v>
      </c>
      <c r="S40" s="7" t="s">
        <v>240</v>
      </c>
      <c r="T40" s="14"/>
      <c r="U40" s="14">
        <v>2</v>
      </c>
      <c r="V40" s="14"/>
      <c r="W40" s="14"/>
    </row>
    <row r="41" spans="1:23" ht="18" x14ac:dyDescent="0.25">
      <c r="A41" s="12">
        <v>41</v>
      </c>
      <c r="B41" s="8">
        <v>7</v>
      </c>
      <c r="C41" s="8">
        <v>2</v>
      </c>
      <c r="D41" s="8" t="s">
        <v>220</v>
      </c>
      <c r="E41" s="5" t="s">
        <v>124</v>
      </c>
      <c r="F41" s="10" t="s">
        <v>125</v>
      </c>
      <c r="G41" s="8" t="s">
        <v>126</v>
      </c>
      <c r="H41" s="8"/>
      <c r="I41" s="4" t="s">
        <v>36</v>
      </c>
      <c r="J41" s="8" t="s">
        <v>14</v>
      </c>
      <c r="K41" s="8"/>
      <c r="L41" s="8" t="s">
        <v>25</v>
      </c>
      <c r="M41" s="4"/>
      <c r="N41" s="4"/>
      <c r="O41" s="4"/>
      <c r="P41" s="8">
        <v>2</v>
      </c>
      <c r="Q41" s="20" t="s">
        <v>241</v>
      </c>
      <c r="R41" s="8" t="s">
        <v>239</v>
      </c>
      <c r="S41" s="8" t="s">
        <v>240</v>
      </c>
      <c r="T41" s="14"/>
      <c r="U41" s="14">
        <v>4</v>
      </c>
      <c r="V41" s="14">
        <v>1</v>
      </c>
      <c r="W41" s="14"/>
    </row>
    <row r="42" spans="1:23" ht="18" x14ac:dyDescent="0.25">
      <c r="A42" s="12">
        <v>42</v>
      </c>
      <c r="B42" s="8">
        <v>8</v>
      </c>
      <c r="C42" s="8">
        <v>2</v>
      </c>
      <c r="D42" s="8" t="s">
        <v>220</v>
      </c>
      <c r="E42" s="5" t="s">
        <v>124</v>
      </c>
      <c r="F42" s="10" t="s">
        <v>125</v>
      </c>
      <c r="G42" s="8" t="s">
        <v>126</v>
      </c>
      <c r="H42" s="8"/>
      <c r="I42" s="4" t="s">
        <v>36</v>
      </c>
      <c r="J42" s="8" t="s">
        <v>14</v>
      </c>
      <c r="K42" s="8"/>
      <c r="L42" s="8" t="s">
        <v>25</v>
      </c>
      <c r="M42" s="4"/>
      <c r="N42" s="4"/>
      <c r="O42" s="4"/>
      <c r="P42" s="8">
        <v>2</v>
      </c>
      <c r="Q42" s="20" t="s">
        <v>241</v>
      </c>
      <c r="R42" s="8" t="s">
        <v>239</v>
      </c>
      <c r="S42" s="8" t="s">
        <v>240</v>
      </c>
      <c r="T42" s="14"/>
      <c r="U42" s="14">
        <v>4</v>
      </c>
      <c r="V42" s="14">
        <v>1</v>
      </c>
      <c r="W42" s="14"/>
    </row>
    <row r="43" spans="1:23" ht="18" x14ac:dyDescent="0.25">
      <c r="A43" s="12">
        <v>43</v>
      </c>
      <c r="B43" s="8">
        <v>9</v>
      </c>
      <c r="C43" s="8">
        <v>2</v>
      </c>
      <c r="D43" s="8" t="s">
        <v>220</v>
      </c>
      <c r="E43" s="5" t="s">
        <v>124</v>
      </c>
      <c r="F43" s="10" t="s">
        <v>125</v>
      </c>
      <c r="G43" s="8" t="s">
        <v>126</v>
      </c>
      <c r="H43" s="8"/>
      <c r="I43" s="4" t="s">
        <v>36</v>
      </c>
      <c r="J43" s="8" t="s">
        <v>14</v>
      </c>
      <c r="K43" s="8"/>
      <c r="L43" s="8" t="s">
        <v>25</v>
      </c>
      <c r="M43" s="4"/>
      <c r="N43" s="4"/>
      <c r="O43" s="4"/>
      <c r="P43" s="8">
        <v>2</v>
      </c>
      <c r="Q43" s="20" t="s">
        <v>241</v>
      </c>
      <c r="R43" s="8" t="s">
        <v>239</v>
      </c>
      <c r="S43" s="8" t="s">
        <v>240</v>
      </c>
      <c r="T43" s="14"/>
      <c r="U43" s="14">
        <v>4</v>
      </c>
      <c r="V43" s="14">
        <v>1</v>
      </c>
      <c r="W43" s="14"/>
    </row>
    <row r="44" spans="1:23" ht="18" x14ac:dyDescent="0.25">
      <c r="A44" s="12">
        <v>44</v>
      </c>
      <c r="B44" s="8">
        <v>10</v>
      </c>
      <c r="C44" s="8">
        <v>2</v>
      </c>
      <c r="D44" s="8" t="s">
        <v>220</v>
      </c>
      <c r="E44" s="5" t="s">
        <v>124</v>
      </c>
      <c r="F44" s="10" t="s">
        <v>125</v>
      </c>
      <c r="G44" s="8" t="s">
        <v>126</v>
      </c>
      <c r="H44" s="8"/>
      <c r="I44" s="4" t="s">
        <v>36</v>
      </c>
      <c r="J44" s="8" t="s">
        <v>14</v>
      </c>
      <c r="K44" s="8"/>
      <c r="L44" s="8" t="s">
        <v>25</v>
      </c>
      <c r="M44" s="4"/>
      <c r="N44" s="4"/>
      <c r="O44" s="4"/>
      <c r="P44" s="8">
        <v>2</v>
      </c>
      <c r="Q44" s="20" t="s">
        <v>241</v>
      </c>
      <c r="R44" s="8" t="s">
        <v>239</v>
      </c>
      <c r="S44" s="8" t="s">
        <v>240</v>
      </c>
      <c r="T44" s="14"/>
      <c r="U44" s="14">
        <v>4</v>
      </c>
      <c r="V44" s="14">
        <v>1</v>
      </c>
      <c r="W44" s="14"/>
    </row>
    <row r="45" spans="1:23" ht="18" x14ac:dyDescent="0.25">
      <c r="A45" s="12">
        <v>45</v>
      </c>
      <c r="B45" s="8">
        <v>11</v>
      </c>
      <c r="C45" s="8">
        <v>2</v>
      </c>
      <c r="D45" s="8" t="s">
        <v>220</v>
      </c>
      <c r="E45" s="5" t="s">
        <v>124</v>
      </c>
      <c r="F45" s="10" t="s">
        <v>125</v>
      </c>
      <c r="G45" s="8" t="s">
        <v>126</v>
      </c>
      <c r="H45" s="8"/>
      <c r="I45" s="4" t="s">
        <v>36</v>
      </c>
      <c r="J45" s="8" t="s">
        <v>14</v>
      </c>
      <c r="K45" s="8"/>
      <c r="L45" s="8" t="s">
        <v>25</v>
      </c>
      <c r="M45" s="4"/>
      <c r="N45" s="4"/>
      <c r="O45" s="4"/>
      <c r="P45" s="8">
        <v>2</v>
      </c>
      <c r="Q45" s="20" t="s">
        <v>241</v>
      </c>
      <c r="R45" s="8" t="s">
        <v>239</v>
      </c>
      <c r="S45" s="8" t="s">
        <v>240</v>
      </c>
      <c r="T45" s="14"/>
      <c r="U45" s="14">
        <v>4</v>
      </c>
      <c r="V45" s="14">
        <v>1</v>
      </c>
      <c r="W45" s="14"/>
    </row>
    <row r="46" spans="1:23" ht="18" x14ac:dyDescent="0.25">
      <c r="A46" s="12">
        <v>46</v>
      </c>
      <c r="B46" s="8">
        <v>12</v>
      </c>
      <c r="C46" s="8">
        <v>2</v>
      </c>
      <c r="D46" s="8" t="s">
        <v>220</v>
      </c>
      <c r="E46" s="5" t="s">
        <v>124</v>
      </c>
      <c r="F46" s="10" t="s">
        <v>125</v>
      </c>
      <c r="G46" s="8" t="s">
        <v>126</v>
      </c>
      <c r="H46" s="8"/>
      <c r="I46" s="4" t="s">
        <v>36</v>
      </c>
      <c r="J46" s="8" t="s">
        <v>14</v>
      </c>
      <c r="K46" s="8"/>
      <c r="L46" s="8" t="s">
        <v>25</v>
      </c>
      <c r="M46" s="4"/>
      <c r="N46" s="4"/>
      <c r="O46" s="4"/>
      <c r="P46" s="8">
        <v>2</v>
      </c>
      <c r="Q46" s="20" t="s">
        <v>241</v>
      </c>
      <c r="R46" s="8" t="s">
        <v>239</v>
      </c>
      <c r="S46" s="8" t="s">
        <v>240</v>
      </c>
      <c r="T46" s="14"/>
      <c r="U46" s="14">
        <v>4</v>
      </c>
      <c r="V46" s="14">
        <v>1</v>
      </c>
      <c r="W46" s="14"/>
    </row>
    <row r="47" spans="1:23" ht="18" x14ac:dyDescent="0.25">
      <c r="A47" s="12">
        <v>47</v>
      </c>
      <c r="B47" s="8">
        <v>13</v>
      </c>
      <c r="C47" s="8">
        <v>2</v>
      </c>
      <c r="D47" s="8" t="s">
        <v>220</v>
      </c>
      <c r="E47" s="5" t="s">
        <v>124</v>
      </c>
      <c r="F47" s="10" t="s">
        <v>125</v>
      </c>
      <c r="G47" s="8" t="s">
        <v>126</v>
      </c>
      <c r="H47" s="8"/>
      <c r="I47" s="4" t="s">
        <v>36</v>
      </c>
      <c r="J47" s="8" t="s">
        <v>14</v>
      </c>
      <c r="K47" s="8"/>
      <c r="L47" s="8" t="s">
        <v>25</v>
      </c>
      <c r="M47" s="4"/>
      <c r="N47" s="4"/>
      <c r="O47" s="4"/>
      <c r="P47" s="8">
        <v>2</v>
      </c>
      <c r="Q47" s="20" t="s">
        <v>241</v>
      </c>
      <c r="R47" s="8" t="s">
        <v>239</v>
      </c>
      <c r="S47" s="8" t="s">
        <v>240</v>
      </c>
      <c r="T47" s="14"/>
      <c r="U47" s="14">
        <v>4</v>
      </c>
      <c r="V47" s="14">
        <v>1</v>
      </c>
      <c r="W47" s="14"/>
    </row>
    <row r="48" spans="1:23" ht="18" x14ac:dyDescent="0.25">
      <c r="A48" s="12">
        <v>48</v>
      </c>
      <c r="B48" s="8">
        <v>14</v>
      </c>
      <c r="C48" s="8">
        <v>2</v>
      </c>
      <c r="D48" s="8" t="s">
        <v>220</v>
      </c>
      <c r="E48" s="5" t="s">
        <v>124</v>
      </c>
      <c r="F48" s="8" t="s">
        <v>125</v>
      </c>
      <c r="G48" s="8" t="s">
        <v>126</v>
      </c>
      <c r="H48" s="8"/>
      <c r="I48" s="4" t="s">
        <v>36</v>
      </c>
      <c r="J48" s="8" t="s">
        <v>14</v>
      </c>
      <c r="K48" s="8"/>
      <c r="L48" s="8" t="s">
        <v>25</v>
      </c>
      <c r="M48" s="4"/>
      <c r="N48" s="4"/>
      <c r="O48" s="4"/>
      <c r="P48" s="8">
        <v>2</v>
      </c>
      <c r="Q48" s="20" t="s">
        <v>241</v>
      </c>
      <c r="R48" s="8" t="s">
        <v>239</v>
      </c>
      <c r="S48" s="8" t="s">
        <v>240</v>
      </c>
      <c r="T48" s="14"/>
      <c r="U48" s="14">
        <v>4</v>
      </c>
      <c r="V48" s="14">
        <v>1</v>
      </c>
      <c r="W48" s="14"/>
    </row>
    <row r="49" spans="1:23" ht="18" x14ac:dyDescent="0.25">
      <c r="A49" s="12">
        <v>49</v>
      </c>
      <c r="B49" s="8">
        <v>15</v>
      </c>
      <c r="C49" s="8">
        <v>2</v>
      </c>
      <c r="D49" s="8" t="s">
        <v>220</v>
      </c>
      <c r="E49" s="5" t="s">
        <v>127</v>
      </c>
      <c r="F49" s="8" t="s">
        <v>128</v>
      </c>
      <c r="G49" s="8" t="s">
        <v>126</v>
      </c>
      <c r="H49" s="8"/>
      <c r="I49" s="4" t="s">
        <v>36</v>
      </c>
      <c r="J49" s="8" t="s">
        <v>14</v>
      </c>
      <c r="K49" s="8"/>
      <c r="L49" s="8" t="s">
        <v>25</v>
      </c>
      <c r="M49" s="4"/>
      <c r="N49" s="4"/>
      <c r="O49" s="4"/>
      <c r="P49" s="8">
        <v>1</v>
      </c>
      <c r="Q49" s="20" t="s">
        <v>243</v>
      </c>
      <c r="R49" s="8" t="s">
        <v>239</v>
      </c>
      <c r="S49" s="8" t="s">
        <v>240</v>
      </c>
      <c r="T49" s="14"/>
      <c r="U49" s="14">
        <v>2</v>
      </c>
      <c r="V49" s="14">
        <v>1</v>
      </c>
      <c r="W49" s="14"/>
    </row>
    <row r="50" spans="1:23" ht="18" x14ac:dyDescent="0.25">
      <c r="A50" s="12">
        <v>50</v>
      </c>
      <c r="B50" s="8">
        <v>16</v>
      </c>
      <c r="C50" s="8">
        <v>2</v>
      </c>
      <c r="D50" s="8" t="s">
        <v>220</v>
      </c>
      <c r="E50" s="5" t="s">
        <v>127</v>
      </c>
      <c r="F50" s="8" t="s">
        <v>128</v>
      </c>
      <c r="G50" s="8" t="s">
        <v>126</v>
      </c>
      <c r="H50" s="8"/>
      <c r="I50" s="4" t="s">
        <v>36</v>
      </c>
      <c r="J50" s="8" t="s">
        <v>14</v>
      </c>
      <c r="K50" s="8"/>
      <c r="L50" s="8" t="s">
        <v>25</v>
      </c>
      <c r="M50" s="4"/>
      <c r="N50" s="4"/>
      <c r="O50" s="4"/>
      <c r="P50" s="8">
        <v>1</v>
      </c>
      <c r="Q50" s="20" t="s">
        <v>243</v>
      </c>
      <c r="R50" s="8" t="s">
        <v>239</v>
      </c>
      <c r="S50" s="8" t="s">
        <v>240</v>
      </c>
      <c r="T50" s="14"/>
      <c r="U50" s="14">
        <v>2</v>
      </c>
      <c r="V50" s="14">
        <v>1</v>
      </c>
      <c r="W50" s="14"/>
    </row>
    <row r="51" spans="1:23" ht="18" x14ac:dyDescent="0.25">
      <c r="A51" s="12">
        <v>51</v>
      </c>
      <c r="B51" s="8">
        <v>17</v>
      </c>
      <c r="C51" s="8">
        <v>2</v>
      </c>
      <c r="D51" s="8" t="s">
        <v>220</v>
      </c>
      <c r="E51" s="5" t="s">
        <v>129</v>
      </c>
      <c r="F51" s="8" t="s">
        <v>130</v>
      </c>
      <c r="G51" s="8" t="s">
        <v>131</v>
      </c>
      <c r="H51" s="8"/>
      <c r="I51" s="4" t="s">
        <v>36</v>
      </c>
      <c r="J51" s="8" t="s">
        <v>14</v>
      </c>
      <c r="K51" s="8"/>
      <c r="L51" s="8" t="s">
        <v>25</v>
      </c>
      <c r="M51" s="4"/>
      <c r="N51" s="4"/>
      <c r="O51" s="4"/>
      <c r="P51" s="8">
        <v>4</v>
      </c>
      <c r="Q51" s="20" t="s">
        <v>244</v>
      </c>
      <c r="R51" s="8" t="s">
        <v>239</v>
      </c>
      <c r="S51" s="8" t="s">
        <v>240</v>
      </c>
      <c r="T51" s="14"/>
      <c r="U51" s="14">
        <v>8</v>
      </c>
      <c r="V51" s="14">
        <v>2</v>
      </c>
      <c r="W51" s="14"/>
    </row>
    <row r="52" spans="1:23" ht="36" x14ac:dyDescent="0.25">
      <c r="A52" s="12">
        <v>52</v>
      </c>
      <c r="B52" s="8">
        <v>18</v>
      </c>
      <c r="C52" s="8">
        <v>2</v>
      </c>
      <c r="D52" s="8" t="s">
        <v>220</v>
      </c>
      <c r="E52" s="5" t="s">
        <v>132</v>
      </c>
      <c r="F52" s="8" t="s">
        <v>133</v>
      </c>
      <c r="G52" s="4" t="s">
        <v>134</v>
      </c>
      <c r="H52" s="4" t="s">
        <v>58</v>
      </c>
      <c r="I52" s="4" t="s">
        <v>59</v>
      </c>
      <c r="J52" s="8" t="s">
        <v>60</v>
      </c>
      <c r="K52" s="8" t="s">
        <v>61</v>
      </c>
      <c r="L52" s="8" t="s">
        <v>25</v>
      </c>
      <c r="M52" s="4"/>
      <c r="N52" s="4"/>
      <c r="O52" s="4"/>
      <c r="P52" s="8"/>
      <c r="Q52" s="18"/>
      <c r="R52" s="8"/>
      <c r="S52" s="8"/>
      <c r="T52" s="14"/>
      <c r="U52" s="14"/>
      <c r="V52" s="14"/>
      <c r="W52" s="14"/>
    </row>
    <row r="53" spans="1:23" ht="36" x14ac:dyDescent="0.25">
      <c r="A53" s="12">
        <v>53</v>
      </c>
      <c r="B53" s="8">
        <v>19</v>
      </c>
      <c r="C53" s="8">
        <v>2</v>
      </c>
      <c r="D53" s="8" t="s">
        <v>220</v>
      </c>
      <c r="E53" s="5" t="s">
        <v>135</v>
      </c>
      <c r="F53" s="8" t="s">
        <v>136</v>
      </c>
      <c r="G53" s="4"/>
      <c r="H53" s="4" t="s">
        <v>58</v>
      </c>
      <c r="I53" s="4" t="s">
        <v>59</v>
      </c>
      <c r="J53" s="8" t="s">
        <v>14</v>
      </c>
      <c r="K53" s="8" t="s">
        <v>61</v>
      </c>
      <c r="L53" s="8" t="s">
        <v>25</v>
      </c>
      <c r="M53" s="4"/>
      <c r="N53" s="4"/>
      <c r="O53" s="4"/>
      <c r="P53" s="8"/>
      <c r="Q53" s="18"/>
      <c r="R53" s="8"/>
      <c r="S53" s="8"/>
      <c r="T53" s="14"/>
      <c r="U53" s="14"/>
      <c r="V53" s="14"/>
      <c r="W53" s="14"/>
    </row>
    <row r="54" spans="1:23" x14ac:dyDescent="0.25">
      <c r="A54" s="12">
        <v>54</v>
      </c>
      <c r="B54" s="8">
        <v>20</v>
      </c>
      <c r="C54" s="8">
        <v>2</v>
      </c>
      <c r="D54" s="8" t="s">
        <v>220</v>
      </c>
      <c r="E54" s="5" t="s">
        <v>137</v>
      </c>
      <c r="F54" s="8" t="s">
        <v>138</v>
      </c>
      <c r="G54" s="8" t="s">
        <v>82</v>
      </c>
      <c r="H54" s="9"/>
      <c r="I54" s="6"/>
      <c r="J54" s="10"/>
      <c r="K54" s="10"/>
      <c r="L54" s="10"/>
      <c r="M54" s="6"/>
      <c r="N54" s="6"/>
      <c r="O54" s="6"/>
      <c r="P54" s="10"/>
      <c r="Q54" s="19"/>
      <c r="R54" s="10"/>
      <c r="S54" s="10"/>
      <c r="T54" s="14"/>
      <c r="U54" s="14"/>
      <c r="V54" s="14"/>
      <c r="W54" s="14"/>
    </row>
    <row r="55" spans="1:23" ht="18" x14ac:dyDescent="0.25">
      <c r="A55" s="12">
        <v>55</v>
      </c>
      <c r="B55" s="8">
        <v>21</v>
      </c>
      <c r="C55" s="8">
        <v>2</v>
      </c>
      <c r="D55" s="8" t="s">
        <v>220</v>
      </c>
      <c r="E55" s="5" t="s">
        <v>139</v>
      </c>
      <c r="F55" s="8" t="s">
        <v>140</v>
      </c>
      <c r="G55" s="10"/>
      <c r="H55" s="9"/>
      <c r="I55" s="6"/>
      <c r="J55" s="10"/>
      <c r="K55" s="10"/>
      <c r="L55" s="10"/>
      <c r="M55" s="6"/>
      <c r="N55" s="6"/>
      <c r="O55" s="6"/>
      <c r="P55" s="10"/>
      <c r="Q55" s="19"/>
      <c r="R55" s="10"/>
      <c r="S55" s="10"/>
      <c r="T55" s="14"/>
      <c r="U55" s="14"/>
      <c r="V55" s="14"/>
      <c r="W55" s="14"/>
    </row>
    <row r="56" spans="1:23" ht="18" x14ac:dyDescent="0.25">
      <c r="A56" s="12">
        <v>56</v>
      </c>
      <c r="B56" s="8">
        <v>22</v>
      </c>
      <c r="C56" s="8">
        <v>2</v>
      </c>
      <c r="D56" s="8" t="s">
        <v>220</v>
      </c>
      <c r="E56" s="5" t="s">
        <v>141</v>
      </c>
      <c r="F56" s="8" t="s">
        <v>142</v>
      </c>
      <c r="G56" s="10"/>
      <c r="H56" s="9"/>
      <c r="I56" s="6"/>
      <c r="J56" s="10"/>
      <c r="K56" s="10"/>
      <c r="L56" s="10"/>
      <c r="M56" s="6"/>
      <c r="N56" s="6"/>
      <c r="O56" s="6"/>
      <c r="P56" s="10"/>
      <c r="Q56" s="19"/>
      <c r="R56" s="10"/>
      <c r="S56" s="10"/>
      <c r="T56" s="14"/>
      <c r="U56" s="14"/>
      <c r="V56" s="14"/>
      <c r="W56" s="14"/>
    </row>
    <row r="57" spans="1:23" x14ac:dyDescent="0.25">
      <c r="A57" s="12">
        <v>57</v>
      </c>
      <c r="B57" s="8">
        <v>23</v>
      </c>
      <c r="C57" s="8">
        <v>2</v>
      </c>
      <c r="D57" s="8" t="s">
        <v>220</v>
      </c>
      <c r="E57" s="5" t="s">
        <v>143</v>
      </c>
      <c r="F57" s="8" t="s">
        <v>138</v>
      </c>
      <c r="G57" s="8" t="s">
        <v>82</v>
      </c>
      <c r="H57" s="9"/>
      <c r="I57" s="6"/>
      <c r="J57" s="10"/>
      <c r="K57" s="10"/>
      <c r="L57" s="10"/>
      <c r="M57" s="6"/>
      <c r="N57" s="6"/>
      <c r="O57" s="6"/>
      <c r="P57" s="10"/>
      <c r="Q57" s="19"/>
      <c r="R57" s="10"/>
      <c r="S57" s="10"/>
      <c r="T57" s="14"/>
      <c r="U57" s="14"/>
      <c r="V57" s="14"/>
      <c r="W57" s="14"/>
    </row>
    <row r="58" spans="1:23" ht="36" x14ac:dyDescent="0.25">
      <c r="A58" s="12">
        <v>58</v>
      </c>
      <c r="B58" s="8">
        <v>24</v>
      </c>
      <c r="C58" s="8">
        <v>2</v>
      </c>
      <c r="D58" s="8" t="s">
        <v>220</v>
      </c>
      <c r="E58" s="5" t="s">
        <v>144</v>
      </c>
      <c r="F58" s="8" t="s">
        <v>145</v>
      </c>
      <c r="G58" s="4" t="s">
        <v>146</v>
      </c>
      <c r="H58" s="8"/>
      <c r="I58" s="4" t="s">
        <v>36</v>
      </c>
      <c r="J58" s="8"/>
      <c r="K58" s="8" t="s">
        <v>25</v>
      </c>
      <c r="L58" s="8"/>
      <c r="M58" s="4" t="s">
        <v>147</v>
      </c>
      <c r="N58" s="4" t="s">
        <v>148</v>
      </c>
      <c r="O58" s="4"/>
      <c r="P58" s="8"/>
      <c r="Q58" s="18"/>
      <c r="R58" s="8"/>
      <c r="S58" s="8"/>
      <c r="T58" s="14"/>
      <c r="U58" s="14"/>
      <c r="V58" s="14"/>
      <c r="W58" s="14"/>
    </row>
    <row r="59" spans="1:23" ht="36" x14ac:dyDescent="0.25">
      <c r="A59" s="12">
        <v>59</v>
      </c>
      <c r="B59" s="8">
        <v>25</v>
      </c>
      <c r="C59" s="8">
        <v>2</v>
      </c>
      <c r="D59" s="8" t="s">
        <v>220</v>
      </c>
      <c r="E59" s="5" t="s">
        <v>144</v>
      </c>
      <c r="F59" s="8" t="s">
        <v>149</v>
      </c>
      <c r="G59" s="4" t="s">
        <v>146</v>
      </c>
      <c r="H59" s="8"/>
      <c r="I59" s="4" t="s">
        <v>36</v>
      </c>
      <c r="J59" s="8"/>
      <c r="K59" s="8" t="s">
        <v>25</v>
      </c>
      <c r="L59" s="8"/>
      <c r="M59" s="4" t="s">
        <v>147</v>
      </c>
      <c r="N59" s="4" t="s">
        <v>148</v>
      </c>
      <c r="O59" s="4"/>
      <c r="P59" s="8"/>
      <c r="Q59" s="18"/>
      <c r="R59" s="8"/>
      <c r="S59" s="8"/>
      <c r="T59" s="14"/>
      <c r="U59" s="14"/>
      <c r="V59" s="14"/>
      <c r="W59" s="14"/>
    </row>
    <row r="60" spans="1:23" ht="18" x14ac:dyDescent="0.25">
      <c r="A60" s="12">
        <v>60</v>
      </c>
      <c r="B60" s="8">
        <v>26</v>
      </c>
      <c r="C60" s="8">
        <v>2</v>
      </c>
      <c r="D60" s="8" t="s">
        <v>220</v>
      </c>
      <c r="E60" s="5" t="s">
        <v>150</v>
      </c>
      <c r="F60" s="8" t="s">
        <v>151</v>
      </c>
      <c r="G60" s="4" t="s">
        <v>152</v>
      </c>
      <c r="H60" s="8"/>
      <c r="I60" s="4" t="s">
        <v>36</v>
      </c>
      <c r="J60" s="8"/>
      <c r="K60" s="8"/>
      <c r="L60" s="8"/>
      <c r="M60" s="4"/>
      <c r="N60" s="4"/>
      <c r="O60" s="4" t="s">
        <v>153</v>
      </c>
      <c r="P60" s="8"/>
      <c r="Q60" s="18"/>
      <c r="R60" s="8"/>
      <c r="S60" s="8"/>
      <c r="T60" s="14"/>
      <c r="U60" s="14"/>
      <c r="V60" s="14"/>
      <c r="W60" s="14"/>
    </row>
    <row r="61" spans="1:23" x14ac:dyDescent="0.25">
      <c r="A61" s="12">
        <v>61</v>
      </c>
      <c r="B61" s="8">
        <v>27</v>
      </c>
      <c r="C61" s="8">
        <v>2</v>
      </c>
      <c r="D61" s="8" t="s">
        <v>220</v>
      </c>
      <c r="E61" s="5" t="s">
        <v>27</v>
      </c>
      <c r="F61" s="8" t="s">
        <v>63</v>
      </c>
      <c r="G61" s="4" t="s">
        <v>29</v>
      </c>
      <c r="H61" s="4" t="s">
        <v>30</v>
      </c>
      <c r="I61" s="4" t="s">
        <v>31</v>
      </c>
      <c r="J61" s="8"/>
      <c r="K61" s="8"/>
      <c r="L61" s="8"/>
      <c r="M61" s="4" t="s">
        <v>32</v>
      </c>
      <c r="N61" s="4"/>
      <c r="O61" s="4"/>
      <c r="P61" s="8"/>
      <c r="Q61" s="18"/>
      <c r="R61" s="8"/>
      <c r="S61" s="8"/>
      <c r="T61" s="14"/>
      <c r="U61" s="14"/>
      <c r="V61" s="14"/>
      <c r="W61" s="14"/>
    </row>
    <row r="62" spans="1:23" ht="18" x14ac:dyDescent="0.25">
      <c r="A62" s="12">
        <v>62</v>
      </c>
      <c r="B62" s="8">
        <v>28</v>
      </c>
      <c r="C62" s="8">
        <v>2</v>
      </c>
      <c r="D62" s="8" t="s">
        <v>220</v>
      </c>
      <c r="E62" s="5" t="s">
        <v>127</v>
      </c>
      <c r="F62" s="8" t="s">
        <v>154</v>
      </c>
      <c r="G62" s="8" t="s">
        <v>126</v>
      </c>
      <c r="H62" s="8"/>
      <c r="I62" s="4" t="s">
        <v>36</v>
      </c>
      <c r="J62" s="8" t="s">
        <v>14</v>
      </c>
      <c r="K62" s="8"/>
      <c r="L62" s="8" t="s">
        <v>25</v>
      </c>
      <c r="M62" s="4"/>
      <c r="N62" s="4"/>
      <c r="O62" s="4"/>
      <c r="P62" s="8">
        <v>1</v>
      </c>
      <c r="Q62" s="20" t="s">
        <v>243</v>
      </c>
      <c r="R62" s="8" t="s">
        <v>239</v>
      </c>
      <c r="S62" s="8" t="s">
        <v>240</v>
      </c>
      <c r="T62" s="14"/>
      <c r="U62" s="14">
        <v>2</v>
      </c>
      <c r="V62" s="14">
        <v>1</v>
      </c>
      <c r="W62" s="14"/>
    </row>
    <row r="63" spans="1:23" ht="18" x14ac:dyDescent="0.25">
      <c r="A63" s="12">
        <v>63</v>
      </c>
      <c r="B63" s="8">
        <v>29</v>
      </c>
      <c r="C63" s="8">
        <v>2</v>
      </c>
      <c r="D63" s="8" t="s">
        <v>221</v>
      </c>
      <c r="E63" s="5" t="s">
        <v>18</v>
      </c>
      <c r="F63" s="8" t="s">
        <v>19</v>
      </c>
      <c r="G63" s="4"/>
      <c r="H63" s="8"/>
      <c r="I63" s="4" t="s">
        <v>20</v>
      </c>
      <c r="J63" s="8" t="s">
        <v>14</v>
      </c>
      <c r="K63" s="8"/>
      <c r="L63" s="8" t="s">
        <v>14</v>
      </c>
      <c r="M63" s="4"/>
      <c r="N63" s="4" t="s">
        <v>21</v>
      </c>
      <c r="O63" s="4"/>
      <c r="P63" s="8"/>
      <c r="Q63" s="18"/>
      <c r="R63" s="8"/>
      <c r="S63" s="8"/>
      <c r="T63" s="14"/>
      <c r="U63" s="14"/>
      <c r="V63" s="14"/>
      <c r="W63" s="14"/>
    </row>
    <row r="64" spans="1:23" x14ac:dyDescent="0.25">
      <c r="A64" s="12">
        <v>64</v>
      </c>
      <c r="B64" s="8">
        <v>30</v>
      </c>
      <c r="C64" s="8">
        <v>2</v>
      </c>
      <c r="D64" s="8" t="s">
        <v>221</v>
      </c>
      <c r="E64" s="5" t="s">
        <v>72</v>
      </c>
      <c r="F64" s="8" t="s">
        <v>73</v>
      </c>
      <c r="G64" s="4"/>
      <c r="H64" s="9"/>
      <c r="I64" s="6"/>
      <c r="J64" s="10"/>
      <c r="K64" s="10"/>
      <c r="L64" s="10"/>
      <c r="M64" s="6"/>
      <c r="N64" s="6"/>
      <c r="O64" s="6"/>
      <c r="P64" s="10"/>
      <c r="Q64" s="19"/>
      <c r="R64" s="10"/>
      <c r="S64" s="10"/>
      <c r="T64" s="14"/>
      <c r="U64" s="14"/>
      <c r="V64" s="14"/>
      <c r="W64" s="14"/>
    </row>
    <row r="65" spans="1:23" ht="18" x14ac:dyDescent="0.25">
      <c r="A65" s="12">
        <v>65</v>
      </c>
      <c r="B65" s="8">
        <v>31</v>
      </c>
      <c r="C65" s="8">
        <v>2</v>
      </c>
      <c r="D65" s="8" t="s">
        <v>221</v>
      </c>
      <c r="E65" s="5" t="s">
        <v>37</v>
      </c>
      <c r="F65" s="8" t="s">
        <v>119</v>
      </c>
      <c r="G65" s="4"/>
      <c r="H65" s="8"/>
      <c r="I65" s="4" t="s">
        <v>39</v>
      </c>
      <c r="J65" s="8" t="s">
        <v>14</v>
      </c>
      <c r="K65" s="8"/>
      <c r="L65" s="8" t="s">
        <v>14</v>
      </c>
      <c r="M65" s="4"/>
      <c r="N65" s="4" t="s">
        <v>21</v>
      </c>
      <c r="O65" s="4" t="s">
        <v>40</v>
      </c>
      <c r="P65" s="8"/>
      <c r="Q65" s="18"/>
      <c r="R65" s="8"/>
      <c r="S65" s="8"/>
      <c r="T65" s="14"/>
      <c r="U65" s="14"/>
      <c r="V65" s="14"/>
      <c r="W65" s="14"/>
    </row>
    <row r="66" spans="1:23" ht="18" x14ac:dyDescent="0.25">
      <c r="A66" s="12">
        <v>66</v>
      </c>
      <c r="B66" s="8">
        <v>32</v>
      </c>
      <c r="C66" s="8">
        <v>2</v>
      </c>
      <c r="D66" s="8" t="s">
        <v>221</v>
      </c>
      <c r="E66" s="5" t="s">
        <v>41</v>
      </c>
      <c r="F66" s="8" t="s">
        <v>54</v>
      </c>
      <c r="G66" s="4" t="s">
        <v>120</v>
      </c>
      <c r="H66" s="8" t="s">
        <v>30</v>
      </c>
      <c r="I66" s="4" t="s">
        <v>44</v>
      </c>
      <c r="J66" s="8"/>
      <c r="K66" s="8"/>
      <c r="L66" s="8"/>
      <c r="M66" s="4" t="s">
        <v>32</v>
      </c>
      <c r="N66" s="4"/>
      <c r="O66" s="4"/>
      <c r="P66" s="8">
        <v>1</v>
      </c>
      <c r="Q66" s="20" t="s">
        <v>245</v>
      </c>
      <c r="R66" s="7" t="s">
        <v>240</v>
      </c>
      <c r="S66" s="7" t="s">
        <v>251</v>
      </c>
      <c r="T66" s="14"/>
      <c r="U66" s="14">
        <v>2</v>
      </c>
      <c r="V66" s="14"/>
      <c r="W66" s="14"/>
    </row>
    <row r="67" spans="1:23" ht="27" x14ac:dyDescent="0.25">
      <c r="A67" s="12">
        <v>67</v>
      </c>
      <c r="B67" s="8">
        <v>33</v>
      </c>
      <c r="C67" s="8">
        <v>2</v>
      </c>
      <c r="D67" s="8" t="s">
        <v>221</v>
      </c>
      <c r="E67" s="5" t="s">
        <v>121</v>
      </c>
      <c r="F67" s="8" t="s">
        <v>54</v>
      </c>
      <c r="G67" s="4"/>
      <c r="H67" s="8"/>
      <c r="I67" s="4" t="s">
        <v>155</v>
      </c>
      <c r="J67" s="8"/>
      <c r="K67" s="8"/>
      <c r="L67" s="8"/>
      <c r="M67" s="4"/>
      <c r="N67" s="4"/>
      <c r="O67" s="4"/>
      <c r="P67" s="8">
        <v>1</v>
      </c>
      <c r="Q67" s="20" t="s">
        <v>252</v>
      </c>
      <c r="R67" s="7" t="s">
        <v>239</v>
      </c>
      <c r="S67" s="7" t="s">
        <v>240</v>
      </c>
      <c r="T67" s="14"/>
      <c r="U67" s="14">
        <v>2</v>
      </c>
      <c r="V67" s="14"/>
      <c r="W67" s="14"/>
    </row>
    <row r="68" spans="1:23" ht="27" x14ac:dyDescent="0.25">
      <c r="A68" s="12">
        <v>68</v>
      </c>
      <c r="B68" s="8">
        <v>34</v>
      </c>
      <c r="C68" s="8">
        <v>2</v>
      </c>
      <c r="D68" s="8" t="s">
        <v>221</v>
      </c>
      <c r="E68" s="5" t="s">
        <v>123</v>
      </c>
      <c r="F68" s="8" t="s">
        <v>54</v>
      </c>
      <c r="G68" s="4"/>
      <c r="H68" s="8"/>
      <c r="I68" s="4" t="s">
        <v>155</v>
      </c>
      <c r="J68" s="8"/>
      <c r="K68" s="8"/>
      <c r="L68" s="8"/>
      <c r="M68" s="4"/>
      <c r="N68" s="4"/>
      <c r="O68" s="4"/>
      <c r="P68" s="8">
        <v>1</v>
      </c>
      <c r="Q68" s="20" t="s">
        <v>252</v>
      </c>
      <c r="R68" s="7" t="s">
        <v>239</v>
      </c>
      <c r="S68" s="7" t="s">
        <v>240</v>
      </c>
      <c r="T68" s="14"/>
      <c r="U68" s="14">
        <v>2</v>
      </c>
      <c r="V68" s="14"/>
      <c r="W68" s="14"/>
    </row>
    <row r="69" spans="1:23" ht="18" x14ac:dyDescent="0.25">
      <c r="A69" s="12">
        <v>69</v>
      </c>
      <c r="B69" s="8">
        <v>35</v>
      </c>
      <c r="C69" s="8">
        <v>2</v>
      </c>
      <c r="D69" s="8" t="s">
        <v>221</v>
      </c>
      <c r="E69" s="5" t="s">
        <v>124</v>
      </c>
      <c r="F69" s="8" t="s">
        <v>125</v>
      </c>
      <c r="G69" s="8" t="s">
        <v>126</v>
      </c>
      <c r="H69" s="8"/>
      <c r="I69" s="4" t="s">
        <v>36</v>
      </c>
      <c r="J69" s="8" t="s">
        <v>14</v>
      </c>
      <c r="K69" s="8"/>
      <c r="L69" s="8" t="s">
        <v>25</v>
      </c>
      <c r="M69" s="4"/>
      <c r="N69" s="4"/>
      <c r="O69" s="4"/>
      <c r="P69" s="8">
        <v>2</v>
      </c>
      <c r="Q69" s="20" t="s">
        <v>241</v>
      </c>
      <c r="R69" s="8" t="s">
        <v>239</v>
      </c>
      <c r="S69" s="8" t="s">
        <v>240</v>
      </c>
      <c r="T69" s="14"/>
      <c r="U69" s="14">
        <v>4</v>
      </c>
      <c r="V69" s="14">
        <v>1</v>
      </c>
      <c r="W69" s="14"/>
    </row>
    <row r="70" spans="1:23" ht="18" x14ac:dyDescent="0.25">
      <c r="A70" s="12">
        <v>70</v>
      </c>
      <c r="B70" s="8">
        <v>36</v>
      </c>
      <c r="C70" s="8">
        <v>2</v>
      </c>
      <c r="D70" s="8" t="s">
        <v>221</v>
      </c>
      <c r="E70" s="5" t="s">
        <v>124</v>
      </c>
      <c r="F70" s="8" t="s">
        <v>125</v>
      </c>
      <c r="G70" s="8" t="s">
        <v>126</v>
      </c>
      <c r="H70" s="8"/>
      <c r="I70" s="4" t="s">
        <v>36</v>
      </c>
      <c r="J70" s="8" t="s">
        <v>14</v>
      </c>
      <c r="K70" s="8"/>
      <c r="L70" s="8" t="s">
        <v>25</v>
      </c>
      <c r="M70" s="4"/>
      <c r="N70" s="4"/>
      <c r="O70" s="4"/>
      <c r="P70" s="8">
        <v>2</v>
      </c>
      <c r="Q70" s="20" t="s">
        <v>241</v>
      </c>
      <c r="R70" s="8" t="s">
        <v>239</v>
      </c>
      <c r="S70" s="8" t="s">
        <v>240</v>
      </c>
      <c r="T70" s="14"/>
      <c r="U70" s="14">
        <v>4</v>
      </c>
      <c r="V70" s="14">
        <v>1</v>
      </c>
      <c r="W70" s="14"/>
    </row>
    <row r="71" spans="1:23" ht="18" x14ac:dyDescent="0.25">
      <c r="A71" s="12">
        <v>71</v>
      </c>
      <c r="B71" s="8">
        <v>37</v>
      </c>
      <c r="C71" s="8">
        <v>2</v>
      </c>
      <c r="D71" s="8" t="s">
        <v>221</v>
      </c>
      <c r="E71" s="5" t="s">
        <v>124</v>
      </c>
      <c r="F71" s="8" t="s">
        <v>125</v>
      </c>
      <c r="G71" s="8" t="s">
        <v>126</v>
      </c>
      <c r="H71" s="8"/>
      <c r="I71" s="4" t="s">
        <v>36</v>
      </c>
      <c r="J71" s="8" t="s">
        <v>14</v>
      </c>
      <c r="K71" s="8"/>
      <c r="L71" s="8" t="s">
        <v>25</v>
      </c>
      <c r="M71" s="4"/>
      <c r="N71" s="4"/>
      <c r="O71" s="4"/>
      <c r="P71" s="8">
        <v>2</v>
      </c>
      <c r="Q71" s="20" t="s">
        <v>241</v>
      </c>
      <c r="R71" s="8" t="s">
        <v>239</v>
      </c>
      <c r="S71" s="8" t="s">
        <v>240</v>
      </c>
      <c r="T71" s="14"/>
      <c r="U71" s="14">
        <v>4</v>
      </c>
      <c r="V71" s="14">
        <v>1</v>
      </c>
      <c r="W71" s="14"/>
    </row>
    <row r="72" spans="1:23" ht="18" x14ac:dyDescent="0.25">
      <c r="A72" s="12">
        <v>72</v>
      </c>
      <c r="B72" s="8">
        <v>38</v>
      </c>
      <c r="C72" s="8">
        <v>2</v>
      </c>
      <c r="D72" s="8" t="s">
        <v>221</v>
      </c>
      <c r="E72" s="5" t="s">
        <v>124</v>
      </c>
      <c r="F72" s="8" t="s">
        <v>125</v>
      </c>
      <c r="G72" s="8" t="s">
        <v>126</v>
      </c>
      <c r="H72" s="8"/>
      <c r="I72" s="4" t="s">
        <v>36</v>
      </c>
      <c r="J72" s="8" t="s">
        <v>14</v>
      </c>
      <c r="K72" s="8"/>
      <c r="L72" s="8" t="s">
        <v>25</v>
      </c>
      <c r="M72" s="4"/>
      <c r="N72" s="4"/>
      <c r="O72" s="4"/>
      <c r="P72" s="8">
        <v>2</v>
      </c>
      <c r="Q72" s="20" t="s">
        <v>241</v>
      </c>
      <c r="R72" s="8" t="s">
        <v>239</v>
      </c>
      <c r="S72" s="8" t="s">
        <v>240</v>
      </c>
      <c r="T72" s="14"/>
      <c r="U72" s="14">
        <v>4</v>
      </c>
      <c r="V72" s="14">
        <v>1</v>
      </c>
      <c r="W72" s="14"/>
    </row>
    <row r="73" spans="1:23" ht="18" x14ac:dyDescent="0.25">
      <c r="A73" s="12">
        <v>73</v>
      </c>
      <c r="B73" s="8">
        <v>39</v>
      </c>
      <c r="C73" s="8">
        <v>2</v>
      </c>
      <c r="D73" s="8" t="s">
        <v>221</v>
      </c>
      <c r="E73" s="5" t="s">
        <v>124</v>
      </c>
      <c r="F73" s="8" t="s">
        <v>125</v>
      </c>
      <c r="G73" s="8" t="s">
        <v>126</v>
      </c>
      <c r="H73" s="8"/>
      <c r="I73" s="4" t="s">
        <v>36</v>
      </c>
      <c r="J73" s="8" t="s">
        <v>14</v>
      </c>
      <c r="K73" s="8"/>
      <c r="L73" s="8" t="s">
        <v>25</v>
      </c>
      <c r="M73" s="4"/>
      <c r="N73" s="4"/>
      <c r="O73" s="4"/>
      <c r="P73" s="8">
        <v>2</v>
      </c>
      <c r="Q73" s="20" t="s">
        <v>241</v>
      </c>
      <c r="R73" s="8" t="s">
        <v>239</v>
      </c>
      <c r="S73" s="8" t="s">
        <v>240</v>
      </c>
      <c r="T73" s="14"/>
      <c r="U73" s="14">
        <v>4</v>
      </c>
      <c r="V73" s="14">
        <v>1</v>
      </c>
      <c r="W73" s="14"/>
    </row>
    <row r="74" spans="1:23" ht="18" x14ac:dyDescent="0.25">
      <c r="A74" s="12">
        <v>74</v>
      </c>
      <c r="B74" s="8">
        <v>40</v>
      </c>
      <c r="C74" s="8">
        <v>2</v>
      </c>
      <c r="D74" s="8" t="s">
        <v>221</v>
      </c>
      <c r="E74" s="5" t="s">
        <v>124</v>
      </c>
      <c r="F74" s="8" t="s">
        <v>125</v>
      </c>
      <c r="G74" s="8" t="s">
        <v>126</v>
      </c>
      <c r="H74" s="8"/>
      <c r="I74" s="4" t="s">
        <v>36</v>
      </c>
      <c r="J74" s="8" t="s">
        <v>14</v>
      </c>
      <c r="K74" s="8"/>
      <c r="L74" s="8" t="s">
        <v>25</v>
      </c>
      <c r="M74" s="4"/>
      <c r="N74" s="4"/>
      <c r="O74" s="4"/>
      <c r="P74" s="8">
        <v>2</v>
      </c>
      <c r="Q74" s="20" t="s">
        <v>241</v>
      </c>
      <c r="R74" s="8" t="s">
        <v>239</v>
      </c>
      <c r="S74" s="8" t="s">
        <v>240</v>
      </c>
      <c r="T74" s="14"/>
      <c r="U74" s="14">
        <v>4</v>
      </c>
      <c r="V74" s="14">
        <v>1</v>
      </c>
      <c r="W74" s="14"/>
    </row>
    <row r="75" spans="1:23" ht="18" x14ac:dyDescent="0.25">
      <c r="A75" s="12">
        <v>75</v>
      </c>
      <c r="B75" s="8">
        <v>41</v>
      </c>
      <c r="C75" s="8">
        <v>2</v>
      </c>
      <c r="D75" s="8" t="s">
        <v>221</v>
      </c>
      <c r="E75" s="5" t="s">
        <v>124</v>
      </c>
      <c r="F75" s="8" t="s">
        <v>125</v>
      </c>
      <c r="G75" s="8" t="s">
        <v>126</v>
      </c>
      <c r="H75" s="8"/>
      <c r="I75" s="4" t="s">
        <v>36</v>
      </c>
      <c r="J75" s="8" t="s">
        <v>14</v>
      </c>
      <c r="K75" s="8"/>
      <c r="L75" s="8" t="s">
        <v>25</v>
      </c>
      <c r="M75" s="4"/>
      <c r="N75" s="4"/>
      <c r="O75" s="4"/>
      <c r="P75" s="8">
        <v>2</v>
      </c>
      <c r="Q75" s="20" t="s">
        <v>241</v>
      </c>
      <c r="R75" s="8" t="s">
        <v>239</v>
      </c>
      <c r="S75" s="8" t="s">
        <v>240</v>
      </c>
      <c r="T75" s="14"/>
      <c r="U75" s="14">
        <v>4</v>
      </c>
      <c r="V75" s="14">
        <v>1</v>
      </c>
      <c r="W75" s="14"/>
    </row>
    <row r="76" spans="1:23" ht="18" x14ac:dyDescent="0.25">
      <c r="A76" s="12">
        <v>76</v>
      </c>
      <c r="B76" s="8">
        <v>42</v>
      </c>
      <c r="C76" s="8">
        <v>2</v>
      </c>
      <c r="D76" s="8" t="s">
        <v>221</v>
      </c>
      <c r="E76" s="5" t="s">
        <v>124</v>
      </c>
      <c r="F76" s="8" t="s">
        <v>125</v>
      </c>
      <c r="G76" s="8" t="s">
        <v>126</v>
      </c>
      <c r="H76" s="8"/>
      <c r="I76" s="4" t="s">
        <v>36</v>
      </c>
      <c r="J76" s="8" t="s">
        <v>14</v>
      </c>
      <c r="K76" s="8"/>
      <c r="L76" s="8" t="s">
        <v>25</v>
      </c>
      <c r="M76" s="4"/>
      <c r="N76" s="4"/>
      <c r="O76" s="4"/>
      <c r="P76" s="8">
        <v>2</v>
      </c>
      <c r="Q76" s="20" t="s">
        <v>241</v>
      </c>
      <c r="R76" s="8" t="s">
        <v>239</v>
      </c>
      <c r="S76" s="8" t="s">
        <v>240</v>
      </c>
      <c r="T76" s="14"/>
      <c r="U76" s="14">
        <v>4</v>
      </c>
      <c r="V76" s="14">
        <v>1</v>
      </c>
      <c r="W76" s="14"/>
    </row>
    <row r="77" spans="1:23" ht="18" x14ac:dyDescent="0.25">
      <c r="A77" s="12">
        <v>77</v>
      </c>
      <c r="B77" s="8">
        <v>43</v>
      </c>
      <c r="C77" s="8">
        <v>2</v>
      </c>
      <c r="D77" s="8" t="s">
        <v>221</v>
      </c>
      <c r="E77" s="5" t="s">
        <v>127</v>
      </c>
      <c r="F77" s="8" t="s">
        <v>128</v>
      </c>
      <c r="G77" s="8" t="s">
        <v>126</v>
      </c>
      <c r="H77" s="8"/>
      <c r="I77" s="4" t="s">
        <v>36</v>
      </c>
      <c r="J77" s="8" t="s">
        <v>14</v>
      </c>
      <c r="K77" s="8"/>
      <c r="L77" s="8" t="s">
        <v>25</v>
      </c>
      <c r="M77" s="4"/>
      <c r="N77" s="4"/>
      <c r="O77" s="4"/>
      <c r="P77" s="8">
        <v>1</v>
      </c>
      <c r="Q77" s="20" t="s">
        <v>243</v>
      </c>
      <c r="R77" s="8" t="s">
        <v>239</v>
      </c>
      <c r="S77" s="8" t="s">
        <v>240</v>
      </c>
      <c r="T77" s="14"/>
      <c r="U77" s="14">
        <v>2</v>
      </c>
      <c r="V77" s="14">
        <v>1</v>
      </c>
      <c r="W77" s="14"/>
    </row>
    <row r="78" spans="1:23" ht="18" x14ac:dyDescent="0.25">
      <c r="A78" s="12">
        <v>78</v>
      </c>
      <c r="B78" s="8">
        <v>44</v>
      </c>
      <c r="C78" s="8">
        <v>2</v>
      </c>
      <c r="D78" s="8" t="s">
        <v>221</v>
      </c>
      <c r="E78" s="5" t="s">
        <v>127</v>
      </c>
      <c r="F78" s="8" t="s">
        <v>128</v>
      </c>
      <c r="G78" s="8" t="s">
        <v>126</v>
      </c>
      <c r="H78" s="8"/>
      <c r="I78" s="4" t="s">
        <v>36</v>
      </c>
      <c r="J78" s="8" t="s">
        <v>14</v>
      </c>
      <c r="K78" s="8"/>
      <c r="L78" s="8" t="s">
        <v>25</v>
      </c>
      <c r="M78" s="4"/>
      <c r="N78" s="4"/>
      <c r="O78" s="4"/>
      <c r="P78" s="8">
        <v>1</v>
      </c>
      <c r="Q78" s="20" t="s">
        <v>243</v>
      </c>
      <c r="R78" s="8" t="s">
        <v>239</v>
      </c>
      <c r="S78" s="8" t="s">
        <v>240</v>
      </c>
      <c r="T78" s="14"/>
      <c r="U78" s="14">
        <v>2</v>
      </c>
      <c r="V78" s="14">
        <v>1</v>
      </c>
      <c r="W78" s="14"/>
    </row>
    <row r="79" spans="1:23" ht="18" x14ac:dyDescent="0.25">
      <c r="A79" s="12">
        <v>79</v>
      </c>
      <c r="B79" s="8">
        <v>45</v>
      </c>
      <c r="C79" s="8">
        <v>2</v>
      </c>
      <c r="D79" s="8" t="s">
        <v>221</v>
      </c>
      <c r="E79" s="5" t="s">
        <v>129</v>
      </c>
      <c r="F79" s="8" t="s">
        <v>130</v>
      </c>
      <c r="G79" s="4" t="s">
        <v>156</v>
      </c>
      <c r="H79" s="8"/>
      <c r="I79" s="4" t="s">
        <v>36</v>
      </c>
      <c r="J79" s="8" t="s">
        <v>14</v>
      </c>
      <c r="K79" s="8"/>
      <c r="L79" s="8" t="s">
        <v>25</v>
      </c>
      <c r="M79" s="4"/>
      <c r="N79" s="4"/>
      <c r="O79" s="4"/>
      <c r="P79" s="8">
        <v>4</v>
      </c>
      <c r="Q79" s="20" t="s">
        <v>244</v>
      </c>
      <c r="R79" s="8" t="s">
        <v>239</v>
      </c>
      <c r="S79" s="8" t="s">
        <v>240</v>
      </c>
      <c r="T79" s="14"/>
      <c r="U79" s="14">
        <v>8</v>
      </c>
      <c r="V79" s="14">
        <v>2</v>
      </c>
      <c r="W79" s="14"/>
    </row>
    <row r="80" spans="1:23" ht="36" x14ac:dyDescent="0.25">
      <c r="A80" s="12">
        <v>80</v>
      </c>
      <c r="B80" s="8">
        <v>46</v>
      </c>
      <c r="C80" s="8">
        <v>2</v>
      </c>
      <c r="D80" s="8" t="s">
        <v>221</v>
      </c>
      <c r="E80" s="5" t="s">
        <v>132</v>
      </c>
      <c r="F80" s="8" t="s">
        <v>133</v>
      </c>
      <c r="G80" s="4" t="s">
        <v>134</v>
      </c>
      <c r="H80" s="4" t="s">
        <v>58</v>
      </c>
      <c r="I80" s="4" t="s">
        <v>59</v>
      </c>
      <c r="J80" s="8" t="s">
        <v>60</v>
      </c>
      <c r="K80" s="8" t="s">
        <v>61</v>
      </c>
      <c r="L80" s="8" t="s">
        <v>25</v>
      </c>
      <c r="M80" s="4"/>
      <c r="N80" s="4"/>
      <c r="O80" s="4"/>
      <c r="P80" s="8"/>
      <c r="Q80" s="18"/>
      <c r="R80" s="8"/>
      <c r="S80" s="8"/>
      <c r="T80" s="14"/>
      <c r="U80" s="14"/>
      <c r="V80" s="14"/>
      <c r="W80" s="14"/>
    </row>
    <row r="81" spans="1:23" ht="36" x14ac:dyDescent="0.25">
      <c r="A81" s="12">
        <v>81</v>
      </c>
      <c r="B81" s="8">
        <v>47</v>
      </c>
      <c r="C81" s="8">
        <v>2</v>
      </c>
      <c r="D81" s="8" t="s">
        <v>221</v>
      </c>
      <c r="E81" s="5" t="s">
        <v>135</v>
      </c>
      <c r="F81" s="8" t="s">
        <v>136</v>
      </c>
      <c r="G81" s="4"/>
      <c r="H81" s="4" t="s">
        <v>58</v>
      </c>
      <c r="I81" s="4" t="s">
        <v>59</v>
      </c>
      <c r="J81" s="8" t="s">
        <v>60</v>
      </c>
      <c r="K81" s="8" t="s">
        <v>61</v>
      </c>
      <c r="L81" s="8" t="s">
        <v>25</v>
      </c>
      <c r="M81" s="4"/>
      <c r="N81" s="4"/>
      <c r="O81" s="4"/>
      <c r="P81" s="8"/>
      <c r="Q81" s="18"/>
      <c r="R81" s="8"/>
      <c r="S81" s="8"/>
      <c r="T81" s="14"/>
      <c r="U81" s="14"/>
      <c r="V81" s="14"/>
      <c r="W81" s="14"/>
    </row>
    <row r="82" spans="1:23" x14ac:dyDescent="0.25">
      <c r="A82" s="12">
        <v>82</v>
      </c>
      <c r="B82" s="8">
        <v>48</v>
      </c>
      <c r="C82" s="8">
        <v>2</v>
      </c>
      <c r="D82" s="8" t="s">
        <v>221</v>
      </c>
      <c r="E82" s="5" t="s">
        <v>137</v>
      </c>
      <c r="F82" s="8" t="s">
        <v>138</v>
      </c>
      <c r="G82" s="8" t="s">
        <v>82</v>
      </c>
      <c r="H82" s="9"/>
      <c r="I82" s="6"/>
      <c r="J82" s="10"/>
      <c r="K82" s="10"/>
      <c r="L82" s="10"/>
      <c r="M82" s="6"/>
      <c r="N82" s="6"/>
      <c r="O82" s="6"/>
      <c r="P82" s="10"/>
      <c r="Q82" s="19"/>
      <c r="R82" s="10"/>
      <c r="S82" s="10"/>
      <c r="T82" s="14"/>
      <c r="U82" s="14"/>
      <c r="V82" s="14"/>
      <c r="W82" s="14"/>
    </row>
    <row r="83" spans="1:23" ht="18" x14ac:dyDescent="0.25">
      <c r="A83" s="12">
        <v>83</v>
      </c>
      <c r="B83" s="8">
        <v>49</v>
      </c>
      <c r="C83" s="8">
        <v>2</v>
      </c>
      <c r="D83" s="8" t="s">
        <v>221</v>
      </c>
      <c r="E83" s="5" t="s">
        <v>139</v>
      </c>
      <c r="F83" s="8" t="s">
        <v>140</v>
      </c>
      <c r="G83" s="4"/>
      <c r="H83" s="9"/>
      <c r="I83" s="6"/>
      <c r="J83" s="10"/>
      <c r="K83" s="10"/>
      <c r="L83" s="10"/>
      <c r="M83" s="6"/>
      <c r="N83" s="6"/>
      <c r="O83" s="6"/>
      <c r="P83" s="10"/>
      <c r="Q83" s="19"/>
      <c r="R83" s="10"/>
      <c r="S83" s="10"/>
      <c r="T83" s="14"/>
      <c r="U83" s="14"/>
      <c r="V83" s="14"/>
      <c r="W83" s="14"/>
    </row>
    <row r="84" spans="1:23" ht="18" x14ac:dyDescent="0.25">
      <c r="A84" s="12">
        <v>84</v>
      </c>
      <c r="B84" s="8">
        <v>50</v>
      </c>
      <c r="C84" s="8">
        <v>2</v>
      </c>
      <c r="D84" s="8" t="s">
        <v>221</v>
      </c>
      <c r="E84" s="5" t="s">
        <v>141</v>
      </c>
      <c r="F84" s="8" t="s">
        <v>142</v>
      </c>
      <c r="G84" s="4"/>
      <c r="H84" s="9"/>
      <c r="I84" s="6"/>
      <c r="J84" s="10"/>
      <c r="K84" s="10"/>
      <c r="L84" s="10"/>
      <c r="M84" s="6"/>
      <c r="N84" s="6"/>
      <c r="O84" s="6"/>
      <c r="P84" s="10"/>
      <c r="Q84" s="19"/>
      <c r="R84" s="10"/>
      <c r="S84" s="10"/>
      <c r="T84" s="14"/>
      <c r="U84" s="14"/>
      <c r="V84" s="14"/>
      <c r="W84" s="14"/>
    </row>
    <row r="85" spans="1:23" x14ac:dyDescent="0.25">
      <c r="A85" s="12">
        <v>85</v>
      </c>
      <c r="B85" s="8">
        <v>51</v>
      </c>
      <c r="C85" s="8">
        <v>2</v>
      </c>
      <c r="D85" s="8" t="s">
        <v>221</v>
      </c>
      <c r="E85" s="5" t="s">
        <v>143</v>
      </c>
      <c r="F85" s="8" t="s">
        <v>138</v>
      </c>
      <c r="G85" s="4"/>
      <c r="H85" s="9"/>
      <c r="I85" s="6"/>
      <c r="J85" s="10"/>
      <c r="K85" s="10"/>
      <c r="L85" s="10"/>
      <c r="M85" s="6"/>
      <c r="N85" s="6"/>
      <c r="O85" s="6"/>
      <c r="P85" s="10"/>
      <c r="Q85" s="19"/>
      <c r="R85" s="10"/>
      <c r="S85" s="10"/>
      <c r="T85" s="14"/>
      <c r="U85" s="14"/>
      <c r="V85" s="14"/>
      <c r="W85" s="14"/>
    </row>
    <row r="86" spans="1:23" ht="18" x14ac:dyDescent="0.25">
      <c r="A86" s="12">
        <v>86</v>
      </c>
      <c r="B86" s="8">
        <v>52</v>
      </c>
      <c r="C86" s="8">
        <v>2</v>
      </c>
      <c r="D86" s="8" t="s">
        <v>221</v>
      </c>
      <c r="E86" s="5" t="s">
        <v>157</v>
      </c>
      <c r="F86" s="8" t="s">
        <v>145</v>
      </c>
      <c r="G86" s="4" t="s">
        <v>158</v>
      </c>
      <c r="H86" s="4" t="s">
        <v>56</v>
      </c>
      <c r="I86" s="4" t="s">
        <v>36</v>
      </c>
      <c r="J86" s="8" t="s">
        <v>14</v>
      </c>
      <c r="K86" s="8" t="s">
        <v>14</v>
      </c>
      <c r="L86" s="8" t="s">
        <v>25</v>
      </c>
      <c r="M86" s="4"/>
      <c r="N86" s="4" t="s">
        <v>159</v>
      </c>
      <c r="O86" s="4" t="s">
        <v>160</v>
      </c>
      <c r="P86" s="8"/>
      <c r="Q86" s="18"/>
      <c r="R86" s="8"/>
      <c r="S86" s="8"/>
      <c r="T86" s="14"/>
      <c r="U86" s="14"/>
      <c r="V86" s="14"/>
      <c r="W86" s="14"/>
    </row>
    <row r="87" spans="1:23" ht="18" x14ac:dyDescent="0.25">
      <c r="A87" s="12">
        <v>87</v>
      </c>
      <c r="B87" s="8">
        <v>53</v>
      </c>
      <c r="C87" s="8">
        <v>2</v>
      </c>
      <c r="D87" s="8" t="s">
        <v>221</v>
      </c>
      <c r="E87" s="5" t="s">
        <v>161</v>
      </c>
      <c r="F87" s="8" t="s">
        <v>149</v>
      </c>
      <c r="G87" s="4" t="s">
        <v>158</v>
      </c>
      <c r="H87" s="4" t="s">
        <v>56</v>
      </c>
      <c r="I87" s="4" t="s">
        <v>66</v>
      </c>
      <c r="J87" s="8" t="s">
        <v>14</v>
      </c>
      <c r="K87" s="4"/>
      <c r="L87" s="8" t="s">
        <v>25</v>
      </c>
      <c r="M87" s="4"/>
      <c r="N87" s="4"/>
      <c r="O87" s="4"/>
      <c r="P87" s="8"/>
      <c r="Q87" s="18"/>
      <c r="R87" s="8"/>
      <c r="S87" s="8"/>
      <c r="T87" s="14"/>
      <c r="U87" s="14"/>
      <c r="V87" s="14"/>
      <c r="W87" s="14"/>
    </row>
    <row r="88" spans="1:23" ht="18" x14ac:dyDescent="0.25">
      <c r="A88" s="12">
        <v>88</v>
      </c>
      <c r="B88" s="8">
        <v>54</v>
      </c>
      <c r="C88" s="8">
        <v>2</v>
      </c>
      <c r="D88" s="8" t="s">
        <v>221</v>
      </c>
      <c r="E88" s="5" t="s">
        <v>150</v>
      </c>
      <c r="F88" s="8" t="s">
        <v>151</v>
      </c>
      <c r="G88" s="4" t="s">
        <v>152</v>
      </c>
      <c r="H88" s="8"/>
      <c r="I88" s="4" t="s">
        <v>36</v>
      </c>
      <c r="J88" s="8"/>
      <c r="K88" s="8"/>
      <c r="L88" s="8"/>
      <c r="M88" s="4"/>
      <c r="N88" s="4"/>
      <c r="O88" s="4" t="s">
        <v>153</v>
      </c>
      <c r="P88" s="8"/>
      <c r="Q88" s="18"/>
      <c r="R88" s="8"/>
      <c r="S88" s="8"/>
      <c r="T88" s="14"/>
      <c r="U88" s="14"/>
      <c r="V88" s="14"/>
      <c r="W88" s="14"/>
    </row>
    <row r="89" spans="1:23" x14ac:dyDescent="0.25">
      <c r="A89" s="12">
        <v>89</v>
      </c>
      <c r="B89" s="8">
        <v>55</v>
      </c>
      <c r="C89" s="8">
        <v>2</v>
      </c>
      <c r="D89" s="8" t="s">
        <v>221</v>
      </c>
      <c r="E89" s="5" t="s">
        <v>27</v>
      </c>
      <c r="F89" s="8" t="s">
        <v>63</v>
      </c>
      <c r="G89" s="4" t="s">
        <v>29</v>
      </c>
      <c r="H89" s="4" t="s">
        <v>30</v>
      </c>
      <c r="I89" s="4" t="s">
        <v>31</v>
      </c>
      <c r="J89" s="8"/>
      <c r="K89" s="8"/>
      <c r="L89" s="8"/>
      <c r="M89" s="4" t="s">
        <v>32</v>
      </c>
      <c r="N89" s="4"/>
      <c r="O89" s="4"/>
      <c r="P89" s="8"/>
      <c r="Q89" s="18"/>
      <c r="R89" s="8"/>
      <c r="S89" s="8"/>
      <c r="T89" s="14"/>
      <c r="U89" s="14"/>
      <c r="V89" s="14"/>
      <c r="W89" s="14"/>
    </row>
    <row r="90" spans="1:23" ht="18" x14ac:dyDescent="0.25">
      <c r="A90" s="12">
        <v>90</v>
      </c>
      <c r="B90" s="8">
        <v>56</v>
      </c>
      <c r="C90" s="8">
        <v>2</v>
      </c>
      <c r="D90" s="8" t="s">
        <v>221</v>
      </c>
      <c r="E90" s="5" t="s">
        <v>127</v>
      </c>
      <c r="F90" s="8" t="s">
        <v>154</v>
      </c>
      <c r="G90" s="8" t="s">
        <v>126</v>
      </c>
      <c r="H90" s="8"/>
      <c r="I90" s="4" t="s">
        <v>36</v>
      </c>
      <c r="J90" s="8" t="s">
        <v>14</v>
      </c>
      <c r="K90" s="8"/>
      <c r="L90" s="8" t="s">
        <v>25</v>
      </c>
      <c r="M90" s="4"/>
      <c r="N90" s="4"/>
      <c r="O90" s="4"/>
      <c r="P90" s="8">
        <v>1</v>
      </c>
      <c r="Q90" s="20" t="s">
        <v>243</v>
      </c>
      <c r="R90" s="8" t="s">
        <v>239</v>
      </c>
      <c r="S90" s="8" t="s">
        <v>240</v>
      </c>
      <c r="T90" s="14"/>
      <c r="U90" s="14">
        <v>2</v>
      </c>
      <c r="V90" s="14">
        <v>1</v>
      </c>
      <c r="W90" s="14"/>
    </row>
    <row r="91" spans="1:23" ht="18" x14ac:dyDescent="0.25">
      <c r="A91" s="12">
        <v>91</v>
      </c>
      <c r="B91" s="8">
        <v>1</v>
      </c>
      <c r="C91" s="8">
        <v>3</v>
      </c>
      <c r="D91" s="8" t="s">
        <v>223</v>
      </c>
      <c r="E91" s="5" t="s">
        <v>18</v>
      </c>
      <c r="F91" s="8" t="s">
        <v>19</v>
      </c>
      <c r="G91" s="4"/>
      <c r="H91" s="8"/>
      <c r="I91" s="4" t="s">
        <v>20</v>
      </c>
      <c r="J91" s="8" t="s">
        <v>14</v>
      </c>
      <c r="K91" s="8"/>
      <c r="L91" s="8" t="s">
        <v>14</v>
      </c>
      <c r="M91" s="4"/>
      <c r="N91" s="4" t="s">
        <v>21</v>
      </c>
      <c r="O91" s="4"/>
      <c r="P91" s="8"/>
      <c r="Q91" s="8"/>
      <c r="R91" s="8"/>
      <c r="S91" s="8"/>
      <c r="T91" s="14"/>
      <c r="U91" s="14"/>
      <c r="V91" s="14"/>
      <c r="W91" s="14"/>
    </row>
    <row r="92" spans="1:23" ht="18" x14ac:dyDescent="0.25">
      <c r="A92" s="12">
        <v>92</v>
      </c>
      <c r="B92" s="8">
        <v>2</v>
      </c>
      <c r="C92" s="8">
        <v>3</v>
      </c>
      <c r="D92" s="8" t="s">
        <v>223</v>
      </c>
      <c r="E92" s="5" t="s">
        <v>37</v>
      </c>
      <c r="F92" s="8" t="s">
        <v>162</v>
      </c>
      <c r="G92" s="4"/>
      <c r="H92" s="8"/>
      <c r="I92" s="4" t="s">
        <v>39</v>
      </c>
      <c r="J92" s="8" t="s">
        <v>14</v>
      </c>
      <c r="K92" s="8"/>
      <c r="L92" s="8" t="s">
        <v>14</v>
      </c>
      <c r="M92" s="4"/>
      <c r="N92" s="4" t="s">
        <v>21</v>
      </c>
      <c r="O92" s="4" t="s">
        <v>40</v>
      </c>
      <c r="P92" s="8"/>
      <c r="Q92" s="8"/>
      <c r="R92" s="8"/>
      <c r="S92" s="8"/>
      <c r="T92" s="14"/>
      <c r="U92" s="14"/>
      <c r="V92" s="14"/>
      <c r="W92" s="14"/>
    </row>
    <row r="93" spans="1:23" x14ac:dyDescent="0.25">
      <c r="A93" s="12">
        <v>93</v>
      </c>
      <c r="B93" s="8">
        <v>3</v>
      </c>
      <c r="C93" s="8">
        <v>3</v>
      </c>
      <c r="D93" s="8" t="s">
        <v>223</v>
      </c>
      <c r="E93" s="5" t="s">
        <v>72</v>
      </c>
      <c r="F93" s="8" t="s">
        <v>73</v>
      </c>
      <c r="G93" s="10"/>
      <c r="H93" s="9"/>
      <c r="I93" s="6"/>
      <c r="J93" s="10"/>
      <c r="K93" s="10"/>
      <c r="L93" s="10"/>
      <c r="M93" s="6"/>
      <c r="N93" s="6"/>
      <c r="O93" s="6"/>
      <c r="P93" s="10"/>
      <c r="Q93" s="10"/>
      <c r="R93" s="10"/>
      <c r="S93" s="10"/>
      <c r="T93" s="14"/>
      <c r="U93" s="14"/>
      <c r="V93" s="14"/>
      <c r="W93" s="14"/>
    </row>
    <row r="94" spans="1:23" ht="18" x14ac:dyDescent="0.25">
      <c r="A94" s="12">
        <v>94</v>
      </c>
      <c r="B94" s="8">
        <v>4</v>
      </c>
      <c r="C94" s="8">
        <v>3</v>
      </c>
      <c r="D94" s="8" t="s">
        <v>223</v>
      </c>
      <c r="E94" s="5" t="s">
        <v>41</v>
      </c>
      <c r="F94" s="8" t="s">
        <v>163</v>
      </c>
      <c r="G94" s="4" t="s">
        <v>164</v>
      </c>
      <c r="H94" s="8" t="s">
        <v>30</v>
      </c>
      <c r="I94" s="4" t="s">
        <v>44</v>
      </c>
      <c r="J94" s="8"/>
      <c r="K94" s="8"/>
      <c r="L94" s="8" t="s">
        <v>25</v>
      </c>
      <c r="M94" s="4" t="s">
        <v>32</v>
      </c>
      <c r="N94" s="4"/>
      <c r="O94" s="4"/>
      <c r="P94" s="8">
        <v>1</v>
      </c>
      <c r="Q94" s="20" t="s">
        <v>245</v>
      </c>
      <c r="R94" s="7" t="s">
        <v>240</v>
      </c>
      <c r="S94" s="7" t="s">
        <v>251</v>
      </c>
      <c r="T94" s="14"/>
      <c r="U94" s="14">
        <v>2</v>
      </c>
      <c r="V94" s="14"/>
      <c r="W94" s="14"/>
    </row>
    <row r="95" spans="1:23" ht="27" x14ac:dyDescent="0.25">
      <c r="A95" s="12">
        <v>95</v>
      </c>
      <c r="B95" s="8">
        <v>5</v>
      </c>
      <c r="C95" s="8">
        <v>3</v>
      </c>
      <c r="D95" s="8" t="s">
        <v>223</v>
      </c>
      <c r="E95" s="5" t="s">
        <v>121</v>
      </c>
      <c r="F95" s="8" t="s">
        <v>54</v>
      </c>
      <c r="G95" s="8"/>
      <c r="H95" s="8"/>
      <c r="I95" s="4" t="s">
        <v>155</v>
      </c>
      <c r="J95" s="8"/>
      <c r="K95" s="8"/>
      <c r="L95" s="8" t="s">
        <v>25</v>
      </c>
      <c r="M95" s="4"/>
      <c r="N95" s="4"/>
      <c r="O95" s="5"/>
      <c r="P95" s="8">
        <v>1</v>
      </c>
      <c r="Q95" s="20" t="s">
        <v>252</v>
      </c>
      <c r="R95" s="7" t="s">
        <v>239</v>
      </c>
      <c r="S95" s="7" t="s">
        <v>240</v>
      </c>
      <c r="T95" s="14">
        <v>1</v>
      </c>
      <c r="U95" s="14">
        <v>1</v>
      </c>
      <c r="V95" s="14"/>
      <c r="W95" s="14"/>
    </row>
    <row r="96" spans="1:23" ht="27" x14ac:dyDescent="0.25">
      <c r="A96" s="12">
        <v>96</v>
      </c>
      <c r="B96" s="8">
        <v>6</v>
      </c>
      <c r="C96" s="8">
        <v>3</v>
      </c>
      <c r="D96" s="8" t="s">
        <v>223</v>
      </c>
      <c r="E96" s="5" t="s">
        <v>123</v>
      </c>
      <c r="F96" s="8" t="s">
        <v>165</v>
      </c>
      <c r="G96" s="8"/>
      <c r="H96" s="8"/>
      <c r="I96" s="4" t="s">
        <v>155</v>
      </c>
      <c r="J96" s="8"/>
      <c r="K96" s="8"/>
      <c r="L96" s="8" t="s">
        <v>25</v>
      </c>
      <c r="M96" s="4"/>
      <c r="N96" s="4"/>
      <c r="O96" s="5"/>
      <c r="P96" s="8">
        <v>1</v>
      </c>
      <c r="Q96" s="20" t="s">
        <v>252</v>
      </c>
      <c r="R96" s="7" t="s">
        <v>239</v>
      </c>
      <c r="S96" s="7" t="s">
        <v>240</v>
      </c>
      <c r="T96" s="14">
        <v>1</v>
      </c>
      <c r="U96" s="14">
        <v>1</v>
      </c>
      <c r="V96" s="14"/>
      <c r="W96" s="14"/>
    </row>
    <row r="97" spans="1:23" ht="18" x14ac:dyDescent="0.25">
      <c r="A97" s="12">
        <v>97</v>
      </c>
      <c r="B97" s="8">
        <v>7</v>
      </c>
      <c r="C97" s="8">
        <v>3</v>
      </c>
      <c r="D97" s="8" t="s">
        <v>223</v>
      </c>
      <c r="E97" s="5" t="s">
        <v>124</v>
      </c>
      <c r="F97" s="8" t="s">
        <v>125</v>
      </c>
      <c r="G97" s="4" t="s">
        <v>156</v>
      </c>
      <c r="H97" s="8"/>
      <c r="I97" s="4" t="s">
        <v>36</v>
      </c>
      <c r="J97" s="8" t="s">
        <v>14</v>
      </c>
      <c r="K97" s="8"/>
      <c r="L97" s="8" t="s">
        <v>25</v>
      </c>
      <c r="M97" s="4"/>
      <c r="N97" s="4"/>
      <c r="O97" s="4"/>
      <c r="P97" s="8">
        <v>2</v>
      </c>
      <c r="Q97" s="20" t="s">
        <v>242</v>
      </c>
      <c r="R97" s="8" t="s">
        <v>239</v>
      </c>
      <c r="S97" s="8" t="s">
        <v>240</v>
      </c>
      <c r="T97" s="14">
        <v>2</v>
      </c>
      <c r="U97" s="14">
        <v>2</v>
      </c>
      <c r="V97" s="14">
        <v>2</v>
      </c>
      <c r="W97" s="14"/>
    </row>
    <row r="98" spans="1:23" ht="18" x14ac:dyDescent="0.25">
      <c r="A98" s="12">
        <v>98</v>
      </c>
      <c r="B98" s="8">
        <v>8</v>
      </c>
      <c r="C98" s="8">
        <v>3</v>
      </c>
      <c r="D98" s="8" t="s">
        <v>223</v>
      </c>
      <c r="E98" s="5" t="s">
        <v>124</v>
      </c>
      <c r="F98" s="8" t="s">
        <v>125</v>
      </c>
      <c r="G98" s="4" t="s">
        <v>156</v>
      </c>
      <c r="H98" s="8"/>
      <c r="I98" s="4" t="s">
        <v>36</v>
      </c>
      <c r="J98" s="8" t="s">
        <v>14</v>
      </c>
      <c r="K98" s="8"/>
      <c r="L98" s="8" t="s">
        <v>25</v>
      </c>
      <c r="M98" s="4"/>
      <c r="N98" s="4"/>
      <c r="O98" s="4"/>
      <c r="P98" s="8">
        <v>2</v>
      </c>
      <c r="Q98" s="20" t="s">
        <v>242</v>
      </c>
      <c r="R98" s="8" t="s">
        <v>239</v>
      </c>
      <c r="S98" s="8" t="s">
        <v>240</v>
      </c>
      <c r="T98" s="14">
        <v>2</v>
      </c>
      <c r="U98" s="14">
        <v>2</v>
      </c>
      <c r="V98" s="14">
        <v>2</v>
      </c>
      <c r="W98" s="14"/>
    </row>
    <row r="99" spans="1:23" ht="18" x14ac:dyDescent="0.25">
      <c r="A99" s="12">
        <v>99</v>
      </c>
      <c r="B99" s="8">
        <v>9</v>
      </c>
      <c r="C99" s="8">
        <v>3</v>
      </c>
      <c r="D99" s="8" t="s">
        <v>223</v>
      </c>
      <c r="E99" s="5" t="s">
        <v>124</v>
      </c>
      <c r="F99" s="8" t="s">
        <v>125</v>
      </c>
      <c r="G99" s="4" t="s">
        <v>156</v>
      </c>
      <c r="H99" s="8"/>
      <c r="I99" s="4" t="s">
        <v>36</v>
      </c>
      <c r="J99" s="8" t="s">
        <v>14</v>
      </c>
      <c r="K99" s="8"/>
      <c r="L99" s="8" t="s">
        <v>25</v>
      </c>
      <c r="M99" s="4"/>
      <c r="N99" s="4"/>
      <c r="O99" s="4"/>
      <c r="P99" s="8">
        <v>2</v>
      </c>
      <c r="Q99" s="20" t="s">
        <v>242</v>
      </c>
      <c r="R99" s="8" t="s">
        <v>239</v>
      </c>
      <c r="S99" s="8" t="s">
        <v>240</v>
      </c>
      <c r="T99" s="14">
        <v>2</v>
      </c>
      <c r="U99" s="14">
        <v>2</v>
      </c>
      <c r="V99" s="14">
        <v>2</v>
      </c>
      <c r="W99" s="14"/>
    </row>
    <row r="100" spans="1:23" ht="18" x14ac:dyDescent="0.25">
      <c r="A100" s="12">
        <v>100</v>
      </c>
      <c r="B100" s="8">
        <v>10</v>
      </c>
      <c r="C100" s="8">
        <v>3</v>
      </c>
      <c r="D100" s="8" t="s">
        <v>223</v>
      </c>
      <c r="E100" s="5" t="s">
        <v>124</v>
      </c>
      <c r="F100" s="8" t="s">
        <v>125</v>
      </c>
      <c r="G100" s="4" t="s">
        <v>156</v>
      </c>
      <c r="H100" s="8"/>
      <c r="I100" s="4" t="s">
        <v>36</v>
      </c>
      <c r="J100" s="8" t="s">
        <v>14</v>
      </c>
      <c r="K100" s="8"/>
      <c r="L100" s="8" t="s">
        <v>25</v>
      </c>
      <c r="M100" s="4"/>
      <c r="N100" s="4"/>
      <c r="O100" s="4"/>
      <c r="P100" s="8">
        <v>2</v>
      </c>
      <c r="Q100" s="20" t="s">
        <v>242</v>
      </c>
      <c r="R100" s="8" t="s">
        <v>239</v>
      </c>
      <c r="S100" s="8" t="s">
        <v>240</v>
      </c>
      <c r="T100" s="14">
        <v>2</v>
      </c>
      <c r="U100" s="14">
        <v>2</v>
      </c>
      <c r="V100" s="14">
        <v>2</v>
      </c>
      <c r="W100" s="14"/>
    </row>
    <row r="101" spans="1:23" ht="18" x14ac:dyDescent="0.25">
      <c r="A101" s="12">
        <v>101</v>
      </c>
      <c r="B101" s="8">
        <v>11</v>
      </c>
      <c r="C101" s="8">
        <v>3</v>
      </c>
      <c r="D101" s="8" t="s">
        <v>223</v>
      </c>
      <c r="E101" s="5" t="s">
        <v>124</v>
      </c>
      <c r="F101" s="8" t="s">
        <v>125</v>
      </c>
      <c r="G101" s="4" t="s">
        <v>156</v>
      </c>
      <c r="H101" s="8"/>
      <c r="I101" s="4" t="s">
        <v>36</v>
      </c>
      <c r="J101" s="8" t="s">
        <v>14</v>
      </c>
      <c r="K101" s="8"/>
      <c r="L101" s="8" t="s">
        <v>25</v>
      </c>
      <c r="M101" s="4"/>
      <c r="N101" s="4"/>
      <c r="O101" s="4"/>
      <c r="P101" s="8">
        <v>2</v>
      </c>
      <c r="Q101" s="20" t="s">
        <v>242</v>
      </c>
      <c r="R101" s="8" t="s">
        <v>239</v>
      </c>
      <c r="S101" s="8" t="s">
        <v>240</v>
      </c>
      <c r="T101" s="14">
        <v>2</v>
      </c>
      <c r="U101" s="14">
        <v>2</v>
      </c>
      <c r="V101" s="14">
        <v>2</v>
      </c>
      <c r="W101" s="14"/>
    </row>
    <row r="102" spans="1:23" ht="18" x14ac:dyDescent="0.25">
      <c r="A102" s="12">
        <v>102</v>
      </c>
      <c r="B102" s="8">
        <v>12</v>
      </c>
      <c r="C102" s="8">
        <v>3</v>
      </c>
      <c r="D102" s="8" t="s">
        <v>223</v>
      </c>
      <c r="E102" s="5" t="s">
        <v>129</v>
      </c>
      <c r="F102" s="8" t="s">
        <v>130</v>
      </c>
      <c r="G102" s="4" t="s">
        <v>166</v>
      </c>
      <c r="H102" s="8"/>
      <c r="I102" s="4" t="s">
        <v>36</v>
      </c>
      <c r="J102" s="8" t="s">
        <v>14</v>
      </c>
      <c r="K102" s="8"/>
      <c r="L102" s="8" t="s">
        <v>25</v>
      </c>
      <c r="M102" s="4"/>
      <c r="N102" s="4"/>
      <c r="O102" s="4"/>
      <c r="P102" s="8">
        <v>4</v>
      </c>
      <c r="Q102" s="20" t="s">
        <v>248</v>
      </c>
      <c r="R102" s="8" t="s">
        <v>239</v>
      </c>
      <c r="S102" s="8" t="s">
        <v>240</v>
      </c>
      <c r="T102" s="14"/>
      <c r="U102" s="14">
        <v>8</v>
      </c>
      <c r="V102" s="14">
        <v>4</v>
      </c>
      <c r="W102" s="14"/>
    </row>
    <row r="103" spans="1:23" ht="18" x14ac:dyDescent="0.25">
      <c r="A103" s="12">
        <v>103</v>
      </c>
      <c r="B103" s="8">
        <v>13</v>
      </c>
      <c r="C103" s="8">
        <v>3</v>
      </c>
      <c r="D103" s="8" t="s">
        <v>223</v>
      </c>
      <c r="E103" s="5" t="s">
        <v>129</v>
      </c>
      <c r="F103" s="8" t="s">
        <v>130</v>
      </c>
      <c r="G103" s="4" t="s">
        <v>166</v>
      </c>
      <c r="H103" s="8"/>
      <c r="I103" s="4" t="s">
        <v>36</v>
      </c>
      <c r="J103" s="8" t="s">
        <v>14</v>
      </c>
      <c r="K103" s="8"/>
      <c r="L103" s="8" t="s">
        <v>25</v>
      </c>
      <c r="M103" s="4"/>
      <c r="N103" s="4"/>
      <c r="O103" s="4"/>
      <c r="P103" s="8">
        <v>4</v>
      </c>
      <c r="Q103" s="20" t="s">
        <v>248</v>
      </c>
      <c r="R103" s="8" t="s">
        <v>239</v>
      </c>
      <c r="S103" s="8" t="s">
        <v>240</v>
      </c>
      <c r="T103" s="14"/>
      <c r="U103" s="14">
        <v>8</v>
      </c>
      <c r="V103" s="14">
        <v>4</v>
      </c>
      <c r="W103" s="14"/>
    </row>
    <row r="104" spans="1:23" ht="18" x14ac:dyDescent="0.25">
      <c r="A104" s="12">
        <v>104</v>
      </c>
      <c r="B104" s="8">
        <v>14</v>
      </c>
      <c r="C104" s="8">
        <v>3</v>
      </c>
      <c r="D104" s="8" t="s">
        <v>223</v>
      </c>
      <c r="E104" s="5" t="s">
        <v>127</v>
      </c>
      <c r="F104" s="8" t="s">
        <v>167</v>
      </c>
      <c r="G104" s="4" t="s">
        <v>168</v>
      </c>
      <c r="H104" s="8"/>
      <c r="I104" s="4" t="s">
        <v>36</v>
      </c>
      <c r="J104" s="8" t="s">
        <v>14</v>
      </c>
      <c r="K104" s="8"/>
      <c r="L104" s="8" t="s">
        <v>25</v>
      </c>
      <c r="M104" s="4"/>
      <c r="N104" s="4"/>
      <c r="O104" s="4"/>
      <c r="P104" s="8">
        <v>1</v>
      </c>
      <c r="Q104" s="20" t="s">
        <v>243</v>
      </c>
      <c r="R104" s="8" t="s">
        <v>239</v>
      </c>
      <c r="S104" s="8" t="s">
        <v>240</v>
      </c>
      <c r="T104" s="14">
        <v>1</v>
      </c>
      <c r="U104" s="14">
        <v>1</v>
      </c>
      <c r="V104" s="14">
        <v>1</v>
      </c>
      <c r="W104" s="14"/>
    </row>
    <row r="105" spans="1:23" ht="18" x14ac:dyDescent="0.25">
      <c r="A105" s="12">
        <v>105</v>
      </c>
      <c r="B105" s="8">
        <v>15</v>
      </c>
      <c r="C105" s="8">
        <v>3</v>
      </c>
      <c r="D105" s="8" t="s">
        <v>223</v>
      </c>
      <c r="E105" s="5" t="s">
        <v>127</v>
      </c>
      <c r="F105" s="8" t="s">
        <v>167</v>
      </c>
      <c r="G105" s="4" t="s">
        <v>168</v>
      </c>
      <c r="H105" s="8"/>
      <c r="I105" s="4" t="s">
        <v>36</v>
      </c>
      <c r="J105" s="8" t="s">
        <v>14</v>
      </c>
      <c r="K105" s="8"/>
      <c r="L105" s="8" t="s">
        <v>25</v>
      </c>
      <c r="M105" s="4"/>
      <c r="N105" s="4"/>
      <c r="O105" s="4"/>
      <c r="P105" s="8">
        <v>1</v>
      </c>
      <c r="Q105" s="20" t="s">
        <v>243</v>
      </c>
      <c r="R105" s="8" t="s">
        <v>239</v>
      </c>
      <c r="S105" s="8" t="s">
        <v>240</v>
      </c>
      <c r="T105" s="14">
        <v>1</v>
      </c>
      <c r="U105" s="14">
        <v>1</v>
      </c>
      <c r="V105" s="14">
        <v>1</v>
      </c>
      <c r="W105" s="14"/>
    </row>
    <row r="106" spans="1:23" x14ac:dyDescent="0.25">
      <c r="A106" s="12">
        <v>106</v>
      </c>
      <c r="B106" s="8">
        <v>16</v>
      </c>
      <c r="C106" s="8">
        <v>3</v>
      </c>
      <c r="D106" s="8" t="s">
        <v>223</v>
      </c>
      <c r="E106" s="5" t="s">
        <v>132</v>
      </c>
      <c r="F106" s="8" t="s">
        <v>169</v>
      </c>
      <c r="G106" s="8"/>
      <c r="H106" s="4"/>
      <c r="I106" s="4"/>
      <c r="J106" s="8"/>
      <c r="K106" s="4"/>
      <c r="L106" s="8"/>
      <c r="M106" s="4"/>
      <c r="N106" s="4"/>
      <c r="O106" s="4"/>
      <c r="P106" s="8"/>
      <c r="Q106" s="8"/>
      <c r="R106" s="8"/>
      <c r="S106" s="8"/>
      <c r="T106" s="14"/>
      <c r="U106" s="14"/>
      <c r="V106" s="14"/>
      <c r="W106" s="14"/>
    </row>
    <row r="107" spans="1:23" x14ac:dyDescent="0.25">
      <c r="A107" s="12">
        <v>107</v>
      </c>
      <c r="B107" s="8">
        <v>17</v>
      </c>
      <c r="C107" s="8">
        <v>3</v>
      </c>
      <c r="D107" s="8" t="s">
        <v>223</v>
      </c>
      <c r="E107" s="5" t="s">
        <v>80</v>
      </c>
      <c r="F107" s="8" t="s">
        <v>81</v>
      </c>
      <c r="G107" s="8" t="s">
        <v>82</v>
      </c>
      <c r="H107" s="9"/>
      <c r="I107" s="6"/>
      <c r="J107" s="10"/>
      <c r="K107" s="10"/>
      <c r="L107" s="10"/>
      <c r="M107" s="6"/>
      <c r="N107" s="6"/>
      <c r="O107" s="6"/>
      <c r="P107" s="10"/>
      <c r="Q107" s="10"/>
      <c r="R107" s="10"/>
      <c r="S107" s="10"/>
      <c r="T107" s="14"/>
      <c r="U107" s="14"/>
      <c r="V107" s="14"/>
      <c r="W107" s="14"/>
    </row>
    <row r="108" spans="1:23" x14ac:dyDescent="0.25">
      <c r="A108" s="12">
        <v>108</v>
      </c>
      <c r="B108" s="8">
        <v>18</v>
      </c>
      <c r="C108" s="8">
        <v>3</v>
      </c>
      <c r="D108" s="8" t="s">
        <v>223</v>
      </c>
      <c r="E108" s="5" t="s">
        <v>27</v>
      </c>
      <c r="F108" s="8" t="s">
        <v>169</v>
      </c>
      <c r="G108" s="4" t="s">
        <v>29</v>
      </c>
      <c r="H108" s="4" t="s">
        <v>30</v>
      </c>
      <c r="I108" s="4" t="s">
        <v>31</v>
      </c>
      <c r="J108" s="8"/>
      <c r="K108" s="8"/>
      <c r="L108" s="8"/>
      <c r="M108" s="4" t="s">
        <v>32</v>
      </c>
      <c r="N108" s="4"/>
      <c r="O108" s="4"/>
      <c r="P108" s="8"/>
      <c r="Q108" s="8"/>
      <c r="R108" s="8"/>
      <c r="S108" s="8"/>
      <c r="T108" s="14"/>
      <c r="U108" s="14"/>
      <c r="V108" s="14"/>
      <c r="W108" s="14"/>
    </row>
    <row r="109" spans="1:23" ht="27" x14ac:dyDescent="0.25">
      <c r="A109" s="12">
        <v>109</v>
      </c>
      <c r="B109" s="8">
        <v>19</v>
      </c>
      <c r="C109" s="8">
        <v>3</v>
      </c>
      <c r="D109" s="8" t="s">
        <v>223</v>
      </c>
      <c r="E109" s="5" t="s">
        <v>170</v>
      </c>
      <c r="F109" s="8" t="s">
        <v>63</v>
      </c>
      <c r="G109" s="4"/>
      <c r="H109" s="4" t="s">
        <v>171</v>
      </c>
      <c r="I109" s="4" t="s">
        <v>36</v>
      </c>
      <c r="J109" s="8" t="s">
        <v>14</v>
      </c>
      <c r="K109" s="4" t="s">
        <v>14</v>
      </c>
      <c r="L109" s="8"/>
      <c r="M109" s="4"/>
      <c r="N109" s="4" t="s">
        <v>172</v>
      </c>
      <c r="O109" s="4"/>
      <c r="P109" s="8"/>
      <c r="Q109" s="8"/>
      <c r="R109" s="8"/>
      <c r="S109" s="8"/>
      <c r="T109" s="14"/>
      <c r="U109" s="14"/>
      <c r="V109" s="14"/>
      <c r="W109" s="14"/>
    </row>
    <row r="110" spans="1:23" ht="18" x14ac:dyDescent="0.25">
      <c r="A110" s="12">
        <v>110</v>
      </c>
      <c r="B110" s="8">
        <v>20</v>
      </c>
      <c r="C110" s="8">
        <v>3</v>
      </c>
      <c r="D110" s="8" t="s">
        <v>223</v>
      </c>
      <c r="E110" s="5" t="s">
        <v>173</v>
      </c>
      <c r="F110" s="8" t="s">
        <v>130</v>
      </c>
      <c r="G110" s="4" t="s">
        <v>174</v>
      </c>
      <c r="H110" s="4" t="s">
        <v>171</v>
      </c>
      <c r="I110" s="4" t="s">
        <v>36</v>
      </c>
      <c r="J110" s="8" t="s">
        <v>14</v>
      </c>
      <c r="K110" s="4" t="s">
        <v>14</v>
      </c>
      <c r="L110" s="8" t="s">
        <v>25</v>
      </c>
      <c r="M110" s="4" t="s">
        <v>175</v>
      </c>
      <c r="N110" s="4" t="s">
        <v>176</v>
      </c>
      <c r="O110" s="4"/>
      <c r="P110" s="8">
        <v>3</v>
      </c>
      <c r="Q110" s="8"/>
      <c r="R110" s="8"/>
      <c r="S110" s="8"/>
      <c r="T110" s="14"/>
      <c r="U110" s="14">
        <v>3</v>
      </c>
      <c r="V110" s="14">
        <v>1</v>
      </c>
      <c r="W110" s="14"/>
    </row>
    <row r="111" spans="1:23" ht="18" x14ac:dyDescent="0.25">
      <c r="A111" s="12">
        <v>111</v>
      </c>
      <c r="B111" s="8">
        <v>21</v>
      </c>
      <c r="C111" s="8">
        <v>3</v>
      </c>
      <c r="D111" s="8" t="s">
        <v>223</v>
      </c>
      <c r="E111" s="5" t="s">
        <v>177</v>
      </c>
      <c r="F111" s="4" t="s">
        <v>178</v>
      </c>
      <c r="G111" s="4" t="s">
        <v>179</v>
      </c>
      <c r="H111" s="4" t="s">
        <v>56</v>
      </c>
      <c r="I111" s="4" t="s">
        <v>36</v>
      </c>
      <c r="J111" s="8" t="s">
        <v>14</v>
      </c>
      <c r="K111" s="4" t="s">
        <v>14</v>
      </c>
      <c r="L111" s="8"/>
      <c r="M111" s="4" t="s">
        <v>180</v>
      </c>
      <c r="N111" s="4" t="s">
        <v>181</v>
      </c>
      <c r="O111" s="4"/>
      <c r="P111" s="8"/>
      <c r="Q111" s="8"/>
      <c r="R111" s="8"/>
      <c r="S111" s="8"/>
      <c r="T111" s="14"/>
      <c r="U111" s="14"/>
      <c r="V111" s="14"/>
      <c r="W111" s="14"/>
    </row>
    <row r="112" spans="1:23" ht="18" x14ac:dyDescent="0.25">
      <c r="A112" s="12">
        <v>112</v>
      </c>
      <c r="B112" s="8">
        <v>22</v>
      </c>
      <c r="C112" s="8">
        <v>3</v>
      </c>
      <c r="D112" s="8" t="s">
        <v>223</v>
      </c>
      <c r="E112" s="5" t="s">
        <v>182</v>
      </c>
      <c r="F112" s="8" t="s">
        <v>183</v>
      </c>
      <c r="G112" s="4" t="s">
        <v>184</v>
      </c>
      <c r="H112" s="4" t="s">
        <v>56</v>
      </c>
      <c r="I112" s="4" t="s">
        <v>36</v>
      </c>
      <c r="J112" s="8" t="s">
        <v>14</v>
      </c>
      <c r="K112" s="4" t="s">
        <v>14</v>
      </c>
      <c r="L112" s="8"/>
      <c r="M112" s="4" t="s">
        <v>180</v>
      </c>
      <c r="N112" s="4" t="s">
        <v>181</v>
      </c>
      <c r="O112" s="4"/>
      <c r="P112" s="8"/>
      <c r="Q112" s="8"/>
      <c r="R112" s="8"/>
      <c r="S112" s="8"/>
      <c r="T112" s="14"/>
      <c r="U112" s="14"/>
      <c r="V112" s="14"/>
      <c r="W112" s="14"/>
    </row>
    <row r="113" spans="1:23" ht="27" x14ac:dyDescent="0.25">
      <c r="A113" s="12">
        <v>113</v>
      </c>
      <c r="B113" s="8">
        <v>23</v>
      </c>
      <c r="C113" s="8">
        <v>3</v>
      </c>
      <c r="D113" s="8" t="s">
        <v>223</v>
      </c>
      <c r="E113" s="5" t="s">
        <v>185</v>
      </c>
      <c r="F113" s="8" t="s">
        <v>186</v>
      </c>
      <c r="G113" s="4" t="s">
        <v>187</v>
      </c>
      <c r="H113" s="8"/>
      <c r="I113" s="4" t="s">
        <v>36</v>
      </c>
      <c r="J113" s="4" t="s">
        <v>14</v>
      </c>
      <c r="K113" s="4"/>
      <c r="L113" s="4"/>
      <c r="M113" s="4" t="s">
        <v>188</v>
      </c>
      <c r="N113" s="4" t="s">
        <v>189</v>
      </c>
      <c r="O113" s="4"/>
      <c r="P113" s="8"/>
      <c r="Q113" s="20" t="s">
        <v>254</v>
      </c>
      <c r="R113" s="8"/>
      <c r="S113" s="8"/>
      <c r="T113" s="14"/>
      <c r="U113" s="14"/>
      <c r="V113" s="14"/>
      <c r="W113" s="14"/>
    </row>
    <row r="114" spans="1:23" ht="18" x14ac:dyDescent="0.25">
      <c r="A114" s="12">
        <v>114</v>
      </c>
      <c r="B114" s="8">
        <v>24</v>
      </c>
      <c r="C114" s="8">
        <v>3</v>
      </c>
      <c r="D114" s="8" t="s">
        <v>224</v>
      </c>
      <c r="E114" s="5" t="s">
        <v>18</v>
      </c>
      <c r="F114" s="8" t="s">
        <v>19</v>
      </c>
      <c r="G114" s="4"/>
      <c r="H114" s="8"/>
      <c r="I114" s="4" t="s">
        <v>20</v>
      </c>
      <c r="J114" s="8" t="s">
        <v>14</v>
      </c>
      <c r="K114" s="8"/>
      <c r="L114" s="8" t="s">
        <v>14</v>
      </c>
      <c r="M114" s="4"/>
      <c r="N114" s="4" t="s">
        <v>21</v>
      </c>
      <c r="O114" s="4"/>
      <c r="P114" s="8"/>
      <c r="Q114" s="8"/>
      <c r="R114" s="8"/>
      <c r="S114" s="8"/>
      <c r="T114" s="14"/>
      <c r="U114" s="14"/>
      <c r="V114" s="14"/>
      <c r="W114" s="14"/>
    </row>
    <row r="115" spans="1:23" x14ac:dyDescent="0.25">
      <c r="A115" s="12">
        <v>115</v>
      </c>
      <c r="B115" s="8">
        <v>25</v>
      </c>
      <c r="C115" s="8">
        <v>3</v>
      </c>
      <c r="D115" s="8" t="s">
        <v>224</v>
      </c>
      <c r="E115" s="5" t="s">
        <v>72</v>
      </c>
      <c r="F115" s="8" t="s">
        <v>73</v>
      </c>
      <c r="G115" s="4"/>
      <c r="H115" s="9"/>
      <c r="I115" s="6"/>
      <c r="J115" s="10"/>
      <c r="K115" s="10"/>
      <c r="L115" s="10"/>
      <c r="M115" s="6"/>
      <c r="N115" s="6"/>
      <c r="O115" s="6"/>
      <c r="P115" s="10"/>
      <c r="Q115" s="10"/>
      <c r="R115" s="10"/>
      <c r="S115" s="10"/>
      <c r="T115" s="14"/>
      <c r="U115" s="14"/>
      <c r="V115" s="14"/>
      <c r="W115" s="14"/>
    </row>
    <row r="116" spans="1:23" ht="18" x14ac:dyDescent="0.25">
      <c r="A116" s="12">
        <v>116</v>
      </c>
      <c r="B116" s="8">
        <v>26</v>
      </c>
      <c r="C116" s="8">
        <v>3</v>
      </c>
      <c r="D116" s="8" t="s">
        <v>224</v>
      </c>
      <c r="E116" s="5" t="s">
        <v>37</v>
      </c>
      <c r="F116" s="8" t="s">
        <v>190</v>
      </c>
      <c r="G116" s="4"/>
      <c r="H116" s="8"/>
      <c r="I116" s="4" t="s">
        <v>39</v>
      </c>
      <c r="J116" s="8" t="s">
        <v>14</v>
      </c>
      <c r="K116" s="8"/>
      <c r="L116" s="8" t="s">
        <v>14</v>
      </c>
      <c r="M116" s="4"/>
      <c r="N116" s="4" t="s">
        <v>21</v>
      </c>
      <c r="O116" s="4" t="s">
        <v>40</v>
      </c>
      <c r="P116" s="8"/>
      <c r="Q116" s="8"/>
      <c r="R116" s="8"/>
      <c r="S116" s="8"/>
      <c r="T116" s="14"/>
      <c r="U116" s="14"/>
      <c r="V116" s="14"/>
      <c r="W116" s="14"/>
    </row>
    <row r="117" spans="1:23" ht="18" x14ac:dyDescent="0.25">
      <c r="A117" s="12">
        <v>117</v>
      </c>
      <c r="B117" s="8">
        <v>27</v>
      </c>
      <c r="C117" s="8">
        <v>3</v>
      </c>
      <c r="D117" s="8" t="s">
        <v>224</v>
      </c>
      <c r="E117" s="5" t="s">
        <v>41</v>
      </c>
      <c r="F117" s="8" t="s">
        <v>163</v>
      </c>
      <c r="G117" s="4" t="s">
        <v>164</v>
      </c>
      <c r="H117" s="8" t="s">
        <v>30</v>
      </c>
      <c r="I117" s="4" t="s">
        <v>44</v>
      </c>
      <c r="J117" s="8"/>
      <c r="K117" s="8"/>
      <c r="L117" s="8"/>
      <c r="M117" s="4" t="s">
        <v>32</v>
      </c>
      <c r="N117" s="4"/>
      <c r="O117" s="4"/>
      <c r="P117" s="8">
        <v>1</v>
      </c>
      <c r="Q117" s="20" t="s">
        <v>245</v>
      </c>
      <c r="R117" s="7" t="s">
        <v>240</v>
      </c>
      <c r="S117" s="7" t="s">
        <v>251</v>
      </c>
      <c r="T117" s="14"/>
      <c r="U117" s="14">
        <v>2</v>
      </c>
      <c r="V117" s="14"/>
      <c r="W117" s="14"/>
    </row>
    <row r="118" spans="1:23" ht="27" x14ac:dyDescent="0.25">
      <c r="A118" s="12">
        <v>118</v>
      </c>
      <c r="B118" s="8">
        <v>28</v>
      </c>
      <c r="C118" s="8">
        <v>3</v>
      </c>
      <c r="D118" s="8" t="s">
        <v>224</v>
      </c>
      <c r="E118" s="5" t="s">
        <v>121</v>
      </c>
      <c r="F118" s="8" t="s">
        <v>163</v>
      </c>
      <c r="G118" s="4"/>
      <c r="H118" s="8"/>
      <c r="I118" s="4" t="s">
        <v>155</v>
      </c>
      <c r="J118" s="8"/>
      <c r="K118" s="8"/>
      <c r="L118" s="8"/>
      <c r="M118" s="4"/>
      <c r="N118" s="4"/>
      <c r="O118" s="4"/>
      <c r="P118" s="8">
        <v>1</v>
      </c>
      <c r="Q118" s="20" t="s">
        <v>252</v>
      </c>
      <c r="R118" s="7" t="s">
        <v>239</v>
      </c>
      <c r="S118" s="7" t="s">
        <v>240</v>
      </c>
      <c r="T118" s="14">
        <v>1</v>
      </c>
      <c r="U118" s="14">
        <v>1</v>
      </c>
      <c r="V118" s="14"/>
      <c r="W118" s="14"/>
    </row>
    <row r="119" spans="1:23" ht="36" x14ac:dyDescent="0.25">
      <c r="A119" s="12">
        <v>119</v>
      </c>
      <c r="B119" s="8">
        <v>29</v>
      </c>
      <c r="C119" s="8">
        <v>3</v>
      </c>
      <c r="D119" s="8" t="s">
        <v>224</v>
      </c>
      <c r="E119" s="5" t="s">
        <v>132</v>
      </c>
      <c r="F119" s="8" t="s">
        <v>165</v>
      </c>
      <c r="G119" s="4" t="s">
        <v>191</v>
      </c>
      <c r="H119" s="4" t="s">
        <v>58</v>
      </c>
      <c r="I119" s="4" t="s">
        <v>59</v>
      </c>
      <c r="J119" s="8" t="s">
        <v>60</v>
      </c>
      <c r="K119" s="8" t="s">
        <v>61</v>
      </c>
      <c r="L119" s="8" t="s">
        <v>25</v>
      </c>
      <c r="M119" s="4"/>
      <c r="N119" s="4"/>
      <c r="O119" s="4"/>
      <c r="P119" s="8"/>
      <c r="Q119" s="8"/>
      <c r="R119" s="8"/>
      <c r="S119" s="8"/>
      <c r="T119" s="14"/>
      <c r="U119" s="14"/>
      <c r="V119" s="14"/>
      <c r="W119" s="14"/>
    </row>
    <row r="120" spans="1:23" ht="36" x14ac:dyDescent="0.25">
      <c r="A120" s="12">
        <v>120</v>
      </c>
      <c r="B120" s="8">
        <v>30</v>
      </c>
      <c r="C120" s="8">
        <v>3</v>
      </c>
      <c r="D120" s="8" t="s">
        <v>224</v>
      </c>
      <c r="E120" s="5" t="s">
        <v>192</v>
      </c>
      <c r="F120" s="8" t="s">
        <v>63</v>
      </c>
      <c r="G120" s="4" t="s">
        <v>193</v>
      </c>
      <c r="H120" s="4" t="s">
        <v>58</v>
      </c>
      <c r="I120" s="4" t="s">
        <v>59</v>
      </c>
      <c r="J120" s="8" t="s">
        <v>60</v>
      </c>
      <c r="K120" s="8" t="s">
        <v>61</v>
      </c>
      <c r="L120" s="8" t="s">
        <v>25</v>
      </c>
      <c r="M120" s="4"/>
      <c r="N120" s="4"/>
      <c r="O120" s="4"/>
      <c r="P120" s="8"/>
      <c r="Q120" s="8"/>
      <c r="R120" s="8"/>
      <c r="S120" s="8"/>
      <c r="T120" s="14"/>
      <c r="U120" s="14"/>
      <c r="V120" s="14"/>
      <c r="W120" s="14"/>
    </row>
    <row r="121" spans="1:23" ht="36" x14ac:dyDescent="0.25">
      <c r="A121" s="12">
        <v>121</v>
      </c>
      <c r="B121" s="8">
        <v>31</v>
      </c>
      <c r="C121" s="8">
        <v>3</v>
      </c>
      <c r="D121" s="8" t="s">
        <v>224</v>
      </c>
      <c r="E121" s="5" t="s">
        <v>194</v>
      </c>
      <c r="F121" s="8" t="s">
        <v>63</v>
      </c>
      <c r="G121" s="8" t="s">
        <v>195</v>
      </c>
      <c r="H121" s="9"/>
      <c r="I121" s="6"/>
      <c r="J121" s="10"/>
      <c r="K121" s="10"/>
      <c r="L121" s="10"/>
      <c r="M121" s="6"/>
      <c r="N121" s="6"/>
      <c r="O121" s="6"/>
      <c r="P121" s="10"/>
      <c r="Q121" s="20" t="s">
        <v>247</v>
      </c>
      <c r="R121" s="8" t="s">
        <v>239</v>
      </c>
      <c r="S121" s="8" t="s">
        <v>240</v>
      </c>
      <c r="T121" s="14">
        <v>2</v>
      </c>
      <c r="U121" s="14"/>
      <c r="V121" s="14"/>
      <c r="W121" s="14"/>
    </row>
    <row r="122" spans="1:23" ht="54" x14ac:dyDescent="0.25">
      <c r="A122" s="12">
        <v>122</v>
      </c>
      <c r="B122" s="8">
        <v>32</v>
      </c>
      <c r="C122" s="8">
        <v>3</v>
      </c>
      <c r="D122" s="8" t="s">
        <v>224</v>
      </c>
      <c r="E122" s="5" t="s">
        <v>196</v>
      </c>
      <c r="F122" s="8" t="s">
        <v>197</v>
      </c>
      <c r="G122" s="4" t="s">
        <v>198</v>
      </c>
      <c r="H122" s="4" t="s">
        <v>199</v>
      </c>
      <c r="I122" s="4" t="s">
        <v>200</v>
      </c>
      <c r="J122" s="4" t="s">
        <v>14</v>
      </c>
      <c r="K122" s="4"/>
      <c r="L122" s="4" t="s">
        <v>14</v>
      </c>
      <c r="M122" s="4" t="s">
        <v>201</v>
      </c>
      <c r="N122" s="4" t="s">
        <v>202</v>
      </c>
      <c r="O122" s="11" t="s">
        <v>203</v>
      </c>
      <c r="P122" s="8">
        <v>4</v>
      </c>
      <c r="Q122" s="20" t="s">
        <v>250</v>
      </c>
      <c r="R122" s="8"/>
      <c r="S122" s="8"/>
      <c r="T122" s="14">
        <v>4</v>
      </c>
      <c r="U122" s="14">
        <v>4</v>
      </c>
      <c r="V122" s="14"/>
      <c r="W122" s="14"/>
    </row>
    <row r="123" spans="1:23" ht="45" x14ac:dyDescent="0.25">
      <c r="A123" s="12">
        <v>123</v>
      </c>
      <c r="B123" s="8">
        <v>33</v>
      </c>
      <c r="C123" s="8">
        <v>3</v>
      </c>
      <c r="D123" s="8" t="s">
        <v>224</v>
      </c>
      <c r="E123" s="5" t="s">
        <v>204</v>
      </c>
      <c r="F123" s="8" t="s">
        <v>205</v>
      </c>
      <c r="G123" s="4" t="s">
        <v>206</v>
      </c>
      <c r="H123" s="8"/>
      <c r="I123" s="4" t="s">
        <v>207</v>
      </c>
      <c r="J123" s="8" t="s">
        <v>14</v>
      </c>
      <c r="K123" s="8" t="s">
        <v>14</v>
      </c>
      <c r="L123" s="8" t="s">
        <v>14</v>
      </c>
      <c r="M123" s="4"/>
      <c r="N123" s="4" t="s">
        <v>208</v>
      </c>
      <c r="O123" s="4" t="s">
        <v>209</v>
      </c>
      <c r="P123" s="8"/>
      <c r="Q123" s="8"/>
      <c r="R123" s="8"/>
      <c r="S123" s="8"/>
      <c r="T123" s="14"/>
      <c r="U123" s="14"/>
      <c r="V123" s="14"/>
      <c r="W123" s="14"/>
    </row>
    <row r="124" spans="1:23" x14ac:dyDescent="0.25">
      <c r="A124" s="12">
        <v>124</v>
      </c>
      <c r="B124" s="8">
        <v>34</v>
      </c>
      <c r="C124" s="8">
        <v>3</v>
      </c>
      <c r="D124" s="8" t="s">
        <v>224</v>
      </c>
      <c r="E124" s="5" t="s">
        <v>80</v>
      </c>
      <c r="F124" s="8" t="s">
        <v>81</v>
      </c>
      <c r="G124" s="8" t="s">
        <v>82</v>
      </c>
      <c r="H124" s="9"/>
      <c r="I124" s="6"/>
      <c r="J124" s="10"/>
      <c r="K124" s="10"/>
      <c r="L124" s="10"/>
      <c r="M124" s="6"/>
      <c r="N124" s="6"/>
      <c r="O124" s="6"/>
      <c r="P124" s="10"/>
      <c r="Q124" s="10"/>
      <c r="R124" s="10"/>
      <c r="S124" s="10"/>
      <c r="T124" s="14"/>
      <c r="U124" s="14"/>
      <c r="V124" s="14"/>
      <c r="W124" s="14"/>
    </row>
    <row r="125" spans="1:23" ht="54" x14ac:dyDescent="0.25">
      <c r="A125" s="12">
        <v>125</v>
      </c>
      <c r="B125" s="8">
        <v>35</v>
      </c>
      <c r="C125" s="8">
        <v>3</v>
      </c>
      <c r="D125" s="8" t="s">
        <v>224</v>
      </c>
      <c r="E125" s="5" t="s">
        <v>210</v>
      </c>
      <c r="F125" s="8" t="s">
        <v>211</v>
      </c>
      <c r="G125" s="4" t="s">
        <v>212</v>
      </c>
      <c r="H125" s="4" t="s">
        <v>199</v>
      </c>
      <c r="I125" s="4" t="s">
        <v>200</v>
      </c>
      <c r="J125" s="4" t="s">
        <v>14</v>
      </c>
      <c r="K125" s="4"/>
      <c r="L125" s="4" t="s">
        <v>14</v>
      </c>
      <c r="M125" s="4" t="s">
        <v>201</v>
      </c>
      <c r="N125" s="4" t="s">
        <v>202</v>
      </c>
      <c r="O125" s="11" t="s">
        <v>213</v>
      </c>
      <c r="P125" s="8">
        <v>5</v>
      </c>
      <c r="Q125" s="20" t="s">
        <v>249</v>
      </c>
      <c r="R125" s="8"/>
      <c r="S125" s="8"/>
      <c r="T125" s="14">
        <v>5</v>
      </c>
      <c r="U125" s="14">
        <v>5</v>
      </c>
      <c r="V125" s="14"/>
      <c r="W125" s="14"/>
    </row>
    <row r="126" spans="1:23" ht="18" x14ac:dyDescent="0.25">
      <c r="A126" s="12">
        <v>126</v>
      </c>
      <c r="B126" s="8">
        <v>36</v>
      </c>
      <c r="C126" s="8">
        <v>3</v>
      </c>
      <c r="D126" s="8" t="s">
        <v>224</v>
      </c>
      <c r="E126" s="5" t="s">
        <v>127</v>
      </c>
      <c r="F126" s="8" t="s">
        <v>214</v>
      </c>
      <c r="G126" s="4" t="s">
        <v>215</v>
      </c>
      <c r="H126" s="4"/>
      <c r="I126" s="4" t="s">
        <v>36</v>
      </c>
      <c r="J126" s="8" t="s">
        <v>14</v>
      </c>
      <c r="K126" s="8"/>
      <c r="L126" s="8"/>
      <c r="M126" s="4"/>
      <c r="N126" s="4"/>
      <c r="O126" s="4"/>
      <c r="P126" s="8"/>
      <c r="Q126" s="20" t="s">
        <v>247</v>
      </c>
      <c r="R126" s="8" t="s">
        <v>239</v>
      </c>
      <c r="S126" s="8" t="s">
        <v>240</v>
      </c>
      <c r="T126" s="14">
        <v>2</v>
      </c>
      <c r="U126" s="14"/>
      <c r="V126" s="14"/>
      <c r="W126" s="14"/>
    </row>
    <row r="127" spans="1:23" ht="18" x14ac:dyDescent="0.25">
      <c r="A127" s="12">
        <v>127</v>
      </c>
      <c r="B127" s="8">
        <v>37</v>
      </c>
      <c r="C127" s="8">
        <v>3</v>
      </c>
      <c r="D127" s="8" t="s">
        <v>224</v>
      </c>
      <c r="E127" s="5" t="s">
        <v>127</v>
      </c>
      <c r="F127" s="8" t="s">
        <v>214</v>
      </c>
      <c r="G127" s="4" t="s">
        <v>215</v>
      </c>
      <c r="H127" s="4"/>
      <c r="I127" s="4" t="s">
        <v>36</v>
      </c>
      <c r="J127" s="8" t="s">
        <v>14</v>
      </c>
      <c r="K127" s="8"/>
      <c r="L127" s="8"/>
      <c r="M127" s="4"/>
      <c r="N127" s="4"/>
      <c r="O127" s="4"/>
      <c r="P127" s="8"/>
      <c r="Q127" s="20" t="s">
        <v>247</v>
      </c>
      <c r="R127" s="8" t="s">
        <v>239</v>
      </c>
      <c r="S127" s="8" t="s">
        <v>240</v>
      </c>
      <c r="T127" s="14">
        <v>2</v>
      </c>
      <c r="U127" s="14"/>
      <c r="V127" s="14"/>
      <c r="W127" s="14"/>
    </row>
    <row r="128" spans="1:23" x14ac:dyDescent="0.25">
      <c r="A128" s="12">
        <v>128</v>
      </c>
      <c r="B128" s="8">
        <v>38</v>
      </c>
      <c r="C128" s="8">
        <v>3</v>
      </c>
      <c r="D128" s="8" t="s">
        <v>224</v>
      </c>
      <c r="E128" s="5" t="s">
        <v>27</v>
      </c>
      <c r="F128" s="8" t="s">
        <v>63</v>
      </c>
      <c r="G128" s="4" t="s">
        <v>29</v>
      </c>
      <c r="H128" s="4" t="s">
        <v>30</v>
      </c>
      <c r="I128" s="4" t="s">
        <v>31</v>
      </c>
      <c r="J128" s="8"/>
      <c r="K128" s="8"/>
      <c r="L128" s="8"/>
      <c r="M128" s="4" t="s">
        <v>32</v>
      </c>
      <c r="N128" s="4"/>
      <c r="O128" s="4"/>
      <c r="P128" s="8"/>
      <c r="Q128" s="8"/>
      <c r="R128" s="8"/>
      <c r="S128" s="8"/>
      <c r="T128" s="14"/>
      <c r="U128" s="14"/>
      <c r="V128" s="14"/>
      <c r="W128" s="14"/>
    </row>
    <row r="129" spans="1:23" x14ac:dyDescent="0.25">
      <c r="A129" s="12">
        <v>129</v>
      </c>
      <c r="B129" s="8">
        <v>39</v>
      </c>
      <c r="C129" s="8">
        <v>3</v>
      </c>
      <c r="D129" s="8" t="s">
        <v>224</v>
      </c>
      <c r="E129" s="5" t="s">
        <v>216</v>
      </c>
      <c r="F129" s="8" t="s">
        <v>154</v>
      </c>
      <c r="G129" s="4" t="s">
        <v>217</v>
      </c>
      <c r="H129" s="8"/>
      <c r="I129" s="4" t="s">
        <v>36</v>
      </c>
      <c r="J129" s="8" t="s">
        <v>14</v>
      </c>
      <c r="K129" s="8"/>
      <c r="L129" s="8"/>
      <c r="M129" s="4"/>
      <c r="N129" s="4"/>
      <c r="O129" s="4"/>
      <c r="P129" s="8"/>
      <c r="Q129" s="8"/>
      <c r="R129" s="8"/>
      <c r="S129" s="8"/>
      <c r="T129" s="14">
        <v>2</v>
      </c>
      <c r="U129" s="14"/>
      <c r="V129" s="14"/>
      <c r="W129" s="14"/>
    </row>
    <row r="130" spans="1:23" x14ac:dyDescent="0.25">
      <c r="P130" s="15">
        <f>SUM(P2:P129)</f>
        <v>92</v>
      </c>
      <c r="Q130" s="15"/>
      <c r="T130" s="15">
        <f>SUM(T2:T129)</f>
        <v>32</v>
      </c>
      <c r="U130" s="15">
        <f>SUM(U2:U129)</f>
        <v>157</v>
      </c>
      <c r="V130" s="15">
        <f>SUM(V2:V129)</f>
        <v>47</v>
      </c>
      <c r="W130" s="15">
        <f>SUM(W2:W129)</f>
        <v>0</v>
      </c>
    </row>
    <row r="131" spans="1:23" x14ac:dyDescent="0.25">
      <c r="O131" t="s">
        <v>234</v>
      </c>
      <c r="P131" s="15">
        <v>800</v>
      </c>
      <c r="Q131" s="15"/>
      <c r="T131" s="15">
        <v>1200</v>
      </c>
      <c r="U131" s="15">
        <v>800</v>
      </c>
      <c r="V131" s="15">
        <v>800</v>
      </c>
    </row>
    <row r="132" spans="1:23" x14ac:dyDescent="0.25">
      <c r="O132" t="s">
        <v>235</v>
      </c>
      <c r="P132" s="15">
        <f>P130*P131</f>
        <v>73600</v>
      </c>
      <c r="Q132" s="15"/>
      <c r="T132" s="15">
        <f t="shared" ref="T132:V132" si="0">T130*T131</f>
        <v>38400</v>
      </c>
      <c r="U132" s="15">
        <f t="shared" si="0"/>
        <v>125600</v>
      </c>
      <c r="V132" s="15">
        <f t="shared" si="0"/>
        <v>37600</v>
      </c>
    </row>
    <row r="133" spans="1:23" x14ac:dyDescent="0.25">
      <c r="P133" s="15">
        <v>74</v>
      </c>
      <c r="Q133" s="15"/>
      <c r="T133" s="15">
        <v>38</v>
      </c>
      <c r="U133" s="15">
        <v>125</v>
      </c>
      <c r="V133" s="15">
        <v>37</v>
      </c>
    </row>
  </sheetData>
  <autoFilter ref="A1:AA133" xr:uid="{09645D7F-C410-4648-8F4C-B60A2B71CA5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Arkusz4</vt:lpstr>
      <vt:lpstr>inne pietra</vt:lpstr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966186</dc:creator>
  <cp:lastModifiedBy>A70406</cp:lastModifiedBy>
  <cp:lastPrinted>2024-12-27T10:23:14Z</cp:lastPrinted>
  <dcterms:created xsi:type="dcterms:W3CDTF">2024-10-04T07:12:22Z</dcterms:created>
  <dcterms:modified xsi:type="dcterms:W3CDTF">2024-12-27T10:23:27Z</dcterms:modified>
</cp:coreProperties>
</file>