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<sst xmlns="http://schemas.openxmlformats.org/spreadsheetml/2006/main" count="158" uniqueCount="151">
  <si>
    <t xml:space="preserve">Legalizacja 2019</t>
  </si>
  <si>
    <t xml:space="preserve">Legalizacja 2020</t>
  </si>
  <si>
    <t xml:space="preserve">Legalizacja 2021</t>
  </si>
  <si>
    <t xml:space="preserve">NR WM</t>
  </si>
  <si>
    <t xml:space="preserve">     Adres wspólnoty</t>
  </si>
  <si>
    <t xml:space="preserve">Ilość wodomierzy razem</t>
  </si>
  <si>
    <t xml:space="preserve">wodomierz Akademia Taekwondo </t>
  </si>
  <si>
    <t xml:space="preserve">ilość wodomierzy własnościowe</t>
  </si>
  <si>
    <t xml:space="preserve">Ilość wodomierzy komunalne lokale mieszkalne</t>
  </si>
  <si>
    <t xml:space="preserve">ilość wodomierzy lokale użytkowe</t>
  </si>
  <si>
    <t xml:space="preserve">2.</t>
  </si>
  <si>
    <t xml:space="preserve">Bobrowskiego 5-7</t>
  </si>
  <si>
    <t xml:space="preserve">3.</t>
  </si>
  <si>
    <t xml:space="preserve">Bobrowskiego 6-12</t>
  </si>
  <si>
    <t xml:space="preserve">5.</t>
  </si>
  <si>
    <t xml:space="preserve">Buszy 2</t>
  </si>
  <si>
    <t xml:space="preserve">8.</t>
  </si>
  <si>
    <t xml:space="preserve">Grunwaldzka 19</t>
  </si>
  <si>
    <t xml:space="preserve">9.</t>
  </si>
  <si>
    <t xml:space="preserve">Hallera 2</t>
  </si>
  <si>
    <t xml:space="preserve">10.</t>
  </si>
  <si>
    <t xml:space="preserve">Hallera 9</t>
  </si>
  <si>
    <t xml:space="preserve">11.</t>
  </si>
  <si>
    <t xml:space="preserve">Kamińskiego 7</t>
  </si>
  <si>
    <t xml:space="preserve">12.</t>
  </si>
  <si>
    <t xml:space="preserve">Klasztorna 4</t>
  </si>
  <si>
    <t xml:space="preserve">13.</t>
  </si>
  <si>
    <t xml:space="preserve">Konopnickiej 1</t>
  </si>
  <si>
    <t xml:space="preserve">w tym we Wł- 1 współdzielony Wł/Kom</t>
  </si>
  <si>
    <t xml:space="preserve">14.</t>
  </si>
  <si>
    <t xml:space="preserve">Konopnickiej 23</t>
  </si>
  <si>
    <t xml:space="preserve">15.</t>
  </si>
  <si>
    <t xml:space="preserve">Kopernika 11</t>
  </si>
  <si>
    <t xml:space="preserve">16.</t>
  </si>
  <si>
    <t xml:space="preserve">Lipowa 1</t>
  </si>
  <si>
    <t xml:space="preserve">17.</t>
  </si>
  <si>
    <t xml:space="preserve">Lipowa 3a,b,c</t>
  </si>
  <si>
    <t xml:space="preserve">18.</t>
  </si>
  <si>
    <t xml:space="preserve">3 Maja 1</t>
  </si>
  <si>
    <t xml:space="preserve">19.</t>
  </si>
  <si>
    <t xml:space="preserve">3 Maja 13</t>
  </si>
  <si>
    <t xml:space="preserve">20.</t>
  </si>
  <si>
    <t xml:space="preserve">3 Maja 22/24</t>
  </si>
  <si>
    <t xml:space="preserve">21.</t>
  </si>
  <si>
    <t xml:space="preserve">3 Maja 40</t>
  </si>
  <si>
    <t xml:space="preserve">22.</t>
  </si>
  <si>
    <t xml:space="preserve">Marcinkowskiego 6,6a</t>
  </si>
  <si>
    <t xml:space="preserve">23.</t>
  </si>
  <si>
    <t xml:space="preserve">Mickiewicza 14</t>
  </si>
  <si>
    <t xml:space="preserve">24.</t>
  </si>
  <si>
    <t xml:space="preserve">Mikołajewicza 12a,b,c,d</t>
  </si>
  <si>
    <t xml:space="preserve">Uwaga! Akademia indywidualnie</t>
  </si>
  <si>
    <t xml:space="preserve">25.</t>
  </si>
  <si>
    <t xml:space="preserve">Piłsudskiego 4</t>
  </si>
  <si>
    <t xml:space="preserve">26.</t>
  </si>
  <si>
    <t xml:space="preserve">Piłsudskiego 10</t>
  </si>
  <si>
    <t xml:space="preserve">27.</t>
  </si>
  <si>
    <t xml:space="preserve">Piłsudskiego 15</t>
  </si>
  <si>
    <t xml:space="preserve">28.</t>
  </si>
  <si>
    <t xml:space="preserve">Piłsudskiego 16</t>
  </si>
  <si>
    <t xml:space="preserve">29.</t>
  </si>
  <si>
    <t xml:space="preserve">Piłsudskiego 18</t>
  </si>
  <si>
    <t xml:space="preserve">30.</t>
  </si>
  <si>
    <t xml:space="preserve">Piłsudskiego 38</t>
  </si>
  <si>
    <t xml:space="preserve">31.</t>
  </si>
  <si>
    <t xml:space="preserve">Piłsudskiego 40</t>
  </si>
  <si>
    <t xml:space="preserve">32.</t>
  </si>
  <si>
    <t xml:space="preserve">Piłsudskiego 51</t>
  </si>
  <si>
    <t xml:space="preserve">33.</t>
  </si>
  <si>
    <t xml:space="preserve">Piotra Skargi 2</t>
  </si>
  <si>
    <t xml:space="preserve">35.</t>
  </si>
  <si>
    <t xml:space="preserve">Plac Wolności 3</t>
  </si>
  <si>
    <t xml:space="preserve">37.</t>
  </si>
  <si>
    <t xml:space="preserve">Plac Wolności 5</t>
  </si>
  <si>
    <t xml:space="preserve">38.</t>
  </si>
  <si>
    <t xml:space="preserve">Podzamcze 7</t>
  </si>
  <si>
    <t xml:space="preserve">w tym we Wł .- 1 współdzielony Wł/Kom </t>
  </si>
  <si>
    <t xml:space="preserve">39.</t>
  </si>
  <si>
    <t xml:space="preserve">Podzamcze 12-14</t>
  </si>
  <si>
    <t xml:space="preserve">40.</t>
  </si>
  <si>
    <t xml:space="preserve">Przyjemskiego 1</t>
  </si>
  <si>
    <t xml:space="preserve">41.</t>
  </si>
  <si>
    <t xml:space="preserve">Przyjemskiego 3,3a</t>
  </si>
  <si>
    <t xml:space="preserve">42.</t>
  </si>
  <si>
    <t xml:space="preserve">Przytorze 2</t>
  </si>
  <si>
    <t xml:space="preserve">43.</t>
  </si>
  <si>
    <t xml:space="preserve">Scherwentkego 2</t>
  </si>
  <si>
    <t xml:space="preserve">44.</t>
  </si>
  <si>
    <t xml:space="preserve">Scherwentkego 2a,b</t>
  </si>
  <si>
    <t xml:space="preserve">45.</t>
  </si>
  <si>
    <t xml:space="preserve">Staszica 1</t>
  </si>
  <si>
    <t xml:space="preserve">46.</t>
  </si>
  <si>
    <t xml:space="preserve">Staszica 4 </t>
  </si>
  <si>
    <t xml:space="preserve">47.</t>
  </si>
  <si>
    <t xml:space="preserve">17 Stycznia 4</t>
  </si>
  <si>
    <t xml:space="preserve">48.</t>
  </si>
  <si>
    <t xml:space="preserve">17 Stycznia 18/20</t>
  </si>
  <si>
    <t xml:space="preserve">w tym przez Stefaniak przechodzi Poniecki</t>
  </si>
  <si>
    <t xml:space="preserve">49.</t>
  </si>
  <si>
    <t xml:space="preserve">17 Stycznia 51</t>
  </si>
  <si>
    <t xml:space="preserve">50.</t>
  </si>
  <si>
    <t xml:space="preserve">Szarych Szeregów 15 </t>
  </si>
  <si>
    <t xml:space="preserve">51.</t>
  </si>
  <si>
    <t xml:space="preserve">Średnia 5</t>
  </si>
  <si>
    <t xml:space="preserve">52.</t>
  </si>
  <si>
    <t xml:space="preserve">Średnia 18-20</t>
  </si>
  <si>
    <t xml:space="preserve">53.</t>
  </si>
  <si>
    <t xml:space="preserve">Winiary 3,a,b,c</t>
  </si>
  <si>
    <t xml:space="preserve">własnościowe - 1 CW i 1 ZW</t>
  </si>
  <si>
    <t xml:space="preserve">55.</t>
  </si>
  <si>
    <t xml:space="preserve">Wojska Polskiego 31</t>
  </si>
  <si>
    <t xml:space="preserve">56.</t>
  </si>
  <si>
    <t xml:space="preserve">Wojska Polskiego 46</t>
  </si>
  <si>
    <t xml:space="preserve">w tym we Wł - 1 współdzielony Wł/Kom </t>
  </si>
  <si>
    <t xml:space="preserve">57.</t>
  </si>
  <si>
    <t xml:space="preserve">Wyszyńskiego 3a,b</t>
  </si>
  <si>
    <t xml:space="preserve">58.</t>
  </si>
  <si>
    <t xml:space="preserve">Wyszyńskiego 8</t>
  </si>
  <si>
    <t xml:space="preserve">59.</t>
  </si>
  <si>
    <t xml:space="preserve">Wały Kościuszki 35</t>
  </si>
  <si>
    <t xml:space="preserve">61.</t>
  </si>
  <si>
    <t xml:space="preserve">Wały Poniatowskiego 8</t>
  </si>
  <si>
    <t xml:space="preserve">62.</t>
  </si>
  <si>
    <t xml:space="preserve">Wały Poniatowskiego 19</t>
  </si>
  <si>
    <t xml:space="preserve">63.</t>
  </si>
  <si>
    <t xml:space="preserve">Wały Poniatowskiego 23</t>
  </si>
  <si>
    <t xml:space="preserve">65.</t>
  </si>
  <si>
    <t xml:space="preserve">17 Stycznia 49</t>
  </si>
  <si>
    <t xml:space="preserve">69.</t>
  </si>
  <si>
    <t xml:space="preserve">Broniewskiego 6 a,b</t>
  </si>
  <si>
    <t xml:space="preserve">71.</t>
  </si>
  <si>
    <t xml:space="preserve">Podzamcze 5</t>
  </si>
  <si>
    <t xml:space="preserve">73.</t>
  </si>
  <si>
    <t xml:space="preserve">Wazów 16</t>
  </si>
  <si>
    <t xml:space="preserve">74.</t>
  </si>
  <si>
    <t xml:space="preserve">Ignacego Buszy 11+  szarych Szeregów 4</t>
  </si>
  <si>
    <t xml:space="preserve">75.</t>
  </si>
  <si>
    <t xml:space="preserve">Sarnówka 42</t>
  </si>
  <si>
    <t xml:space="preserve">Wały Powstańców Wlkp. 23</t>
  </si>
  <si>
    <t xml:space="preserve">Kilińskiego 29</t>
  </si>
  <si>
    <t xml:space="preserve">J. Piłsudskiego 16a</t>
  </si>
  <si>
    <t xml:space="preserve">Kopernika 6</t>
  </si>
  <si>
    <t xml:space="preserve">Mickiewicza 11</t>
  </si>
  <si>
    <t xml:space="preserve">Królowej Jadwigi 28</t>
  </si>
  <si>
    <t xml:space="preserve">Grunwaldzka 54</t>
  </si>
  <si>
    <t xml:space="preserve">Plac Wolności 3b</t>
  </si>
  <si>
    <t xml:space="preserve">Grota Roweckiego 9 ABCD</t>
  </si>
  <si>
    <t xml:space="preserve">Grunwaldzka 41</t>
  </si>
  <si>
    <t xml:space="preserve">razem </t>
  </si>
  <si>
    <t xml:space="preserve">ewa</t>
  </si>
  <si>
    <t xml:space="preserve">asia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</si>
</sst>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theme="1"/>
      <name val="Aptos Narrow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Arial"/>
      <family val="2"/>
      <charset val="238"/>
    </font>
    <font>
      <sz val="10"/>
      <color theme="1"/>
      <name val="Aptos Narrow"/>
      <family val="2"/>
      <charset val="238"/>
    </font>
    <font>
      <sz val="12.5"/>
      <color theme="1"/>
      <name val="Arial"/>
      <family val="2"/>
      <charset val="238"/>
    </font>
    <font>
      <sz val="11"/>
      <color rgb="FFFF0000"/>
      <name val="Aptos Narrow"/>
      <family val="2"/>
      <charset val="238"/>
    </font>
    <font>
      <b val="true"/>
      <sz val="11"/>
      <color theme="1"/>
      <name val="Aptos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7D1D5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8000"/>
        <bgColor rgb="FFFF6600"/>
      </patternFill>
    </fill>
    <fill>
      <patternFill patternType="solid">
        <fgColor rgb="FFE8F2A1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R82"/>
  <sheetViews>
    <sheetView showFormulas="false" showGridLines="true" showRowColHeaders="true" showZeros="true" rightToLeft="false" tabSelected="true" showOutlineSymbols="true" defaultGridColor="true" view="normal" topLeftCell="B52" colorId="64" zoomScale="100" zoomScaleNormal="100" zoomScalePageLayoutView="100" workbookViewId="0">
      <selection pane="topLeft" activeCell="Q75" activeCellId="0" sqref="Q75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27.43"/>
    <col collapsed="false" customWidth="true" hidden="false" outlineLevel="0" max="4" min="3" style="1" width="10"/>
    <col collapsed="false" customWidth="true" hidden="false" outlineLevel="0" max="5" min="5" style="1" width="13.43"/>
    <col collapsed="false" customWidth="true" hidden="false" outlineLevel="0" max="6" min="6" style="1" width="10.14"/>
    <col collapsed="false" customWidth="true" hidden="false" outlineLevel="0" max="8" min="7" style="1" width="14"/>
    <col collapsed="false" customWidth="true" hidden="false" outlineLevel="0" max="9" min="9" style="1" width="10.29"/>
    <col collapsed="false" customWidth="true" hidden="false" outlineLevel="0" max="11" min="10" style="1" width="13.71"/>
    <col collapsed="false" customWidth="true" hidden="false" outlineLevel="0" max="12" min="12" style="1" width="10.57"/>
    <col collapsed="false" customWidth="true" hidden="false" outlineLevel="0" max="13" min="13" style="1" width="14.2"/>
    <col collapsed="false" customWidth="true" hidden="false" outlineLevel="0" max="16" min="16" style="1" width="14.29"/>
  </cols>
  <sheetData>
    <row r="2" customFormat="false" ht="15" hidden="false" customHeight="false" outlineLevel="0" collapsed="false">
      <c r="C2" s="2"/>
      <c r="D2" s="3" t="s">
        <v>0</v>
      </c>
      <c r="E2" s="3"/>
      <c r="F2" s="3"/>
      <c r="G2" s="4"/>
      <c r="H2" s="3" t="s">
        <v>1</v>
      </c>
      <c r="I2" s="3"/>
      <c r="J2" s="4"/>
      <c r="K2" s="3" t="s">
        <v>2</v>
      </c>
      <c r="L2" s="3"/>
      <c r="M2" s="4"/>
    </row>
    <row r="3" customFormat="false" ht="61.9" hidden="false" customHeight="true" outlineLevel="0" collapsed="false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7</v>
      </c>
      <c r="I3" s="6" t="s">
        <v>8</v>
      </c>
      <c r="J3" s="6" t="s">
        <v>9</v>
      </c>
      <c r="K3" s="6" t="s">
        <v>7</v>
      </c>
      <c r="L3" s="6" t="s">
        <v>8</v>
      </c>
      <c r="M3" s="6" t="s">
        <v>9</v>
      </c>
    </row>
    <row r="4" customFormat="false" ht="15" hidden="false" customHeight="true" outlineLevel="0" collapsed="false">
      <c r="A4" s="7" t="s">
        <v>10</v>
      </c>
      <c r="B4" s="7" t="s">
        <v>11</v>
      </c>
      <c r="C4" s="8" t="n">
        <v>20</v>
      </c>
      <c r="D4" s="8"/>
      <c r="E4" s="8" t="n">
        <v>18</v>
      </c>
      <c r="F4" s="8" t="n">
        <v>2</v>
      </c>
      <c r="G4" s="8"/>
      <c r="H4" s="8"/>
      <c r="I4" s="8"/>
      <c r="J4" s="8"/>
      <c r="K4" s="8"/>
      <c r="L4" s="8"/>
      <c r="M4" s="8"/>
      <c r="Q4" s="1" t="n">
        <f aca="false">E4+F4+H4+K4+L4+I4</f>
        <v>20</v>
      </c>
      <c r="R4" s="1" t="n">
        <f aca="false">Q4-C4</f>
        <v>0</v>
      </c>
    </row>
    <row r="5" customFormat="false" ht="15" hidden="false" customHeight="true" outlineLevel="0" collapsed="false">
      <c r="A5" s="7" t="s">
        <v>12</v>
      </c>
      <c r="B5" s="7" t="s">
        <v>13</v>
      </c>
      <c r="C5" s="8" t="n">
        <v>60</v>
      </c>
      <c r="D5" s="8"/>
      <c r="E5" s="8" t="n">
        <v>45</v>
      </c>
      <c r="F5" s="8" t="n">
        <v>15</v>
      </c>
      <c r="G5" s="8"/>
      <c r="H5" s="8"/>
      <c r="I5" s="8"/>
      <c r="J5" s="8"/>
      <c r="K5" s="8"/>
      <c r="L5" s="8"/>
      <c r="M5" s="8"/>
      <c r="Q5" s="1" t="n">
        <f aca="false">E5+F5+H5+K5+L5+I5</f>
        <v>60</v>
      </c>
      <c r="R5" s="1" t="n">
        <f aca="false">Q5-C5</f>
        <v>0</v>
      </c>
    </row>
    <row r="6" customFormat="false" ht="15" hidden="false" customHeight="true" outlineLevel="0" collapsed="false">
      <c r="A6" s="7" t="s">
        <v>14</v>
      </c>
      <c r="B6" s="7" t="s">
        <v>15</v>
      </c>
      <c r="C6" s="8" t="n">
        <v>4</v>
      </c>
      <c r="D6" s="8"/>
      <c r="E6" s="8" t="n">
        <v>2</v>
      </c>
      <c r="F6" s="8" t="n">
        <v>2</v>
      </c>
      <c r="G6" s="8"/>
      <c r="H6" s="8"/>
      <c r="I6" s="8"/>
      <c r="J6" s="8"/>
      <c r="K6" s="8"/>
      <c r="L6" s="8"/>
      <c r="M6" s="8"/>
      <c r="N6" s="9"/>
      <c r="Q6" s="1" t="n">
        <f aca="false">E6+F6+H6+K6+L6+I6</f>
        <v>4</v>
      </c>
      <c r="R6" s="1" t="n">
        <f aca="false">Q6-C6</f>
        <v>0</v>
      </c>
    </row>
    <row r="7" customFormat="false" ht="15" hidden="false" customHeight="true" outlineLevel="0" collapsed="false">
      <c r="A7" s="7" t="s">
        <v>16</v>
      </c>
      <c r="B7" s="7" t="s">
        <v>17</v>
      </c>
      <c r="C7" s="8" t="n">
        <v>13</v>
      </c>
      <c r="D7" s="8"/>
      <c r="E7" s="8"/>
      <c r="F7" s="8"/>
      <c r="G7" s="8"/>
      <c r="H7" s="8" t="n">
        <v>4</v>
      </c>
      <c r="I7" s="8" t="n">
        <v>8</v>
      </c>
      <c r="J7" s="8" t="n">
        <v>1</v>
      </c>
      <c r="K7" s="8"/>
      <c r="L7" s="8"/>
      <c r="M7" s="8"/>
      <c r="Q7" s="1" t="n">
        <f aca="false">H7+I7+J7</f>
        <v>13</v>
      </c>
      <c r="R7" s="1" t="n">
        <f aca="false">Q7-C7</f>
        <v>0</v>
      </c>
    </row>
    <row r="8" customFormat="false" ht="15" hidden="false" customHeight="true" outlineLevel="0" collapsed="false">
      <c r="A8" s="7" t="s">
        <v>18</v>
      </c>
      <c r="B8" s="7" t="s">
        <v>19</v>
      </c>
      <c r="C8" s="8" t="n">
        <v>12</v>
      </c>
      <c r="D8" s="8"/>
      <c r="E8" s="8" t="n">
        <v>7</v>
      </c>
      <c r="F8" s="8" t="n">
        <v>5</v>
      </c>
      <c r="G8" s="8"/>
      <c r="H8" s="8"/>
      <c r="I8" s="8"/>
      <c r="J8" s="8"/>
      <c r="K8" s="8"/>
      <c r="L8" s="8"/>
      <c r="M8" s="8"/>
      <c r="Q8" s="1" t="n">
        <f aca="false">E8+F8+H8+K8+L8+I8</f>
        <v>12</v>
      </c>
      <c r="R8" s="1" t="n">
        <f aca="false">Q8-C8</f>
        <v>0</v>
      </c>
    </row>
    <row r="9" customFormat="false" ht="15" hidden="false" customHeight="true" outlineLevel="0" collapsed="false">
      <c r="A9" s="7" t="s">
        <v>20</v>
      </c>
      <c r="B9" s="7" t="s">
        <v>21</v>
      </c>
      <c r="C9" s="8" t="n">
        <v>19</v>
      </c>
      <c r="D9" s="8"/>
      <c r="E9" s="8" t="n">
        <v>6</v>
      </c>
      <c r="F9" s="8" t="n">
        <v>13</v>
      </c>
      <c r="G9" s="8"/>
      <c r="H9" s="8"/>
      <c r="I9" s="8"/>
      <c r="J9" s="8"/>
      <c r="K9" s="8"/>
      <c r="L9" s="8"/>
      <c r="M9" s="8"/>
      <c r="Q9" s="1" t="n">
        <f aca="false">E9+F9+H9+K9+L9+I9</f>
        <v>19</v>
      </c>
      <c r="R9" s="1" t="n">
        <f aca="false">Q9-C9</f>
        <v>0</v>
      </c>
    </row>
    <row r="10" customFormat="false" ht="15" hidden="false" customHeight="true" outlineLevel="0" collapsed="false">
      <c r="A10" s="7" t="s">
        <v>22</v>
      </c>
      <c r="B10" s="7" t="s">
        <v>23</v>
      </c>
      <c r="C10" s="8" t="n">
        <v>10</v>
      </c>
      <c r="D10" s="8"/>
      <c r="E10" s="8" t="n">
        <v>9</v>
      </c>
      <c r="F10" s="8" t="n">
        <v>1</v>
      </c>
      <c r="G10" s="8"/>
      <c r="H10" s="8"/>
      <c r="I10" s="8"/>
      <c r="J10" s="8"/>
      <c r="K10" s="8"/>
      <c r="L10" s="8"/>
      <c r="M10" s="8"/>
      <c r="Q10" s="1" t="n">
        <f aca="false">E10+F10+H10+K10+L10+I10</f>
        <v>10</v>
      </c>
      <c r="R10" s="1" t="n">
        <f aca="false">Q10-C10</f>
        <v>0</v>
      </c>
    </row>
    <row r="11" customFormat="false" ht="15" hidden="false" customHeight="true" outlineLevel="0" collapsed="false">
      <c r="A11" s="7" t="s">
        <v>24</v>
      </c>
      <c r="B11" s="7" t="s">
        <v>25</v>
      </c>
      <c r="C11" s="8" t="n">
        <v>6</v>
      </c>
      <c r="D11" s="8"/>
      <c r="E11" s="8" t="n">
        <v>2</v>
      </c>
      <c r="F11" s="8" t="n">
        <v>4</v>
      </c>
      <c r="G11" s="8"/>
      <c r="H11" s="8"/>
      <c r="I11" s="8"/>
      <c r="J11" s="8"/>
      <c r="K11" s="8"/>
      <c r="L11" s="8"/>
      <c r="M11" s="8"/>
      <c r="Q11" s="1" t="n">
        <f aca="false">E11+F11+H11+K11+L11+I11</f>
        <v>6</v>
      </c>
      <c r="R11" s="1" t="n">
        <f aca="false">Q11-C11</f>
        <v>0</v>
      </c>
    </row>
    <row r="12" customFormat="false" ht="15" hidden="false" customHeight="true" outlineLevel="0" collapsed="false">
      <c r="A12" s="7" t="s">
        <v>26</v>
      </c>
      <c r="B12" s="7" t="s">
        <v>27</v>
      </c>
      <c r="C12" s="8" t="n">
        <v>9</v>
      </c>
      <c r="D12" s="8"/>
      <c r="E12" s="8" t="n">
        <v>6</v>
      </c>
      <c r="F12" s="8" t="n">
        <v>3</v>
      </c>
      <c r="G12" s="8"/>
      <c r="H12" s="8"/>
      <c r="I12" s="8"/>
      <c r="J12" s="8"/>
      <c r="K12" s="8"/>
      <c r="L12" s="8"/>
      <c r="M12" s="8"/>
      <c r="N12" s="9" t="s">
        <v>28</v>
      </c>
      <c r="Q12" s="1" t="n">
        <f aca="false">E12+F12+H12+K12+L12+I12</f>
        <v>9</v>
      </c>
      <c r="R12" s="1" t="n">
        <f aca="false">Q12-C12</f>
        <v>0</v>
      </c>
    </row>
    <row r="13" customFormat="false" ht="15" hidden="false" customHeight="true" outlineLevel="0" collapsed="false">
      <c r="A13" s="7" t="s">
        <v>29</v>
      </c>
      <c r="B13" s="7" t="s">
        <v>30</v>
      </c>
      <c r="C13" s="8" t="n">
        <v>6</v>
      </c>
      <c r="D13" s="8"/>
      <c r="E13" s="8"/>
      <c r="F13" s="8"/>
      <c r="G13" s="8"/>
      <c r="H13" s="8"/>
      <c r="I13" s="8"/>
      <c r="J13" s="8"/>
      <c r="K13" s="8" t="n">
        <v>4</v>
      </c>
      <c r="L13" s="8" t="n">
        <v>2</v>
      </c>
      <c r="M13" s="8"/>
      <c r="Q13" s="1" t="n">
        <f aca="false">E13+F13+H13+K13+L13+I13</f>
        <v>6</v>
      </c>
      <c r="R13" s="1" t="n">
        <f aca="false">Q13-C13</f>
        <v>0</v>
      </c>
    </row>
    <row r="14" customFormat="false" ht="15" hidden="false" customHeight="true" outlineLevel="0" collapsed="false">
      <c r="A14" s="7" t="s">
        <v>31</v>
      </c>
      <c r="B14" s="7" t="s">
        <v>32</v>
      </c>
      <c r="C14" s="8" t="n">
        <v>6</v>
      </c>
      <c r="D14" s="8"/>
      <c r="E14" s="8" t="n">
        <v>5</v>
      </c>
      <c r="F14" s="8" t="n">
        <v>1</v>
      </c>
      <c r="G14" s="8"/>
      <c r="H14" s="8"/>
      <c r="I14" s="8"/>
      <c r="J14" s="8"/>
      <c r="K14" s="8"/>
      <c r="L14" s="8"/>
      <c r="M14" s="8"/>
      <c r="Q14" s="1" t="n">
        <f aca="false">E14+F14+H14+K14+L14+I14</f>
        <v>6</v>
      </c>
      <c r="R14" s="1" t="n">
        <f aca="false">Q14-C14</f>
        <v>0</v>
      </c>
    </row>
    <row r="15" customFormat="false" ht="15" hidden="false" customHeight="true" outlineLevel="0" collapsed="false">
      <c r="A15" s="7" t="s">
        <v>33</v>
      </c>
      <c r="B15" s="7" t="s">
        <v>34</v>
      </c>
      <c r="C15" s="8" t="n">
        <v>13</v>
      </c>
      <c r="D15" s="8"/>
      <c r="E15" s="8" t="n">
        <v>10</v>
      </c>
      <c r="F15" s="8" t="n">
        <v>3</v>
      </c>
      <c r="G15" s="8"/>
      <c r="H15" s="8"/>
      <c r="I15" s="8"/>
      <c r="J15" s="8"/>
      <c r="K15" s="8"/>
      <c r="L15" s="8"/>
      <c r="M15" s="8"/>
      <c r="Q15" s="1" t="n">
        <f aca="false">E15+F15+H15+K15+L15+I15</f>
        <v>13</v>
      </c>
      <c r="R15" s="1" t="n">
        <f aca="false">Q15-C15</f>
        <v>0</v>
      </c>
    </row>
    <row r="16" customFormat="false" ht="15" hidden="false" customHeight="true" outlineLevel="0" collapsed="false">
      <c r="A16" s="7" t="s">
        <v>35</v>
      </c>
      <c r="B16" s="7" t="s">
        <v>36</v>
      </c>
      <c r="C16" s="8" t="n">
        <v>70</v>
      </c>
      <c r="D16" s="8"/>
      <c r="E16" s="8"/>
      <c r="F16" s="8"/>
      <c r="G16" s="8"/>
      <c r="H16" s="8" t="n">
        <v>62</v>
      </c>
      <c r="I16" s="8" t="n">
        <v>8</v>
      </c>
      <c r="J16" s="8"/>
      <c r="K16" s="8"/>
      <c r="L16" s="8"/>
      <c r="M16" s="8"/>
      <c r="Q16" s="1" t="n">
        <f aca="false">E16+F16+H16+K16+L16+I16</f>
        <v>70</v>
      </c>
      <c r="R16" s="1" t="n">
        <f aca="false">Q16-C16</f>
        <v>0</v>
      </c>
    </row>
    <row r="17" customFormat="false" ht="15" hidden="false" customHeight="true" outlineLevel="0" collapsed="false">
      <c r="A17" s="7" t="s">
        <v>37</v>
      </c>
      <c r="B17" s="7" t="s">
        <v>38</v>
      </c>
      <c r="C17" s="8" t="n">
        <v>12</v>
      </c>
      <c r="D17" s="8" t="n">
        <v>1</v>
      </c>
      <c r="E17" s="8" t="n">
        <v>7</v>
      </c>
      <c r="F17" s="8" t="n">
        <v>3</v>
      </c>
      <c r="G17" s="8" t="n">
        <v>2</v>
      </c>
      <c r="H17" s="8"/>
      <c r="I17" s="8"/>
      <c r="J17" s="8"/>
      <c r="K17" s="8"/>
      <c r="L17" s="8"/>
      <c r="M17" s="8"/>
      <c r="Q17" s="1" t="n">
        <f aca="false">E17+F17+G17</f>
        <v>12</v>
      </c>
      <c r="R17" s="1" t="n">
        <f aca="false">Q17-C17</f>
        <v>0</v>
      </c>
    </row>
    <row r="18" customFormat="false" ht="15" hidden="false" customHeight="true" outlineLevel="0" collapsed="false">
      <c r="A18" s="7" t="s">
        <v>39</v>
      </c>
      <c r="B18" s="7" t="s">
        <v>40</v>
      </c>
      <c r="C18" s="8" t="n">
        <v>15</v>
      </c>
      <c r="D18" s="8"/>
      <c r="E18" s="8" t="n">
        <v>4</v>
      </c>
      <c r="F18" s="8" t="n">
        <v>8</v>
      </c>
      <c r="G18" s="8" t="n">
        <v>3</v>
      </c>
      <c r="H18" s="8"/>
      <c r="I18" s="8"/>
      <c r="J18" s="8"/>
      <c r="K18" s="8"/>
      <c r="L18" s="8"/>
      <c r="M18" s="8"/>
      <c r="Q18" s="1" t="n">
        <f aca="false">E18+F18+G18</f>
        <v>15</v>
      </c>
      <c r="R18" s="1" t="n">
        <f aca="false">Q18-C18</f>
        <v>0</v>
      </c>
    </row>
    <row r="19" customFormat="false" ht="15" hidden="false" customHeight="true" outlineLevel="0" collapsed="false">
      <c r="A19" s="7" t="s">
        <v>41</v>
      </c>
      <c r="B19" s="7" t="s">
        <v>42</v>
      </c>
      <c r="C19" s="8" t="n">
        <v>11</v>
      </c>
      <c r="D19" s="8"/>
      <c r="E19" s="8" t="n">
        <v>4</v>
      </c>
      <c r="F19" s="8" t="n">
        <v>7</v>
      </c>
      <c r="G19" s="8"/>
      <c r="H19" s="8"/>
      <c r="I19" s="8"/>
      <c r="J19" s="8"/>
      <c r="K19" s="8"/>
      <c r="L19" s="8"/>
      <c r="M19" s="8"/>
      <c r="Q19" s="1" t="n">
        <f aca="false">E19+F19+H19+K19+L19+I19</f>
        <v>11</v>
      </c>
      <c r="R19" s="1" t="n">
        <f aca="false">Q19-C19</f>
        <v>0</v>
      </c>
    </row>
    <row r="20" customFormat="false" ht="15" hidden="false" customHeight="true" outlineLevel="0" collapsed="false">
      <c r="A20" s="7" t="s">
        <v>43</v>
      </c>
      <c r="B20" s="7" t="s">
        <v>44</v>
      </c>
      <c r="C20" s="8" t="n">
        <v>6</v>
      </c>
      <c r="D20" s="8"/>
      <c r="E20" s="8" t="n">
        <v>2</v>
      </c>
      <c r="F20" s="8" t="n">
        <v>4</v>
      </c>
      <c r="G20" s="8"/>
      <c r="H20" s="8"/>
      <c r="I20" s="8"/>
      <c r="J20" s="8"/>
      <c r="K20" s="8"/>
      <c r="L20" s="8"/>
      <c r="M20" s="8"/>
      <c r="Q20" s="1" t="n">
        <f aca="false">E20+F20+H20+K20+L20+I20</f>
        <v>6</v>
      </c>
      <c r="R20" s="1" t="n">
        <f aca="false">Q20-C20</f>
        <v>0</v>
      </c>
    </row>
    <row r="21" customFormat="false" ht="15" hidden="false" customHeight="true" outlineLevel="0" collapsed="false">
      <c r="A21" s="7" t="s">
        <v>45</v>
      </c>
      <c r="B21" s="7" t="s">
        <v>46</v>
      </c>
      <c r="C21" s="8" t="n">
        <v>25</v>
      </c>
      <c r="D21" s="8"/>
      <c r="E21" s="8" t="n">
        <v>20</v>
      </c>
      <c r="F21" s="8" t="n">
        <v>5</v>
      </c>
      <c r="G21" s="8"/>
      <c r="H21" s="8"/>
      <c r="I21" s="8"/>
      <c r="J21" s="8"/>
      <c r="K21" s="8"/>
      <c r="L21" s="8"/>
      <c r="M21" s="8"/>
      <c r="Q21" s="1" t="n">
        <f aca="false">E21+F21+H21+K21+L21+I21</f>
        <v>25</v>
      </c>
      <c r="R21" s="1" t="n">
        <f aca="false">Q21-C21</f>
        <v>0</v>
      </c>
    </row>
    <row r="22" customFormat="false" ht="15" hidden="false" customHeight="true" outlineLevel="0" collapsed="false">
      <c r="A22" s="7" t="s">
        <v>47</v>
      </c>
      <c r="B22" s="7" t="s">
        <v>48</v>
      </c>
      <c r="C22" s="8" t="n">
        <v>7</v>
      </c>
      <c r="D22" s="8"/>
      <c r="E22" s="8" t="n">
        <v>4</v>
      </c>
      <c r="F22" s="8" t="n">
        <v>3</v>
      </c>
      <c r="G22" s="8"/>
      <c r="H22" s="8"/>
      <c r="I22" s="8"/>
      <c r="J22" s="8"/>
      <c r="K22" s="8"/>
      <c r="L22" s="8"/>
      <c r="M22" s="8"/>
      <c r="Q22" s="1" t="n">
        <f aca="false">E22+F22+H22+K22+L22+I22</f>
        <v>7</v>
      </c>
      <c r="R22" s="1" t="n">
        <f aca="false">Q22-C22</f>
        <v>0</v>
      </c>
    </row>
    <row r="23" customFormat="false" ht="32.05" hidden="false" customHeight="true" outlineLevel="0" collapsed="false">
      <c r="A23" s="7" t="s">
        <v>49</v>
      </c>
      <c r="B23" s="7" t="s">
        <v>50</v>
      </c>
      <c r="C23" s="8" t="n">
        <v>43</v>
      </c>
      <c r="D23" s="8" t="n">
        <v>1</v>
      </c>
      <c r="E23" s="8" t="n">
        <v>31</v>
      </c>
      <c r="F23" s="8" t="n">
        <v>11</v>
      </c>
      <c r="G23" s="8"/>
      <c r="H23" s="8"/>
      <c r="I23" s="8"/>
      <c r="J23" s="8"/>
      <c r="K23" s="8"/>
      <c r="L23" s="8"/>
      <c r="M23" s="8"/>
      <c r="N23" s="10" t="s">
        <v>51</v>
      </c>
      <c r="Q23" s="1" t="n">
        <f aca="false">E23+F23+H23+K23+L23+I23+D23</f>
        <v>43</v>
      </c>
      <c r="R23" s="1" t="n">
        <f aca="false">Q23-C23</f>
        <v>0</v>
      </c>
    </row>
    <row r="24" customFormat="false" ht="15" hidden="false" customHeight="true" outlineLevel="0" collapsed="false">
      <c r="A24" s="7" t="s">
        <v>52</v>
      </c>
      <c r="B24" s="7" t="s">
        <v>53</v>
      </c>
      <c r="C24" s="8" t="n">
        <v>7</v>
      </c>
      <c r="D24" s="8"/>
      <c r="E24" s="8" t="n">
        <v>5</v>
      </c>
      <c r="F24" s="8" t="n">
        <v>1</v>
      </c>
      <c r="G24" s="8" t="n">
        <v>1</v>
      </c>
      <c r="H24" s="8"/>
      <c r="I24" s="8"/>
      <c r="J24" s="8"/>
      <c r="K24" s="8"/>
      <c r="L24" s="8"/>
      <c r="M24" s="8"/>
      <c r="Q24" s="1" t="n">
        <f aca="false">#REF!+#REF!+D24+I24+J24+E24</f>
        <v>7</v>
      </c>
      <c r="R24" s="1" t="n">
        <f aca="false">Q24-C24</f>
        <v>0</v>
      </c>
    </row>
    <row r="25" customFormat="false" ht="15" hidden="false" customHeight="true" outlineLevel="0" collapsed="false">
      <c r="A25" s="7" t="s">
        <v>54</v>
      </c>
      <c r="B25" s="7" t="s">
        <v>55</v>
      </c>
      <c r="C25" s="8" t="n">
        <v>6</v>
      </c>
      <c r="D25" s="8"/>
      <c r="E25" s="8" t="n">
        <v>3</v>
      </c>
      <c r="F25" s="8" t="n">
        <v>3</v>
      </c>
      <c r="G25" s="8"/>
      <c r="H25" s="8"/>
      <c r="I25" s="8"/>
      <c r="J25" s="8"/>
      <c r="K25" s="8"/>
      <c r="L25" s="8"/>
      <c r="M25" s="8"/>
      <c r="Q25" s="1" t="n">
        <f aca="false">#REF!+#REF!+D25+I25+J25+E25</f>
        <v>6</v>
      </c>
      <c r="R25" s="1" t="n">
        <f aca="false">Q25-C25</f>
        <v>0</v>
      </c>
    </row>
    <row r="26" customFormat="false" ht="15" hidden="false" customHeight="true" outlineLevel="0" collapsed="false">
      <c r="A26" s="7" t="s">
        <v>56</v>
      </c>
      <c r="B26" s="7" t="s">
        <v>57</v>
      </c>
      <c r="C26" s="8" t="n">
        <v>9</v>
      </c>
      <c r="D26" s="8"/>
      <c r="E26" s="8" t="n">
        <v>4</v>
      </c>
      <c r="F26" s="8" t="n">
        <v>4</v>
      </c>
      <c r="G26" s="8" t="n">
        <v>1</v>
      </c>
      <c r="H26" s="8"/>
      <c r="I26" s="8"/>
      <c r="J26" s="8"/>
      <c r="K26" s="8"/>
      <c r="L26" s="8"/>
      <c r="M26" s="8"/>
      <c r="Q26" s="1" t="n">
        <f aca="false">#REF!+#REF!+D26+I26+J26+E26</f>
        <v>9</v>
      </c>
      <c r="R26" s="1" t="n">
        <f aca="false">Q26-C26</f>
        <v>0</v>
      </c>
    </row>
    <row r="27" customFormat="false" ht="15" hidden="false" customHeight="true" outlineLevel="0" collapsed="false">
      <c r="A27" s="7" t="s">
        <v>58</v>
      </c>
      <c r="B27" s="7" t="s">
        <v>59</v>
      </c>
      <c r="C27" s="8" t="n">
        <v>3</v>
      </c>
      <c r="D27" s="8"/>
      <c r="E27" s="8" t="n">
        <v>2</v>
      </c>
      <c r="F27" s="8" t="n">
        <v>1</v>
      </c>
      <c r="G27" s="8"/>
      <c r="H27" s="8"/>
      <c r="I27" s="8"/>
      <c r="J27" s="8"/>
      <c r="K27" s="8"/>
      <c r="L27" s="8"/>
      <c r="M27" s="8"/>
      <c r="Q27" s="1" t="n">
        <f aca="false">#REF!+#REF!+D27+I27+J27+E27</f>
        <v>3</v>
      </c>
      <c r="R27" s="1" t="n">
        <f aca="false">Q27-C27</f>
        <v>0</v>
      </c>
    </row>
    <row r="28" customFormat="false" ht="15" hidden="false" customHeight="true" outlineLevel="0" collapsed="false">
      <c r="A28" s="7" t="s">
        <v>60</v>
      </c>
      <c r="B28" s="7" t="s">
        <v>61</v>
      </c>
      <c r="C28" s="8" t="n">
        <v>5</v>
      </c>
      <c r="D28" s="8"/>
      <c r="E28" s="8" t="n">
        <v>3</v>
      </c>
      <c r="F28" s="8" t="n">
        <v>2</v>
      </c>
      <c r="G28" s="8"/>
      <c r="H28" s="8"/>
      <c r="I28" s="8"/>
      <c r="J28" s="8"/>
      <c r="K28" s="8"/>
      <c r="L28" s="8"/>
      <c r="M28" s="8"/>
      <c r="Q28" s="1" t="n">
        <f aca="false">#REF!+#REF!+D28+I28+J28+E28</f>
        <v>5</v>
      </c>
      <c r="R28" s="1" t="n">
        <f aca="false">Q28-C28</f>
        <v>0</v>
      </c>
    </row>
    <row r="29" customFormat="false" ht="15" hidden="false" customHeight="true" outlineLevel="0" collapsed="false">
      <c r="A29" s="7" t="s">
        <v>62</v>
      </c>
      <c r="B29" s="7" t="s">
        <v>63</v>
      </c>
      <c r="C29" s="8" t="n">
        <v>6</v>
      </c>
      <c r="D29" s="8"/>
      <c r="E29" s="8" t="n">
        <v>3</v>
      </c>
      <c r="F29" s="8" t="n">
        <v>3</v>
      </c>
      <c r="G29" s="8"/>
      <c r="H29" s="8"/>
      <c r="I29" s="8"/>
      <c r="J29" s="8"/>
      <c r="K29" s="8"/>
      <c r="L29" s="8"/>
      <c r="M29" s="8"/>
      <c r="Q29" s="1" t="n">
        <f aca="false">#REF!+#REF!+D29+I29+J29+E29</f>
        <v>6</v>
      </c>
      <c r="R29" s="1" t="n">
        <f aca="false">Q29-C29</f>
        <v>0</v>
      </c>
    </row>
    <row r="30" customFormat="false" ht="15" hidden="false" customHeight="true" outlineLevel="0" collapsed="false">
      <c r="A30" s="7" t="s">
        <v>64</v>
      </c>
      <c r="B30" s="7" t="s">
        <v>65</v>
      </c>
      <c r="C30" s="8" t="n">
        <v>7</v>
      </c>
      <c r="D30" s="8"/>
      <c r="E30" s="8" t="n">
        <v>2</v>
      </c>
      <c r="F30" s="8" t="n">
        <v>5</v>
      </c>
      <c r="G30" s="8"/>
      <c r="H30" s="8"/>
      <c r="I30" s="8"/>
      <c r="J30" s="8"/>
      <c r="K30" s="8"/>
      <c r="L30" s="8"/>
      <c r="M30" s="8"/>
      <c r="Q30" s="1" t="n">
        <f aca="false">#REF!+#REF!+D30+I30+J30+E30</f>
        <v>7</v>
      </c>
      <c r="R30" s="1" t="n">
        <f aca="false">Q30-C30</f>
        <v>0</v>
      </c>
    </row>
    <row r="31" customFormat="false" ht="15" hidden="false" customHeight="true" outlineLevel="0" collapsed="false">
      <c r="A31" s="7" t="s">
        <v>66</v>
      </c>
      <c r="B31" s="7" t="s">
        <v>67</v>
      </c>
      <c r="C31" s="8" t="n">
        <v>9</v>
      </c>
      <c r="D31" s="8"/>
      <c r="E31" s="8" t="n">
        <v>6</v>
      </c>
      <c r="F31" s="8" t="n">
        <v>3</v>
      </c>
      <c r="G31" s="8"/>
      <c r="H31" s="8"/>
      <c r="I31" s="8"/>
      <c r="J31" s="8"/>
      <c r="K31" s="8"/>
      <c r="L31" s="8"/>
      <c r="M31" s="8"/>
      <c r="Q31" s="1" t="n">
        <f aca="false">#REF!+#REF!+D31+I31+J31+E31</f>
        <v>9</v>
      </c>
      <c r="R31" s="1" t="n">
        <f aca="false">Q31-C31</f>
        <v>0</v>
      </c>
    </row>
    <row r="32" customFormat="false" ht="15" hidden="false" customHeight="true" outlineLevel="0" collapsed="false">
      <c r="A32" s="7" t="s">
        <v>68</v>
      </c>
      <c r="B32" s="7" t="s">
        <v>69</v>
      </c>
      <c r="C32" s="8" t="n">
        <v>30</v>
      </c>
      <c r="D32" s="8"/>
      <c r="E32" s="8"/>
      <c r="F32" s="8"/>
      <c r="G32" s="8"/>
      <c r="H32" s="8" t="n">
        <v>26</v>
      </c>
      <c r="I32" s="8" t="n">
        <v>4</v>
      </c>
      <c r="J32" s="8"/>
      <c r="K32" s="8"/>
      <c r="L32" s="8"/>
      <c r="M32" s="8"/>
      <c r="Q32" s="1" t="n">
        <f aca="false">#REF!+#REF!+D32+I32+J32+E32</f>
        <v>30</v>
      </c>
      <c r="R32" s="1" t="n">
        <f aca="false">Q32-C32</f>
        <v>0</v>
      </c>
    </row>
    <row r="33" customFormat="false" ht="15" hidden="false" customHeight="true" outlineLevel="0" collapsed="false">
      <c r="A33" s="7" t="s">
        <v>70</v>
      </c>
      <c r="B33" s="7" t="s">
        <v>71</v>
      </c>
      <c r="C33" s="8" t="n">
        <v>9</v>
      </c>
      <c r="D33" s="8"/>
      <c r="E33" s="8" t="n">
        <v>4</v>
      </c>
      <c r="F33" s="8" t="n">
        <v>4</v>
      </c>
      <c r="G33" s="8" t="n">
        <v>1</v>
      </c>
      <c r="H33" s="8"/>
      <c r="I33" s="8"/>
      <c r="J33" s="8"/>
      <c r="K33" s="8"/>
      <c r="L33" s="8"/>
      <c r="M33" s="8"/>
      <c r="Q33" s="1" t="n">
        <f aca="false">#REF!+#REF!+D33+I33+J33+E33</f>
        <v>9</v>
      </c>
      <c r="R33" s="1" t="n">
        <f aca="false">Q33-C33</f>
        <v>0</v>
      </c>
    </row>
    <row r="34" customFormat="false" ht="15" hidden="false" customHeight="true" outlineLevel="0" collapsed="false">
      <c r="A34" s="7" t="s">
        <v>72</v>
      </c>
      <c r="B34" s="7" t="s">
        <v>73</v>
      </c>
      <c r="C34" s="8" t="n">
        <v>6</v>
      </c>
      <c r="D34" s="8"/>
      <c r="E34" s="8" t="n">
        <v>3</v>
      </c>
      <c r="F34" s="8" t="n">
        <v>3</v>
      </c>
      <c r="G34" s="8"/>
      <c r="H34" s="8"/>
      <c r="I34" s="8"/>
      <c r="J34" s="8"/>
      <c r="K34" s="8"/>
      <c r="L34" s="8"/>
      <c r="M34" s="8"/>
      <c r="Q34" s="1" t="n">
        <f aca="false">#REF!+#REF!+D34+I34+J34+E34</f>
        <v>6</v>
      </c>
      <c r="R34" s="1" t="n">
        <f aca="false">Q34-C34</f>
        <v>0</v>
      </c>
    </row>
    <row r="35" customFormat="false" ht="15" hidden="false" customHeight="true" outlineLevel="0" collapsed="false">
      <c r="A35" s="7" t="s">
        <v>74</v>
      </c>
      <c r="B35" s="7" t="s">
        <v>75</v>
      </c>
      <c r="C35" s="8" t="n">
        <v>6</v>
      </c>
      <c r="D35" s="8"/>
      <c r="E35" s="8" t="n">
        <v>3</v>
      </c>
      <c r="F35" s="8" t="n">
        <v>3</v>
      </c>
      <c r="G35" s="8"/>
      <c r="H35" s="8"/>
      <c r="I35" s="8"/>
      <c r="J35" s="8"/>
      <c r="K35" s="8"/>
      <c r="L35" s="8"/>
      <c r="M35" s="8"/>
      <c r="N35" s="9" t="s">
        <v>76</v>
      </c>
      <c r="Q35" s="1" t="n">
        <f aca="false">#REF!+#REF!+D35+I35+J35+E35</f>
        <v>6</v>
      </c>
      <c r="R35" s="1" t="n">
        <f aca="false">Q35-C35</f>
        <v>0</v>
      </c>
    </row>
    <row r="36" customFormat="false" ht="15" hidden="false" customHeight="true" outlineLevel="0" collapsed="false">
      <c r="A36" s="7" t="s">
        <v>77</v>
      </c>
      <c r="B36" s="7" t="s">
        <v>78</v>
      </c>
      <c r="C36" s="8" t="n">
        <v>6</v>
      </c>
      <c r="D36" s="8"/>
      <c r="E36" s="8" t="n">
        <v>3</v>
      </c>
      <c r="F36" s="8" t="n">
        <v>3</v>
      </c>
      <c r="G36" s="8"/>
      <c r="H36" s="8"/>
      <c r="I36" s="8"/>
      <c r="J36" s="8"/>
      <c r="K36" s="8"/>
      <c r="L36" s="8"/>
      <c r="M36" s="8"/>
      <c r="Q36" s="1" t="n">
        <f aca="false">#REF!+#REF!+D36+I36+J36+E36</f>
        <v>6</v>
      </c>
      <c r="R36" s="1" t="n">
        <f aca="false">Q36-C36</f>
        <v>0</v>
      </c>
    </row>
    <row r="37" customFormat="false" ht="15" hidden="false" customHeight="true" outlineLevel="0" collapsed="false">
      <c r="A37" s="7" t="s">
        <v>79</v>
      </c>
      <c r="B37" s="7" t="s">
        <v>80</v>
      </c>
      <c r="C37" s="8" t="n">
        <v>9</v>
      </c>
      <c r="D37" s="8"/>
      <c r="E37" s="8" t="n">
        <v>7</v>
      </c>
      <c r="F37" s="8" t="n">
        <v>2</v>
      </c>
      <c r="G37" s="8"/>
      <c r="H37" s="8"/>
      <c r="I37" s="8"/>
      <c r="J37" s="8"/>
      <c r="K37" s="8"/>
      <c r="L37" s="8"/>
      <c r="M37" s="8"/>
      <c r="N37" s="9"/>
      <c r="Q37" s="1" t="n">
        <f aca="false">#REF!+#REF!+D37+I37+J37+E37</f>
        <v>9</v>
      </c>
      <c r="R37" s="1" t="n">
        <f aca="false">Q37-C37</f>
        <v>0</v>
      </c>
    </row>
    <row r="38" customFormat="false" ht="15" hidden="false" customHeight="true" outlineLevel="0" collapsed="false">
      <c r="A38" s="7" t="s">
        <v>81</v>
      </c>
      <c r="B38" s="7" t="s">
        <v>82</v>
      </c>
      <c r="C38" s="8" t="n">
        <v>13</v>
      </c>
      <c r="D38" s="8"/>
      <c r="E38" s="8" t="n">
        <v>5</v>
      </c>
      <c r="F38" s="8" t="n">
        <v>8</v>
      </c>
      <c r="G38" s="8"/>
      <c r="H38" s="8"/>
      <c r="I38" s="8"/>
      <c r="J38" s="8"/>
      <c r="K38" s="8"/>
      <c r="L38" s="8"/>
      <c r="M38" s="8"/>
      <c r="Q38" s="1" t="n">
        <f aca="false">#REF!+#REF!+D38+I38+J38+E38</f>
        <v>13</v>
      </c>
      <c r="R38" s="1" t="n">
        <f aca="false">Q38-C38</f>
        <v>0</v>
      </c>
    </row>
    <row r="39" customFormat="false" ht="15" hidden="false" customHeight="true" outlineLevel="0" collapsed="false">
      <c r="A39" s="7" t="s">
        <v>83</v>
      </c>
      <c r="B39" s="7" t="s">
        <v>84</v>
      </c>
      <c r="C39" s="8" t="n">
        <v>10</v>
      </c>
      <c r="D39" s="8"/>
      <c r="E39" s="8" t="n">
        <v>2</v>
      </c>
      <c r="F39" s="8" t="n">
        <v>8</v>
      </c>
      <c r="G39" s="8"/>
      <c r="H39" s="8"/>
      <c r="I39" s="8"/>
      <c r="J39" s="8"/>
      <c r="K39" s="8"/>
      <c r="L39" s="8"/>
      <c r="M39" s="8"/>
      <c r="Q39" s="1" t="n">
        <f aca="false">#REF!+#REF!+D39+I39+J39+E39</f>
        <v>10</v>
      </c>
      <c r="R39" s="1" t="n">
        <f aca="false">Q39-C39</f>
        <v>0</v>
      </c>
    </row>
    <row r="40" customFormat="false" ht="15" hidden="false" customHeight="true" outlineLevel="0" collapsed="false">
      <c r="A40" s="7" t="s">
        <v>85</v>
      </c>
      <c r="B40" s="7" t="s">
        <v>86</v>
      </c>
      <c r="C40" s="8" t="n">
        <v>5</v>
      </c>
      <c r="D40" s="8"/>
      <c r="E40" s="8" t="n">
        <v>4</v>
      </c>
      <c r="F40" s="8" t="n">
        <v>1</v>
      </c>
      <c r="G40" s="8"/>
      <c r="H40" s="8"/>
      <c r="I40" s="8"/>
      <c r="J40" s="8"/>
      <c r="K40" s="8"/>
      <c r="L40" s="8"/>
      <c r="M40" s="8"/>
      <c r="Q40" s="1" t="n">
        <f aca="false">#REF!+#REF!+D40+I40+J40+E40</f>
        <v>5</v>
      </c>
      <c r="R40" s="1" t="n">
        <f aca="false">Q40-C40</f>
        <v>0</v>
      </c>
    </row>
    <row r="41" customFormat="false" ht="15" hidden="false" customHeight="true" outlineLevel="0" collapsed="false">
      <c r="A41" s="7" t="s">
        <v>87</v>
      </c>
      <c r="B41" s="7" t="s">
        <v>88</v>
      </c>
      <c r="C41" s="8" t="n">
        <v>38</v>
      </c>
      <c r="D41" s="8"/>
      <c r="E41" s="8" t="n">
        <v>27</v>
      </c>
      <c r="F41" s="8" t="n">
        <v>11</v>
      </c>
      <c r="G41" s="8"/>
      <c r="H41" s="8"/>
      <c r="I41" s="8"/>
      <c r="J41" s="8"/>
      <c r="K41" s="8"/>
      <c r="L41" s="8"/>
      <c r="M41" s="8"/>
      <c r="Q41" s="1" t="n">
        <f aca="false">#REF!+#REF!+D41+I41+J41+E41</f>
        <v>38</v>
      </c>
      <c r="R41" s="1" t="n">
        <f aca="false">Q41-C41</f>
        <v>0</v>
      </c>
    </row>
    <row r="42" customFormat="false" ht="15" hidden="false" customHeight="true" outlineLevel="0" collapsed="false">
      <c r="A42" s="7" t="s">
        <v>89</v>
      </c>
      <c r="B42" s="7" t="s">
        <v>90</v>
      </c>
      <c r="C42" s="8" t="n">
        <v>11</v>
      </c>
      <c r="D42" s="8"/>
      <c r="E42" s="8" t="n">
        <v>7</v>
      </c>
      <c r="F42" s="8" t="n">
        <v>4</v>
      </c>
      <c r="G42" s="8"/>
      <c r="H42" s="8"/>
      <c r="I42" s="8"/>
      <c r="J42" s="8"/>
      <c r="K42" s="8"/>
      <c r="L42" s="8"/>
      <c r="M42" s="8"/>
      <c r="Q42" s="1" t="n">
        <f aca="false">#REF!+#REF!+D42+I42+J42+E42</f>
        <v>11</v>
      </c>
      <c r="R42" s="1" t="n">
        <f aca="false">Q42-C42</f>
        <v>0</v>
      </c>
    </row>
    <row r="43" customFormat="false" ht="15" hidden="false" customHeight="true" outlineLevel="0" collapsed="false">
      <c r="A43" s="7" t="s">
        <v>91</v>
      </c>
      <c r="B43" s="7" t="s">
        <v>92</v>
      </c>
      <c r="C43" s="8" t="n">
        <v>10</v>
      </c>
      <c r="D43" s="8"/>
      <c r="E43" s="8" t="n">
        <v>6</v>
      </c>
      <c r="F43" s="8" t="n">
        <v>0</v>
      </c>
      <c r="G43" s="8" t="n">
        <v>4</v>
      </c>
      <c r="H43" s="8"/>
      <c r="I43" s="8"/>
      <c r="J43" s="8"/>
      <c r="K43" s="8"/>
      <c r="L43" s="8"/>
      <c r="M43" s="8"/>
      <c r="Q43" s="1" t="n">
        <f aca="false">#REF!+#REF!+D43+I43+J43+E43</f>
        <v>10</v>
      </c>
      <c r="R43" s="1" t="n">
        <f aca="false">Q43-C43</f>
        <v>0</v>
      </c>
    </row>
    <row r="44" customFormat="false" ht="15" hidden="false" customHeight="true" outlineLevel="0" collapsed="false">
      <c r="A44" s="7" t="s">
        <v>93</v>
      </c>
      <c r="B44" s="7" t="s">
        <v>94</v>
      </c>
      <c r="C44" s="8" t="n">
        <v>9</v>
      </c>
      <c r="D44" s="8"/>
      <c r="E44" s="8" t="n">
        <v>7</v>
      </c>
      <c r="F44" s="8" t="n">
        <v>1</v>
      </c>
      <c r="G44" s="8" t="n">
        <v>1</v>
      </c>
      <c r="H44" s="8"/>
      <c r="I44" s="8"/>
      <c r="J44" s="8"/>
      <c r="K44" s="8"/>
      <c r="L44" s="8"/>
      <c r="M44" s="8"/>
      <c r="Q44" s="1" t="n">
        <f aca="false">#REF!+#REF!+D44+I44+J44+E44</f>
        <v>9</v>
      </c>
      <c r="R44" s="1" t="n">
        <f aca="false">Q44-C44</f>
        <v>0</v>
      </c>
    </row>
    <row r="45" customFormat="false" ht="15" hidden="false" customHeight="true" outlineLevel="0" collapsed="false">
      <c r="A45" s="7" t="s">
        <v>95</v>
      </c>
      <c r="B45" s="7" t="s">
        <v>96</v>
      </c>
      <c r="C45" s="8" t="n">
        <v>9</v>
      </c>
      <c r="D45" s="8"/>
      <c r="E45" s="8" t="n">
        <v>2</v>
      </c>
      <c r="F45" s="8" t="n">
        <v>5</v>
      </c>
      <c r="G45" s="8" t="n">
        <v>2</v>
      </c>
      <c r="H45" s="8"/>
      <c r="I45" s="8"/>
      <c r="J45" s="8"/>
      <c r="K45" s="8"/>
      <c r="L45" s="8"/>
      <c r="M45" s="8"/>
      <c r="N45" s="1" t="s">
        <v>97</v>
      </c>
      <c r="Q45" s="1" t="n">
        <f aca="false">#REF!+#REF!+D45+I45+J45+E45</f>
        <v>9</v>
      </c>
      <c r="R45" s="1" t="n">
        <f aca="false">Q45-C45</f>
        <v>0</v>
      </c>
    </row>
    <row r="46" customFormat="false" ht="15" hidden="false" customHeight="true" outlineLevel="0" collapsed="false">
      <c r="A46" s="7" t="s">
        <v>98</v>
      </c>
      <c r="B46" s="7" t="s">
        <v>99</v>
      </c>
      <c r="C46" s="8" t="n">
        <v>7</v>
      </c>
      <c r="D46" s="8"/>
      <c r="E46" s="8" t="n">
        <v>5</v>
      </c>
      <c r="F46" s="8" t="n">
        <v>2</v>
      </c>
      <c r="G46" s="8"/>
      <c r="H46" s="8"/>
      <c r="I46" s="8"/>
      <c r="J46" s="8"/>
      <c r="K46" s="8"/>
      <c r="L46" s="8"/>
      <c r="M46" s="8"/>
      <c r="Q46" s="1" t="n">
        <f aca="false">#REF!+#REF!+D46+I46+J46+E46</f>
        <v>7</v>
      </c>
      <c r="R46" s="1" t="n">
        <f aca="false">Q46-C46</f>
        <v>0</v>
      </c>
    </row>
    <row r="47" customFormat="false" ht="15" hidden="false" customHeight="true" outlineLevel="0" collapsed="false">
      <c r="A47" s="7" t="s">
        <v>100</v>
      </c>
      <c r="B47" s="7" t="s">
        <v>101</v>
      </c>
      <c r="C47" s="8" t="n">
        <v>4</v>
      </c>
      <c r="D47" s="8"/>
      <c r="E47" s="8" t="n">
        <v>3</v>
      </c>
      <c r="F47" s="8" t="n">
        <v>1</v>
      </c>
      <c r="G47" s="8"/>
      <c r="H47" s="8"/>
      <c r="I47" s="8"/>
      <c r="J47" s="8"/>
      <c r="K47" s="8"/>
      <c r="L47" s="8"/>
      <c r="M47" s="8"/>
      <c r="Q47" s="1" t="n">
        <f aca="false">#REF!+#REF!+D47+I47+J47+E47</f>
        <v>4</v>
      </c>
      <c r="R47" s="1" t="n">
        <f aca="false">Q47-C47</f>
        <v>0</v>
      </c>
    </row>
    <row r="48" customFormat="false" ht="15" hidden="false" customHeight="true" outlineLevel="0" collapsed="false">
      <c r="A48" s="7" t="s">
        <v>102</v>
      </c>
      <c r="B48" s="7" t="s">
        <v>103</v>
      </c>
      <c r="C48" s="8" t="n">
        <v>9</v>
      </c>
      <c r="D48" s="8"/>
      <c r="E48" s="8" t="n">
        <v>4</v>
      </c>
      <c r="F48" s="8" t="n">
        <v>5</v>
      </c>
      <c r="G48" s="8"/>
      <c r="H48" s="8"/>
      <c r="I48" s="8"/>
      <c r="J48" s="8"/>
      <c r="K48" s="8"/>
      <c r="L48" s="8"/>
      <c r="M48" s="8"/>
      <c r="Q48" s="1" t="n">
        <f aca="false">#REF!+#REF!+D48+I48+J48+E48</f>
        <v>9</v>
      </c>
      <c r="R48" s="1" t="n">
        <f aca="false">Q48-C48</f>
        <v>0</v>
      </c>
    </row>
    <row r="49" customFormat="false" ht="15" hidden="false" customHeight="true" outlineLevel="0" collapsed="false">
      <c r="A49" s="7" t="s">
        <v>104</v>
      </c>
      <c r="B49" s="7" t="s">
        <v>105</v>
      </c>
      <c r="C49" s="8" t="n">
        <v>5</v>
      </c>
      <c r="D49" s="8"/>
      <c r="E49" s="8" t="n">
        <v>2</v>
      </c>
      <c r="F49" s="11" t="n">
        <v>3</v>
      </c>
      <c r="G49" s="11"/>
      <c r="H49" s="8"/>
      <c r="I49" s="8"/>
      <c r="J49" s="8"/>
      <c r="K49" s="8"/>
      <c r="L49" s="8"/>
      <c r="M49" s="8"/>
      <c r="Q49" s="1" t="n">
        <f aca="false">#REF!+#REF!+D49+I49+J49+E49</f>
        <v>5</v>
      </c>
      <c r="R49" s="1" t="n">
        <f aca="false">Q49-C49</f>
        <v>0</v>
      </c>
    </row>
    <row r="50" customFormat="false" ht="15" hidden="false" customHeight="true" outlineLevel="0" collapsed="false">
      <c r="A50" s="7" t="s">
        <v>106</v>
      </c>
      <c r="B50" s="7" t="s">
        <v>107</v>
      </c>
      <c r="C50" s="8" t="n">
        <v>80</v>
      </c>
      <c r="D50" s="8"/>
      <c r="E50" s="8" t="n">
        <v>2</v>
      </c>
      <c r="F50" s="11" t="n">
        <v>78</v>
      </c>
      <c r="G50" s="11"/>
      <c r="H50" s="8"/>
      <c r="I50" s="8"/>
      <c r="J50" s="8"/>
      <c r="K50" s="8"/>
      <c r="L50" s="8"/>
      <c r="M50" s="8"/>
      <c r="N50" s="1" t="s">
        <v>108</v>
      </c>
      <c r="Q50" s="1" t="n">
        <v>71</v>
      </c>
      <c r="R50" s="1" t="n">
        <v>0</v>
      </c>
    </row>
    <row r="51" customFormat="false" ht="15" hidden="false" customHeight="true" outlineLevel="0" collapsed="false">
      <c r="A51" s="7" t="s">
        <v>109</v>
      </c>
      <c r="B51" s="7" t="s">
        <v>110</v>
      </c>
      <c r="C51" s="8" t="n">
        <v>5</v>
      </c>
      <c r="D51" s="8"/>
      <c r="E51" s="8" t="n">
        <v>3</v>
      </c>
      <c r="F51" s="8" t="n">
        <v>1</v>
      </c>
      <c r="G51" s="8" t="n">
        <v>1</v>
      </c>
      <c r="H51" s="8"/>
      <c r="I51" s="8"/>
      <c r="J51" s="8"/>
      <c r="K51" s="8"/>
      <c r="L51" s="8"/>
      <c r="M51" s="8"/>
      <c r="Q51" s="1" t="n">
        <f aca="false">SUM(D51:P51)</f>
        <v>5</v>
      </c>
      <c r="R51" s="1" t="n">
        <f aca="false">Q51-C51</f>
        <v>0</v>
      </c>
    </row>
    <row r="52" customFormat="false" ht="15" hidden="false" customHeight="true" outlineLevel="0" collapsed="false">
      <c r="A52" s="7" t="s">
        <v>111</v>
      </c>
      <c r="B52" s="7" t="s">
        <v>112</v>
      </c>
      <c r="C52" s="8" t="n">
        <v>14</v>
      </c>
      <c r="D52" s="8"/>
      <c r="E52" s="8" t="n">
        <v>12</v>
      </c>
      <c r="F52" s="8" t="n">
        <v>1</v>
      </c>
      <c r="G52" s="8" t="n">
        <v>1</v>
      </c>
      <c r="H52" s="8"/>
      <c r="I52" s="8"/>
      <c r="J52" s="8"/>
      <c r="K52" s="8"/>
      <c r="L52" s="8"/>
      <c r="M52" s="8"/>
      <c r="N52" s="9" t="s">
        <v>113</v>
      </c>
      <c r="Q52" s="1" t="n">
        <f aca="false">E52+F52+G52</f>
        <v>14</v>
      </c>
      <c r="R52" s="1" t="n">
        <f aca="false">Q52-C52</f>
        <v>0</v>
      </c>
    </row>
    <row r="53" customFormat="false" ht="15" hidden="false" customHeight="true" outlineLevel="0" collapsed="false">
      <c r="A53" s="7" t="s">
        <v>114</v>
      </c>
      <c r="B53" s="7" t="s">
        <v>115</v>
      </c>
      <c r="C53" s="8" t="n">
        <v>30</v>
      </c>
      <c r="D53" s="8"/>
      <c r="E53" s="8" t="n">
        <v>27</v>
      </c>
      <c r="F53" s="8" t="n">
        <v>3</v>
      </c>
      <c r="G53" s="8"/>
      <c r="H53" s="8"/>
      <c r="I53" s="8"/>
      <c r="J53" s="8"/>
      <c r="K53" s="8"/>
      <c r="L53" s="8"/>
      <c r="M53" s="8"/>
      <c r="Q53" s="1" t="n">
        <f aca="false">#REF!+#REF!+D53+I53+J53+E53</f>
        <v>30</v>
      </c>
      <c r="R53" s="1" t="n">
        <f aca="false">Q53-C53</f>
        <v>0</v>
      </c>
    </row>
    <row r="54" customFormat="false" ht="15" hidden="false" customHeight="true" outlineLevel="0" collapsed="false">
      <c r="A54" s="7" t="s">
        <v>116</v>
      </c>
      <c r="B54" s="7" t="s">
        <v>117</v>
      </c>
      <c r="C54" s="8" t="n">
        <v>13</v>
      </c>
      <c r="D54" s="8"/>
      <c r="E54" s="8" t="n">
        <v>12</v>
      </c>
      <c r="F54" s="8" t="n">
        <v>1</v>
      </c>
      <c r="G54" s="8"/>
      <c r="H54" s="8"/>
      <c r="I54" s="8"/>
      <c r="J54" s="8"/>
      <c r="K54" s="8"/>
      <c r="L54" s="8"/>
      <c r="M54" s="8"/>
      <c r="Q54" s="1" t="n">
        <f aca="false">#REF!+#REF!+D54+I54+J54+E54</f>
        <v>13</v>
      </c>
      <c r="R54" s="1" t="n">
        <f aca="false">Q54-C54</f>
        <v>0</v>
      </c>
    </row>
    <row r="55" customFormat="false" ht="23.1" hidden="false" customHeight="true" outlineLevel="0" collapsed="false">
      <c r="A55" s="7" t="s">
        <v>118</v>
      </c>
      <c r="B55" s="7" t="s">
        <v>119</v>
      </c>
      <c r="C55" s="8" t="n">
        <v>12</v>
      </c>
      <c r="D55" s="8"/>
      <c r="E55" s="8" t="n">
        <v>1</v>
      </c>
      <c r="F55" s="11" t="n">
        <v>9</v>
      </c>
      <c r="G55" s="11" t="n">
        <v>2</v>
      </c>
      <c r="H55" s="8"/>
      <c r="I55" s="8"/>
      <c r="J55" s="8"/>
      <c r="K55" s="8"/>
      <c r="L55" s="8"/>
      <c r="M55" s="8"/>
      <c r="Q55" s="1" t="n">
        <f aca="false">E55+F55+G55</f>
        <v>12</v>
      </c>
      <c r="R55" s="1" t="n">
        <f aca="false">Q55-C55</f>
        <v>0</v>
      </c>
    </row>
    <row r="56" customFormat="false" ht="30.55" hidden="false" customHeight="true" outlineLevel="0" collapsed="false">
      <c r="A56" s="7" t="s">
        <v>120</v>
      </c>
      <c r="B56" s="7" t="s">
        <v>121</v>
      </c>
      <c r="C56" s="8" t="n">
        <v>12</v>
      </c>
      <c r="D56" s="8"/>
      <c r="E56" s="8" t="n">
        <v>10</v>
      </c>
      <c r="F56" s="8" t="n">
        <v>2</v>
      </c>
      <c r="G56" s="8"/>
      <c r="H56" s="8"/>
      <c r="I56" s="8"/>
      <c r="J56" s="8"/>
      <c r="K56" s="8"/>
      <c r="L56" s="8"/>
      <c r="M56" s="8"/>
      <c r="Q56" s="1" t="n">
        <f aca="false">#REF!+#REF!+D56+I56+J56+E56</f>
        <v>12</v>
      </c>
      <c r="R56" s="1" t="n">
        <f aca="false">Q56-C56</f>
        <v>0</v>
      </c>
    </row>
    <row r="57" customFormat="false" ht="28.35" hidden="false" customHeight="true" outlineLevel="0" collapsed="false">
      <c r="A57" s="7" t="s">
        <v>122</v>
      </c>
      <c r="B57" s="7" t="s">
        <v>123</v>
      </c>
      <c r="C57" s="8" t="n">
        <v>5</v>
      </c>
      <c r="D57" s="8"/>
      <c r="E57" s="8" t="n">
        <v>3</v>
      </c>
      <c r="F57" s="8" t="n">
        <v>2</v>
      </c>
      <c r="G57" s="8"/>
      <c r="H57" s="8"/>
      <c r="I57" s="8"/>
      <c r="J57" s="8"/>
      <c r="K57" s="8"/>
      <c r="L57" s="8"/>
      <c r="M57" s="8"/>
      <c r="Q57" s="1" t="n">
        <f aca="false">#REF!+#REF!+D57+I57+J57+E57</f>
        <v>5</v>
      </c>
      <c r="R57" s="1" t="n">
        <f aca="false">Q57-C57</f>
        <v>0</v>
      </c>
    </row>
    <row r="58" customFormat="false" ht="29.85" hidden="false" customHeight="true" outlineLevel="0" collapsed="false">
      <c r="A58" s="7" t="s">
        <v>124</v>
      </c>
      <c r="B58" s="7" t="s">
        <v>125</v>
      </c>
      <c r="C58" s="8" t="n">
        <v>8</v>
      </c>
      <c r="D58" s="8"/>
      <c r="E58" s="1" t="n">
        <v>6</v>
      </c>
      <c r="F58" s="8" t="n">
        <v>2</v>
      </c>
      <c r="G58" s="8"/>
      <c r="H58" s="8"/>
      <c r="I58" s="8"/>
      <c r="J58" s="8"/>
      <c r="K58" s="8"/>
      <c r="L58" s="8"/>
      <c r="M58" s="8"/>
      <c r="Q58" s="1" t="n">
        <f aca="false">D58+E58+H58+F58+I58+K58+L58</f>
        <v>8</v>
      </c>
      <c r="R58" s="1" t="n">
        <f aca="false">Q58-C58</f>
        <v>0</v>
      </c>
    </row>
    <row r="59" customFormat="false" ht="15" hidden="false" customHeight="true" outlineLevel="0" collapsed="false">
      <c r="A59" s="7" t="s">
        <v>126</v>
      </c>
      <c r="B59" s="7" t="s">
        <v>127</v>
      </c>
      <c r="C59" s="8" t="n">
        <v>19</v>
      </c>
      <c r="D59" s="8"/>
      <c r="E59" s="8" t="n">
        <v>13</v>
      </c>
      <c r="F59" s="8" t="n">
        <v>6</v>
      </c>
      <c r="G59" s="8"/>
      <c r="H59" s="8"/>
      <c r="I59" s="8"/>
      <c r="J59" s="8"/>
      <c r="K59" s="8"/>
      <c r="L59" s="8"/>
      <c r="M59" s="8"/>
      <c r="Q59" s="1" t="n">
        <f aca="false">D59+E59+F59+H59+I59+K59+L59</f>
        <v>19</v>
      </c>
      <c r="R59" s="1" t="n">
        <f aca="false">Q59-C59</f>
        <v>0</v>
      </c>
    </row>
    <row r="60" customFormat="false" ht="15" hidden="false" customHeight="true" outlineLevel="0" collapsed="false">
      <c r="A60" s="7" t="s">
        <v>128</v>
      </c>
      <c r="B60" s="7" t="s">
        <v>129</v>
      </c>
      <c r="C60" s="8" t="n">
        <v>12</v>
      </c>
      <c r="D60" s="8"/>
      <c r="E60" s="8"/>
      <c r="F60" s="8"/>
      <c r="G60" s="8"/>
      <c r="H60" s="8" t="n">
        <v>9</v>
      </c>
      <c r="I60" s="8" t="n">
        <v>3</v>
      </c>
      <c r="J60" s="8"/>
      <c r="K60" s="8"/>
      <c r="L60" s="8"/>
      <c r="M60" s="8"/>
      <c r="Q60" s="1" t="n">
        <f aca="false">#REF!+#REF!+D60+I60+J60+E60</f>
        <v>12</v>
      </c>
      <c r="R60" s="1" t="n">
        <f aca="false">Q60-C60</f>
        <v>0</v>
      </c>
    </row>
    <row r="61" customFormat="false" ht="15" hidden="false" customHeight="true" outlineLevel="0" collapsed="false">
      <c r="A61" s="7" t="s">
        <v>130</v>
      </c>
      <c r="B61" s="7" t="s">
        <v>131</v>
      </c>
      <c r="C61" s="8" t="n">
        <v>5</v>
      </c>
      <c r="D61" s="8"/>
      <c r="E61" s="8" t="n">
        <v>3</v>
      </c>
      <c r="F61" s="8" t="n">
        <v>2</v>
      </c>
      <c r="G61" s="8"/>
      <c r="H61" s="8"/>
      <c r="I61" s="8"/>
      <c r="J61" s="8"/>
      <c r="K61" s="8"/>
      <c r="L61" s="8"/>
      <c r="M61" s="8"/>
      <c r="Q61" s="1" t="n">
        <f aca="false">#REF!+#REF!+D61+I61+J61+E61</f>
        <v>5</v>
      </c>
      <c r="R61" s="1" t="n">
        <f aca="false">Q61-C61</f>
        <v>0</v>
      </c>
    </row>
    <row r="62" customFormat="false" ht="15" hidden="false" customHeight="true" outlineLevel="0" collapsed="false">
      <c r="A62" s="7" t="s">
        <v>132</v>
      </c>
      <c r="B62" s="7" t="s">
        <v>133</v>
      </c>
      <c r="C62" s="8" t="n">
        <v>4</v>
      </c>
      <c r="D62" s="8"/>
      <c r="E62" s="8" t="n">
        <v>1</v>
      </c>
      <c r="F62" s="8" t="n">
        <v>3</v>
      </c>
      <c r="G62" s="8"/>
      <c r="H62" s="8"/>
      <c r="I62" s="8"/>
      <c r="J62" s="8"/>
      <c r="K62" s="8"/>
      <c r="L62" s="8"/>
      <c r="M62" s="8"/>
      <c r="Q62" s="1" t="n">
        <f aca="false">#REF!+#REF!+D62+I62+J62+E62</f>
        <v>4</v>
      </c>
      <c r="R62" s="1" t="n">
        <f aca="false">Q62-C62</f>
        <v>0</v>
      </c>
    </row>
    <row r="63" customFormat="false" ht="27.6" hidden="false" customHeight="true" outlineLevel="0" collapsed="false">
      <c r="A63" s="7" t="s">
        <v>134</v>
      </c>
      <c r="B63" s="7" t="s">
        <v>135</v>
      </c>
      <c r="C63" s="8" t="n">
        <v>9</v>
      </c>
      <c r="D63" s="8"/>
      <c r="E63" s="8" t="n">
        <v>2</v>
      </c>
      <c r="F63" s="8" t="n">
        <v>5</v>
      </c>
      <c r="G63" s="8" t="n">
        <v>1</v>
      </c>
      <c r="H63" s="8"/>
      <c r="I63" s="8"/>
      <c r="J63" s="8"/>
      <c r="K63" s="8"/>
      <c r="L63" s="8"/>
      <c r="M63" s="8"/>
      <c r="Q63" s="1" t="n">
        <v>8</v>
      </c>
      <c r="R63" s="1" t="n">
        <f aca="false">Q63-C63</f>
        <v>-1</v>
      </c>
    </row>
    <row r="64" customFormat="false" ht="15" hidden="false" customHeight="true" outlineLevel="0" collapsed="false">
      <c r="A64" s="7" t="s">
        <v>136</v>
      </c>
      <c r="B64" s="7" t="s">
        <v>137</v>
      </c>
      <c r="C64" s="8" t="n">
        <v>0</v>
      </c>
      <c r="D64" s="8"/>
      <c r="E64" s="8"/>
      <c r="F64" s="8"/>
      <c r="G64" s="8"/>
      <c r="H64" s="8"/>
      <c r="I64" s="8"/>
      <c r="J64" s="8"/>
      <c r="K64" s="8"/>
      <c r="L64" s="8"/>
      <c r="M64" s="8"/>
      <c r="Q64" s="1" t="n">
        <f aca="false">#REF!+#REF!+D64+I64+J64+E64</f>
        <v>0</v>
      </c>
      <c r="R64" s="1" t="n">
        <f aca="false">Q64-C64</f>
        <v>0</v>
      </c>
    </row>
    <row r="65" customFormat="false" ht="40.25" hidden="false" customHeight="true" outlineLevel="0" collapsed="false">
      <c r="A65" s="12" t="n">
        <v>76</v>
      </c>
      <c r="B65" s="7" t="s">
        <v>138</v>
      </c>
      <c r="C65" s="8" t="n">
        <v>9</v>
      </c>
      <c r="D65" s="8"/>
      <c r="E65" s="8" t="n">
        <v>6</v>
      </c>
      <c r="F65" s="8" t="n">
        <v>3</v>
      </c>
      <c r="G65" s="8"/>
      <c r="H65" s="8"/>
      <c r="I65" s="8"/>
      <c r="J65" s="8"/>
      <c r="K65" s="8"/>
      <c r="L65" s="8"/>
      <c r="M65" s="8"/>
      <c r="Q65" s="1" t="n">
        <f aca="false">#REF!+#REF!+D65+I65+J65+E65</f>
        <v>9</v>
      </c>
      <c r="R65" s="1" t="n">
        <f aca="false">Q65-C65</f>
        <v>0</v>
      </c>
    </row>
    <row r="66" customFormat="false" ht="15" hidden="false" customHeight="true" outlineLevel="0" collapsed="false">
      <c r="A66" s="12" t="n">
        <v>77</v>
      </c>
      <c r="B66" s="7" t="s">
        <v>139</v>
      </c>
      <c r="C66" s="8" t="n">
        <v>11</v>
      </c>
      <c r="D66" s="8"/>
      <c r="E66" s="8" t="n">
        <v>8</v>
      </c>
      <c r="F66" s="8" t="n">
        <v>3</v>
      </c>
      <c r="G66" s="8"/>
      <c r="H66" s="8"/>
      <c r="I66" s="8"/>
      <c r="J66" s="8"/>
      <c r="K66" s="8"/>
      <c r="L66" s="8"/>
      <c r="M66" s="8"/>
      <c r="Q66" s="1" t="n">
        <f aca="false">#REF!+#REF!+D66+I66+J66+E66</f>
        <v>11</v>
      </c>
      <c r="R66" s="1" t="n">
        <f aca="false">Q66-C66</f>
        <v>0</v>
      </c>
    </row>
    <row r="67" customFormat="false" ht="15" hidden="false" customHeight="true" outlineLevel="0" collapsed="false">
      <c r="A67" s="12" t="n">
        <v>78</v>
      </c>
      <c r="B67" s="7" t="s">
        <v>140</v>
      </c>
      <c r="C67" s="8" t="n">
        <v>4</v>
      </c>
      <c r="D67" s="8"/>
      <c r="E67" s="8" t="n">
        <v>3</v>
      </c>
      <c r="F67" s="8" t="n">
        <v>1</v>
      </c>
      <c r="G67" s="8"/>
      <c r="H67" s="8"/>
      <c r="I67" s="8"/>
      <c r="J67" s="8"/>
      <c r="K67" s="8"/>
      <c r="L67" s="8"/>
      <c r="M67" s="8"/>
      <c r="Q67" s="1" t="n">
        <f aca="false">#REF!+#REF!+D67+I67+J67+E67</f>
        <v>4</v>
      </c>
      <c r="R67" s="1" t="n">
        <f aca="false">Q67-C67</f>
        <v>0</v>
      </c>
    </row>
    <row r="68" customFormat="false" ht="15" hidden="false" customHeight="true" outlineLevel="0" collapsed="false">
      <c r="A68" s="12" t="n">
        <v>79</v>
      </c>
      <c r="B68" s="7" t="s">
        <v>141</v>
      </c>
      <c r="C68" s="8" t="n">
        <v>9</v>
      </c>
      <c r="D68" s="8"/>
      <c r="E68" s="8" t="n">
        <v>6</v>
      </c>
      <c r="F68" s="8" t="n">
        <v>3</v>
      </c>
      <c r="G68" s="8"/>
      <c r="H68" s="8"/>
      <c r="I68" s="8"/>
      <c r="J68" s="8"/>
      <c r="K68" s="8"/>
      <c r="L68" s="8"/>
      <c r="M68" s="8"/>
      <c r="Q68" s="1" t="n">
        <f aca="false">#REF!+#REF!+D68+I68+J68+E68</f>
        <v>9</v>
      </c>
      <c r="R68" s="1" t="n">
        <f aca="false">Q68-C68</f>
        <v>0</v>
      </c>
    </row>
    <row r="69" customFormat="false" ht="15" hidden="false" customHeight="true" outlineLevel="0" collapsed="false">
      <c r="A69" s="12" t="n">
        <v>81</v>
      </c>
      <c r="B69" s="7" t="s">
        <v>142</v>
      </c>
      <c r="C69" s="8" t="n">
        <v>5</v>
      </c>
      <c r="D69" s="8"/>
      <c r="E69" s="8" t="n">
        <v>1</v>
      </c>
      <c r="F69" s="8" t="n">
        <v>4</v>
      </c>
      <c r="G69" s="8"/>
      <c r="H69" s="8"/>
      <c r="I69" s="8"/>
      <c r="J69" s="8"/>
      <c r="K69" s="8"/>
      <c r="L69" s="8"/>
      <c r="M69" s="8"/>
      <c r="Q69" s="1" t="n">
        <f aca="false">#REF!+#REF!+D69+I69+J69+E69</f>
        <v>5</v>
      </c>
      <c r="R69" s="1" t="n">
        <f aca="false">Q69-C69</f>
        <v>0</v>
      </c>
    </row>
    <row r="70" customFormat="false" ht="15" hidden="false" customHeight="true" outlineLevel="0" collapsed="false">
      <c r="A70" s="12" t="n">
        <v>83</v>
      </c>
      <c r="B70" s="7" t="s">
        <v>143</v>
      </c>
      <c r="C70" s="8" t="n">
        <v>7</v>
      </c>
      <c r="D70" s="8"/>
      <c r="E70" s="8" t="n">
        <v>4</v>
      </c>
      <c r="F70" s="8" t="n">
        <v>3</v>
      </c>
      <c r="G70" s="8"/>
      <c r="H70" s="8"/>
      <c r="I70" s="8"/>
      <c r="J70" s="8"/>
      <c r="K70" s="8"/>
      <c r="L70" s="8"/>
      <c r="M70" s="8"/>
      <c r="Q70" s="1" t="n">
        <f aca="false">#REF!+#REF!+D70+I70+J70+E70</f>
        <v>7</v>
      </c>
      <c r="R70" s="1" t="n">
        <f aca="false">Q70-C70</f>
        <v>0</v>
      </c>
    </row>
    <row r="71" customFormat="false" ht="15" hidden="false" customHeight="true" outlineLevel="0" collapsed="false">
      <c r="A71" s="12" t="n">
        <v>84</v>
      </c>
      <c r="B71" s="7" t="s">
        <v>144</v>
      </c>
      <c r="C71" s="8" t="n">
        <v>4</v>
      </c>
      <c r="D71" s="8"/>
      <c r="E71" s="8" t="n">
        <v>1</v>
      </c>
      <c r="F71" s="8" t="n">
        <v>3</v>
      </c>
      <c r="G71" s="8"/>
      <c r="H71" s="8"/>
      <c r="I71" s="8"/>
      <c r="J71" s="8"/>
      <c r="K71" s="8"/>
      <c r="L71" s="8"/>
      <c r="M71" s="8"/>
      <c r="Q71" s="1" t="n">
        <f aca="false">#REF!+#REF!+D71+I71+J71+E71</f>
        <v>4</v>
      </c>
      <c r="R71" s="1" t="n">
        <f aca="false">Q71-C71</f>
        <v>0</v>
      </c>
    </row>
    <row r="72" customFormat="false" ht="15" hidden="false" customHeight="true" outlineLevel="0" collapsed="false">
      <c r="A72" s="12" t="n">
        <v>85</v>
      </c>
      <c r="B72" s="7" t="s">
        <v>145</v>
      </c>
      <c r="C72" s="8" t="n">
        <v>4</v>
      </c>
      <c r="D72" s="8"/>
      <c r="E72" s="8" t="n">
        <v>3</v>
      </c>
      <c r="F72" s="8" t="n">
        <v>1</v>
      </c>
      <c r="G72" s="8"/>
      <c r="H72" s="8"/>
      <c r="I72" s="8"/>
      <c r="J72" s="8"/>
      <c r="K72" s="8"/>
      <c r="L72" s="8"/>
      <c r="M72" s="8"/>
      <c r="Q72" s="1" t="n">
        <f aca="false">#REF!+#REF!+D72+I72+J72+E72</f>
        <v>4</v>
      </c>
      <c r="R72" s="1" t="n">
        <f aca="false">Q72-C72</f>
        <v>0</v>
      </c>
    </row>
    <row r="73" customFormat="false" ht="41.75" hidden="false" customHeight="true" outlineLevel="0" collapsed="false">
      <c r="A73" s="12" t="n">
        <v>86</v>
      </c>
      <c r="B73" s="7" t="s">
        <v>146</v>
      </c>
      <c r="C73" s="8" t="n">
        <v>76</v>
      </c>
      <c r="D73" s="8"/>
      <c r="E73" s="8" t="n">
        <v>55</v>
      </c>
      <c r="F73" s="8" t="n">
        <v>21</v>
      </c>
      <c r="G73" s="8"/>
      <c r="H73" s="8"/>
      <c r="I73" s="8"/>
      <c r="J73" s="8"/>
      <c r="K73" s="8"/>
      <c r="L73" s="8"/>
      <c r="M73" s="8"/>
      <c r="Q73" s="1" t="n">
        <f aca="false">#REF!+#REF!+D73+I73+J73+E73</f>
        <v>76</v>
      </c>
      <c r="R73" s="1" t="n">
        <f aca="false">Q73-C73</f>
        <v>0</v>
      </c>
    </row>
    <row r="74" customFormat="false" ht="41.75" hidden="false" customHeight="true" outlineLevel="0" collapsed="false">
      <c r="A74" s="12"/>
      <c r="B74" s="7" t="s">
        <v>147</v>
      </c>
      <c r="C74" s="8" t="n">
        <v>6</v>
      </c>
      <c r="D74" s="8"/>
      <c r="E74" s="8" t="n">
        <v>1</v>
      </c>
      <c r="F74" s="8" t="n">
        <v>5</v>
      </c>
      <c r="G74" s="8"/>
      <c r="H74" s="8"/>
      <c r="I74" s="8"/>
      <c r="J74" s="8"/>
      <c r="K74" s="8"/>
      <c r="L74" s="8"/>
      <c r="M74" s="8"/>
      <c r="Q74" s="1"/>
      <c r="R74" s="1"/>
    </row>
    <row r="75" customFormat="false" ht="15.65" hidden="false" customHeight="false" outlineLevel="0" collapsed="false">
      <c r="B75" s="7" t="s">
        <v>148</v>
      </c>
      <c r="C75" s="8" t="n">
        <f aca="false">SUM(C4:C74)</f>
        <v>978</v>
      </c>
      <c r="D75" s="13" t="n">
        <f aca="false">SUM(D4:D74)</f>
        <v>2</v>
      </c>
      <c r="E75" s="14" t="n">
        <f aca="false">SUM(E4:E74)</f>
        <v>487</v>
      </c>
      <c r="F75" s="15" t="n">
        <f aca="false">SUM(F4:F74)</f>
        <v>338</v>
      </c>
      <c r="G75" s="16" t="n">
        <f aca="false">SUM(G4:G73)</f>
        <v>20</v>
      </c>
      <c r="H75" s="14" t="n">
        <f aca="false">SUM(H4:H73)</f>
        <v>101</v>
      </c>
      <c r="I75" s="15" t="n">
        <f aca="false">SUM(I4:I73)</f>
        <v>23</v>
      </c>
      <c r="J75" s="16" t="n">
        <f aca="false">SUM(J4:J73)</f>
        <v>1</v>
      </c>
      <c r="K75" s="14" t="n">
        <f aca="false">SUM(K4:K73)</f>
        <v>4</v>
      </c>
      <c r="L75" s="15" t="n">
        <f aca="false">SUM(L4:L73)</f>
        <v>2</v>
      </c>
      <c r="M75" s="8"/>
    </row>
    <row r="76" customFormat="false" ht="15.65" hidden="false" customHeight="false" outlineLevel="0" collapsed="false">
      <c r="B76" s="17" t="s">
        <v>148</v>
      </c>
      <c r="C76" s="1" t="n">
        <f aca="false">D76+E76+F76+G76</f>
        <v>978</v>
      </c>
      <c r="D76" s="18" t="n">
        <v>2</v>
      </c>
      <c r="E76" s="19" t="n">
        <f aca="false">E75+H75+K75</f>
        <v>592</v>
      </c>
      <c r="F76" s="20" t="n">
        <f aca="false">F75+I75+L75</f>
        <v>363</v>
      </c>
      <c r="G76" s="21" t="n">
        <f aca="false">G75+J75</f>
        <v>21</v>
      </c>
    </row>
    <row r="80" customFormat="false" ht="15" hidden="false" customHeight="false" outlineLevel="0" collapsed="false">
      <c r="D80" s="1" t="s">
        <v>149</v>
      </c>
      <c r="E80" s="1" t="n">
        <v>320</v>
      </c>
    </row>
    <row r="81" customFormat="false" ht="15" hidden="false" customHeight="false" outlineLevel="0" collapsed="false">
      <c r="D81" s="1" t="s">
        <v>150</v>
      </c>
      <c r="E81" s="1" t="n">
        <v>271</v>
      </c>
    </row>
    <row r="82" customFormat="false" ht="15" hidden="false" customHeight="false" outlineLevel="0" collapsed="false">
      <c r="E82" s="1" t="n">
        <f aca="false">SUM(E80:E81)</f>
        <v>591</v>
      </c>
    </row>
  </sheetData>
  <mergeCells count="3">
    <mergeCell ref="D2:F2"/>
    <mergeCell ref="H2:I2"/>
    <mergeCell ref="K2:L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2024-07-05T07:44:40Z</dcterms:created>
  <dc:creator>Zuk Rawicz</dc:creator>
  <dc:description/>
  <dc:language>pl-PL</dc:language>
  <cp:lastModifiedBy/>
  <cp:lastPrinted>2024-09-10T07:55:30Z</cp:lastPrinted>
  <dcterms:modified xsi:type="dcterms:W3CDTF">2024-09-10T08:17:41Z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