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13" activeTab="17"/>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10" sheetId="10" r:id="rId10"/>
    <sheet name="Pakiet  nr 11" sheetId="11" r:id="rId11"/>
    <sheet name="Pakiet 12" sheetId="12" r:id="rId12"/>
    <sheet name="Pakiet nr 13" sheetId="13" r:id="rId13"/>
    <sheet name="Pakiet nr 14" sheetId="14" r:id="rId14"/>
    <sheet name="Pakiet nr 15" sheetId="15" r:id="rId15"/>
    <sheet name="Pakiet nr 16" sheetId="16" r:id="rId16"/>
    <sheet name="Pakiet nr 17" sheetId="17" r:id="rId17"/>
    <sheet name="Arkusz1" sheetId="18" r:id="rId18"/>
  </sheets>
  <definedNames>
    <definedName name="Excel_BuiltIn_Print_Area" localSheetId="0">'Pakiet  nr 1'!$A$1:$M$13</definedName>
    <definedName name="Excel_BuiltIn_Print_Area_9">#REF!</definedName>
    <definedName name="_xlnm.Print_Area" localSheetId="0">'Pakiet  nr 1'!$A$1:$M$13</definedName>
  </definedNames>
  <calcPr fullCalcOnLoad="1"/>
</workbook>
</file>

<file path=xl/sharedStrings.xml><?xml version="1.0" encoding="utf-8"?>
<sst xmlns="http://schemas.openxmlformats.org/spreadsheetml/2006/main" count="628" uniqueCount="249">
  <si>
    <r>
      <rPr>
        <b/>
        <sz val="16"/>
        <color indexed="8"/>
        <rFont val="Arial CE"/>
        <family val="2"/>
      </rPr>
      <t>Pakiet  nr 1</t>
    </r>
    <r>
      <rPr>
        <b/>
        <sz val="16"/>
        <rFont val="Arial CE"/>
        <family val="0"/>
      </rPr>
      <t xml:space="preserve">  Czyściki , miseczki, ręczniczki celulozowe </t>
    </r>
  </si>
  <si>
    <t>Lp.</t>
  </si>
  <si>
    <t>Nazwa</t>
  </si>
  <si>
    <t>Producent, nazwa, nr katal.</t>
  </si>
  <si>
    <t>J.M.</t>
  </si>
  <si>
    <t>Ilość B</t>
  </si>
  <si>
    <t>Ilość K</t>
  </si>
  <si>
    <t>Ilość P</t>
  </si>
  <si>
    <t>Suma</t>
  </si>
  <si>
    <t>Cena jednostkowa netto</t>
  </si>
  <si>
    <t>Vat</t>
  </si>
  <si>
    <t>Cena jednostkowa brutto</t>
  </si>
  <si>
    <t>Wartość netto</t>
  </si>
  <si>
    <t>Wartość brutto</t>
  </si>
  <si>
    <t>Zestaw składający się z dwóch czyścików do koagulacji i dwóch rzepów do mocowania przewodów sterylny.</t>
  </si>
  <si>
    <t>szt</t>
  </si>
  <si>
    <t xml:space="preserve">Zestaw składający się z j jednej miski w kształcie nerki 700 ml niebieska z podziałka owinięte w serwetę 75 x 75cm, sterylny. Opakowanie worek +karton </t>
  </si>
  <si>
    <t xml:space="preserve">Miseczka okrągła  250 ml sterylna
 </t>
  </si>
  <si>
    <t xml:space="preserve">Miska 250 ml + pojemnik 500 ml
-1 pojemnik plastikowy 250 ml 9,2 x 5,5 cm z podziałką przeźroczysty
-1 pojemnik plastikowy z uchwytem 500 ml 9 x10 cm z podziałką, przeźroczysty
-1 serweta dwustronna 75 x 75 cm, steryna (owinięcie zestawy)
</t>
  </si>
  <si>
    <t>kpl.</t>
  </si>
  <si>
    <t>Ręczniki celulozowe sterylne
30 x 33 cm x 2 szt wysokochłonne , niepylące.</t>
  </si>
  <si>
    <t>op</t>
  </si>
  <si>
    <t>Razem</t>
  </si>
  <si>
    <t>Pakiet nr 2 Opaski gipsowe</t>
  </si>
  <si>
    <r>
      <rPr>
        <sz val="14"/>
        <color indexed="8"/>
        <rFont val="Arial"/>
        <family val="2"/>
      </rPr>
      <t xml:space="preserve">Opaska gips. Szybkowiążąca /czas wiąz. 2-3,5min/; obustronnie pokryta białym gipsem. Zawartość gipsu naturalnego 92+/-3%
Rozm. </t>
    </r>
    <r>
      <rPr>
        <b/>
        <sz val="14"/>
        <color indexed="8"/>
        <rFont val="Arial"/>
        <family val="2"/>
      </rPr>
      <t>3m x 14/15 cm</t>
    </r>
  </si>
  <si>
    <r>
      <rPr>
        <sz val="14"/>
        <color indexed="8"/>
        <rFont val="Arial"/>
        <family val="2"/>
      </rPr>
      <t xml:space="preserve">Opaska gips. Szybkowiążąca /czas wiąz. 2-3,5min/; obustronnie pokryta białym gipsem. Zawartość gipsu naturalnego 92+/-3%
Rozm. </t>
    </r>
    <r>
      <rPr>
        <b/>
        <sz val="14"/>
        <color indexed="8"/>
        <rFont val="Arial"/>
        <family val="2"/>
      </rPr>
      <t>3m x 12 cm</t>
    </r>
  </si>
  <si>
    <r>
      <rPr>
        <sz val="14"/>
        <color indexed="8"/>
        <rFont val="Arial"/>
        <family val="2"/>
      </rPr>
      <t>Opaska gips. Szybkowiążąca /czas wiąz. 2-3,5min/; obustronnie pokryta białym gipsem. Zawartość gipsu naturalnego 92+/-3%
Rozm. 2</t>
    </r>
    <r>
      <rPr>
        <b/>
        <sz val="14"/>
        <color indexed="8"/>
        <rFont val="Arial"/>
        <family val="2"/>
      </rPr>
      <t>m x 6 cm</t>
    </r>
  </si>
  <si>
    <r>
      <rPr>
        <sz val="14"/>
        <rFont val="Arial"/>
        <family val="2"/>
      </rPr>
      <t xml:space="preserve">Naturalny podkład podgipsowy 100% wiskoza-oznaczenie składu na opakowaniu jednostkowym, biały o jednolitej strukturze bez zanieczyszczeń.
Rozm. </t>
    </r>
    <r>
      <rPr>
        <b/>
        <sz val="14"/>
        <rFont val="Arial"/>
        <family val="2"/>
      </rPr>
      <t>3m x 12cm</t>
    </r>
  </si>
  <si>
    <r>
      <rPr>
        <sz val="14"/>
        <rFont val="Arial"/>
        <family val="2"/>
      </rPr>
      <t xml:space="preserve">Naturalny podkład podgipsowy 100% wiskoza-oznaczenie składu na opakowaniu jednostkowym, biały o jednolitej strukturze bez zanieczyszczeń.
Rozm. </t>
    </r>
    <r>
      <rPr>
        <b/>
        <sz val="14"/>
        <rFont val="Arial"/>
        <family val="2"/>
      </rPr>
      <t>3m x 15cm</t>
    </r>
  </si>
  <si>
    <t xml:space="preserve">Cechy produktu oceniane w kryterium JAKOŚCI: </t>
  </si>
  <si>
    <t xml:space="preserve">Wpisać właściwe TAK /NIE </t>
  </si>
  <si>
    <t xml:space="preserve">Oferowana opaska jest nawinięta na rolce tekturowej ułatwiającej równomierne namoczenie opaski, nośnik 100 % bawełna.
W sytuacji gdy oferowane wyroby spełniają opisaną wyżej cechę Zamawiający przyzna ocenianej ofercie 40 pkt w sytuacji nie spełniania opisanej cechy oferta otrzyma zero punktów.
</t>
  </si>
  <si>
    <t>Pakiet  nr 3  Materiały opatrunkowe:podkład podgipsowy,tupfery</t>
  </si>
  <si>
    <t>Nr.katal.</t>
  </si>
  <si>
    <r>
      <rPr>
        <sz val="11"/>
        <rFont val="Arial"/>
        <family val="2"/>
      </rPr>
      <t xml:space="preserve">Opaska dziana jałowa 
</t>
    </r>
    <r>
      <rPr>
        <b/>
        <sz val="11"/>
        <rFont val="Arial"/>
        <family val="2"/>
      </rPr>
      <t xml:space="preserve">15cm x 4m
</t>
    </r>
    <r>
      <rPr>
        <sz val="11"/>
        <rFont val="Arial"/>
        <family val="2"/>
      </rPr>
      <t>pakowane pojedynczo</t>
    </r>
    <r>
      <rPr>
        <b/>
        <sz val="11"/>
        <rFont val="Arial"/>
        <family val="2"/>
      </rPr>
      <t>**</t>
    </r>
  </si>
  <si>
    <r>
      <rPr>
        <sz val="11"/>
        <rFont val="Arial"/>
        <family val="2"/>
      </rPr>
      <t xml:space="preserve">Opaska dziana jałowa 
</t>
    </r>
    <r>
      <rPr>
        <b/>
        <sz val="11"/>
        <rFont val="Arial"/>
        <family val="2"/>
      </rPr>
      <t xml:space="preserve">10cm x 4m
</t>
    </r>
    <r>
      <rPr>
        <sz val="11"/>
        <rFont val="Arial"/>
        <family val="2"/>
      </rPr>
      <t>pakowane pojedynczo**</t>
    </r>
  </si>
  <si>
    <r>
      <rPr>
        <sz val="11"/>
        <rFont val="Arial"/>
        <family val="2"/>
      </rPr>
      <t xml:space="preserve">Opaska dziana jałowa  
</t>
    </r>
    <r>
      <rPr>
        <b/>
        <sz val="11"/>
        <rFont val="Arial"/>
        <family val="2"/>
      </rPr>
      <t>5cm x 4m</t>
    </r>
    <r>
      <rPr>
        <sz val="11"/>
        <rFont val="Arial"/>
        <family val="2"/>
      </rPr>
      <t xml:space="preserve"> 
pakowane pojedynczo**</t>
    </r>
  </si>
  <si>
    <r>
      <rPr>
        <sz val="11"/>
        <rFont val="Arial"/>
        <family val="2"/>
      </rPr>
      <t>Setony gazowe jałowe 
2cm x 1m x 1 szt</t>
    </r>
    <r>
      <rPr>
        <b/>
        <sz val="11"/>
        <rFont val="Arial"/>
        <family val="2"/>
      </rPr>
      <t>** z nitką Rtg</t>
    </r>
  </si>
  <si>
    <r>
      <rPr>
        <sz val="11"/>
        <rFont val="Arial"/>
        <family val="2"/>
      </rPr>
      <t>Setony gazowe jałowe 
5cm x 1m x 1 szt</t>
    </r>
    <r>
      <rPr>
        <b/>
        <sz val="11"/>
        <rFont val="Arial"/>
        <family val="2"/>
      </rPr>
      <t>**z nitką Rtg</t>
    </r>
  </si>
  <si>
    <r>
      <rPr>
        <sz val="11"/>
        <rFont val="Arial"/>
        <family val="2"/>
      </rPr>
      <t xml:space="preserve">Tupfery gazowe </t>
    </r>
    <r>
      <rPr>
        <b/>
        <sz val="11"/>
        <rFont val="Arial"/>
        <family val="2"/>
      </rPr>
      <t xml:space="preserve">"fasolki" </t>
    </r>
    <r>
      <rPr>
        <sz val="11"/>
        <rFont val="Arial"/>
        <family val="2"/>
      </rPr>
      <t>jałowe 17 nitkowe 
9,5cm x 9,5cm x 10 szt</t>
    </r>
    <r>
      <rPr>
        <b/>
        <sz val="11"/>
        <rFont val="Arial"/>
        <family val="2"/>
      </rPr>
      <t>**z nitką Rtg</t>
    </r>
  </si>
  <si>
    <r>
      <rPr>
        <sz val="11"/>
        <rFont val="Arial"/>
        <family val="2"/>
      </rPr>
      <t>Tupfery gazowe</t>
    </r>
    <r>
      <rPr>
        <b/>
        <sz val="11"/>
        <rFont val="Arial"/>
        <family val="2"/>
      </rPr>
      <t xml:space="preserve"> "fasolki" </t>
    </r>
    <r>
      <rPr>
        <sz val="11"/>
        <rFont val="Arial"/>
        <family val="2"/>
      </rPr>
      <t>jałowe  24 nitkowe
12cm x 12cm x 10 szt**</t>
    </r>
    <r>
      <rPr>
        <b/>
        <sz val="11"/>
        <rFont val="Arial"/>
        <family val="2"/>
      </rPr>
      <t>z nitką Rtg</t>
    </r>
  </si>
  <si>
    <r>
      <rPr>
        <sz val="11"/>
        <rFont val="Arial"/>
        <family val="2"/>
      </rPr>
      <t>Tupfery gazowe jałowe 17nitkowe z</t>
    </r>
    <r>
      <rPr>
        <b/>
        <sz val="11"/>
        <rFont val="Arial"/>
        <family val="2"/>
      </rPr>
      <t xml:space="preserve"> nitką Rtg 
3</t>
    </r>
    <r>
      <rPr>
        <sz val="11"/>
        <rFont val="Arial"/>
        <family val="2"/>
      </rPr>
      <t>0cm x 30cm x 10 szt</t>
    </r>
  </si>
  <si>
    <r>
      <rPr>
        <sz val="11"/>
        <rFont val="Arial"/>
        <family val="2"/>
      </rPr>
      <t>Tupfery gazowe jałowe 17nitkowe z</t>
    </r>
    <r>
      <rPr>
        <b/>
        <sz val="11"/>
        <rFont val="Arial"/>
        <family val="2"/>
      </rPr>
      <t xml:space="preserve"> nitką RTG
</t>
    </r>
    <r>
      <rPr>
        <sz val="11"/>
        <rFont val="Arial"/>
        <family val="2"/>
      </rPr>
      <t xml:space="preserve">20cm x 20cm x 10 szt </t>
    </r>
  </si>
  <si>
    <r>
      <rPr>
        <sz val="11"/>
        <rFont val="Arial"/>
        <family val="2"/>
      </rPr>
      <t xml:space="preserve">Tupfery gazowe </t>
    </r>
    <r>
      <rPr>
        <b/>
        <sz val="11"/>
        <rFont val="Arial"/>
        <family val="2"/>
      </rPr>
      <t xml:space="preserve">niejałowe </t>
    </r>
    <r>
      <rPr>
        <sz val="11"/>
        <rFont val="Arial"/>
        <family val="2"/>
      </rPr>
      <t xml:space="preserve">17nitkowe 
30cm x 30cm x 50 szt </t>
    </r>
  </si>
  <si>
    <r>
      <rPr>
        <sz val="11"/>
        <rFont val="Arial"/>
        <family val="2"/>
      </rPr>
      <t xml:space="preserve">Tupfery gazowe </t>
    </r>
    <r>
      <rPr>
        <b/>
        <sz val="11"/>
        <rFont val="Arial"/>
        <family val="2"/>
      </rPr>
      <t xml:space="preserve">niejałowe </t>
    </r>
    <r>
      <rPr>
        <sz val="11"/>
        <rFont val="Arial"/>
        <family val="2"/>
      </rPr>
      <t>17nitkowe 
20cm x 20cm x 250 szt</t>
    </r>
  </si>
  <si>
    <r>
      <rPr>
        <b/>
        <sz val="14"/>
        <rFont val="Arial"/>
        <family val="2"/>
      </rPr>
      <t xml:space="preserve">UWAGA ! 
</t>
    </r>
    <r>
      <rPr>
        <sz val="14"/>
        <rFont val="Arial"/>
        <family val="2"/>
      </rPr>
      <t>Do produktów gazowych jałowych wymagana metoda sterylizacji parą wodną. Gaza bielona ,ale nie chlorowana. Wyrób med. Klasa II reguła 7.
Poz 6-11 każde opakowanie produktu musi posiadać wklejkę do dokumentacji medycznej poświadczającą sterylność, nr Ref, serii, datę ważności.
**opakowanie papierowo foliowe</t>
    </r>
  </si>
  <si>
    <t>Pakiet  nr 4  Materiały opatrunkowe: wata, gaza,lignina, kompresy, opaski</t>
  </si>
  <si>
    <t>Rozmiar</t>
  </si>
  <si>
    <t>Elastyczna siatka opatrunkowa przeznaczona do podtrzymywania w miejscach trudno dostępnych opatrunków na ciele w formie rękawa o dużej elastyczności, a także rozciągliwości, dobrze dopasowuje się do kształtu ciała, po rozciągnięciu charakteryzuję się dużą siłą powracania do stanu spoczynku . Rękaw o składzie : 70 – 80 % przędzy poliamidowej teksturowanej oraz
20 – 30 % poliuretanowej przędzy elastomerowej. Długośći 10 m w stanie nie rozciągniętym</t>
  </si>
  <si>
    <r>
      <rPr>
        <b/>
        <sz val="10"/>
        <rFont val="Arial"/>
        <family val="2"/>
      </rPr>
      <t>Rozmiar 1</t>
    </r>
    <r>
      <rPr>
        <sz val="10"/>
        <rFont val="Arial"/>
        <family val="2"/>
      </rPr>
      <t xml:space="preserve"> </t>
    </r>
  </si>
  <si>
    <r>
      <rPr>
        <b/>
        <sz val="10"/>
        <rFont val="Arial"/>
        <family val="2"/>
      </rPr>
      <t>Rozmiar 2</t>
    </r>
    <r>
      <rPr>
        <sz val="10"/>
        <rFont val="Arial"/>
        <family val="2"/>
      </rPr>
      <t xml:space="preserve">  </t>
    </r>
  </si>
  <si>
    <t>Rozmiar 3</t>
  </si>
  <si>
    <r>
      <rPr>
        <b/>
        <sz val="10"/>
        <rFont val="Arial"/>
        <family val="2"/>
      </rPr>
      <t>Rozmiar 4</t>
    </r>
    <r>
      <rPr>
        <sz val="10"/>
        <rFont val="Arial"/>
        <family val="2"/>
      </rPr>
      <t xml:space="preserve"> </t>
    </r>
  </si>
  <si>
    <r>
      <rPr>
        <b/>
        <sz val="10"/>
        <rFont val="Arial"/>
        <family val="2"/>
      </rPr>
      <t>Rozmiar 6</t>
    </r>
    <r>
      <rPr>
        <sz val="10"/>
        <rFont val="Arial"/>
        <family val="2"/>
      </rPr>
      <t xml:space="preserve"> </t>
    </r>
  </si>
  <si>
    <r>
      <rPr>
        <b/>
        <sz val="10"/>
        <rFont val="Arial"/>
        <family val="2"/>
      </rPr>
      <t>Rozmiar 8</t>
    </r>
    <r>
      <rPr>
        <sz val="10"/>
        <rFont val="Arial"/>
        <family val="2"/>
      </rPr>
      <t xml:space="preserve"> </t>
    </r>
  </si>
  <si>
    <t>Rozmiar 10</t>
  </si>
  <si>
    <r>
      <rPr>
        <b/>
        <sz val="10"/>
        <rFont val="Arial"/>
        <family val="2"/>
      </rPr>
      <t>Rozmiar 14</t>
    </r>
    <r>
      <rPr>
        <sz val="10"/>
        <rFont val="Arial"/>
        <family val="2"/>
      </rPr>
      <t xml:space="preserve"> </t>
    </r>
  </si>
  <si>
    <r>
      <rPr>
        <sz val="11"/>
        <color indexed="8"/>
        <rFont val="Arial"/>
        <family val="2"/>
      </rPr>
      <t xml:space="preserve">Gaza bawełniana </t>
    </r>
    <r>
      <rPr>
        <b/>
        <sz val="11"/>
        <color indexed="8"/>
        <rFont val="Arial"/>
        <family val="2"/>
      </rPr>
      <t>jałowa 1m²</t>
    </r>
    <r>
      <rPr>
        <sz val="11"/>
        <color indexed="8"/>
        <rFont val="Arial"/>
        <family val="2"/>
      </rPr>
      <t xml:space="preserve"> sterylizowana parą wodną 17 N.</t>
    </r>
    <r>
      <rPr>
        <b/>
        <sz val="11"/>
        <rFont val="Arial"/>
        <family val="2"/>
      </rPr>
      <t>,</t>
    </r>
    <r>
      <rPr>
        <sz val="11"/>
        <rFont val="Arial"/>
        <family val="2"/>
      </rPr>
      <t>1m² a 1 szt. Klasa. II A Reg.7</t>
    </r>
  </si>
  <si>
    <t>x</t>
  </si>
  <si>
    <r>
      <rPr>
        <sz val="11"/>
        <rFont val="Arial"/>
        <family val="2"/>
      </rPr>
      <t xml:space="preserve">Gaza bawełniana </t>
    </r>
    <r>
      <rPr>
        <b/>
        <sz val="11"/>
        <rFont val="Arial"/>
        <family val="2"/>
      </rPr>
      <t>niejałowa</t>
    </r>
    <r>
      <rPr>
        <sz val="11"/>
        <rFont val="Arial"/>
        <family val="2"/>
      </rPr>
      <t xml:space="preserve"> 17N 
85/90cm szer x 100 m o niestrępiących się brzegach.</t>
    </r>
  </si>
  <si>
    <t>X</t>
  </si>
  <si>
    <r>
      <rPr>
        <sz val="11"/>
        <rFont val="Arial"/>
        <family val="2"/>
      </rPr>
      <t xml:space="preserve">Gaza </t>
    </r>
    <r>
      <rPr>
        <b/>
        <sz val="11"/>
        <rFont val="Arial"/>
        <family val="2"/>
      </rPr>
      <t>niejałowe 1m</t>
    </r>
    <r>
      <rPr>
        <b/>
        <sz val="11"/>
        <rFont val="Czcionka tekstu podstawowego"/>
        <family val="0"/>
      </rPr>
      <t>²</t>
    </r>
    <r>
      <rPr>
        <b/>
        <sz val="11"/>
        <rFont val="Arial"/>
        <family val="2"/>
      </rPr>
      <t xml:space="preserve"> </t>
    </r>
    <r>
      <rPr>
        <sz val="11"/>
        <rFont val="Arial"/>
        <family val="2"/>
      </rPr>
      <t>13 -17N o niestrępiących się brzegach.</t>
    </r>
  </si>
  <si>
    <t xml:space="preserve">Kompresy jałowe 17N 16W z nitką Rtg 10cm x 10cm x 10 szt </t>
  </si>
  <si>
    <t>Kompresy niejał. 17N. 8-12 W 
10 cm x 10 cm x 100szt o niestrępiących się brzegach.</t>
  </si>
  <si>
    <t>Kompresy włókninowe 30g
 10 cm x 10 cm x 100szt</t>
  </si>
  <si>
    <t>Lignina arkusze a 1 kg</t>
  </si>
  <si>
    <t>Lignina arkusze a 5 kg</t>
  </si>
  <si>
    <t xml:space="preserve">Opaska dziana 5 cm x 4 m 100% wiskoza </t>
  </si>
  <si>
    <t xml:space="preserve">Opaska dziana 10 cm x 4 m 100 % wiskoza </t>
  </si>
  <si>
    <t xml:space="preserve">Opaska dziana 15 cm x 4 m 100% wiskoza </t>
  </si>
  <si>
    <t xml:space="preserve">Opaska elastyczna tkana usztywniająca 8 cm x 4 m osobno pakowana z zapinką. z zawartością minimum 55% bawełny </t>
  </si>
  <si>
    <t>Opaska elastyczna tkana usztywniająca 10 cm x 5 m osobno pakowana z zapinką</t>
  </si>
  <si>
    <t xml:space="preserve">Opaska elastyczna tkana usztywniająca 12 cm x 5 m osobno pakowana z zapinką. z zawartością minimum 55% bawełny </t>
  </si>
  <si>
    <t xml:space="preserve">Opaska elastyczna tkana usztywniająca 15 cm x 5 m osobno pakowana z zapinką. z zawartością minimum 55% bawełny </t>
  </si>
  <si>
    <t>Wata opatrunkowa baweł - wiskoz.
a` 500g</t>
  </si>
  <si>
    <t xml:space="preserve">    Razem      </t>
  </si>
  <si>
    <t>UWAGA! Do produktów gazowych jałowych wymagana metoda sterylizacji parą wodną.</t>
  </si>
  <si>
    <r>
      <rPr>
        <b/>
        <sz val="12"/>
        <color indexed="8"/>
        <rFont val="Arial"/>
        <family val="2"/>
      </rPr>
      <t xml:space="preserve">Pakiet nr 5 </t>
    </r>
    <r>
      <rPr>
        <b/>
        <sz val="12"/>
        <rFont val="Arial"/>
        <family val="2"/>
      </rPr>
      <t xml:space="preserve"> Opatrunki różne, kompresy </t>
    </r>
    <r>
      <rPr>
        <b/>
        <sz val="12"/>
        <color indexed="8"/>
        <rFont val="Arial"/>
        <family val="2"/>
      </rPr>
      <t xml:space="preserve"> </t>
    </r>
  </si>
  <si>
    <t xml:space="preserve">Nazwa handlowa
Nr katalogowy
</t>
  </si>
  <si>
    <t>Cena jednostkowa
 netto</t>
  </si>
  <si>
    <t>Cena jednostkowa
 brutto</t>
  </si>
  <si>
    <r>
      <rPr>
        <sz val="11"/>
        <rFont val="Arial"/>
        <family val="2"/>
      </rPr>
      <t xml:space="preserve">Kompresy gazowe jałowe,sterylizowane parą wodną 17 N 12 W
</t>
    </r>
    <r>
      <rPr>
        <b/>
        <sz val="11"/>
        <rFont val="Arial"/>
        <family val="2"/>
      </rPr>
      <t>5cm x 5cm x 5 sz</t>
    </r>
    <r>
      <rPr>
        <sz val="11"/>
        <rFont val="Arial"/>
        <family val="2"/>
      </rPr>
      <t>t  Klasa. II A Reg.7</t>
    </r>
  </si>
  <si>
    <r>
      <rPr>
        <sz val="11"/>
        <color indexed="8"/>
        <rFont val="Arial"/>
        <family val="2"/>
      </rPr>
      <t>Kompresy gazowe jałowe,  sterylizowane parą wodną  
17 N,12 W,</t>
    </r>
    <r>
      <rPr>
        <b/>
        <sz val="11"/>
        <color indexed="8"/>
        <rFont val="Arial"/>
        <family val="2"/>
      </rPr>
      <t xml:space="preserve"> 
7,5cm x 7,5cm x 5 szt.</t>
    </r>
    <r>
      <rPr>
        <sz val="11"/>
        <color indexed="8"/>
        <rFont val="Arial"/>
        <family val="2"/>
      </rPr>
      <t xml:space="preserve"> Klasa. II A Reg.7.
</t>
    </r>
  </si>
  <si>
    <r>
      <rPr>
        <sz val="11"/>
        <color indexed="8"/>
        <rFont val="Arial"/>
        <family val="2"/>
      </rPr>
      <t>Kompresy gazowe jałowe,  sterylizowane parą wodną  
17 N,12 W,</t>
    </r>
    <r>
      <rPr>
        <b/>
        <sz val="11"/>
        <color indexed="8"/>
        <rFont val="Arial"/>
        <family val="2"/>
      </rPr>
      <t xml:space="preserve"> 
10cm x 10cm x 5 szt.</t>
    </r>
    <r>
      <rPr>
        <sz val="11"/>
        <color indexed="8"/>
        <rFont val="Arial"/>
        <family val="2"/>
      </rPr>
      <t xml:space="preserve"> Klasa. II A Reg.7.
</t>
    </r>
  </si>
  <si>
    <r>
      <rPr>
        <sz val="11"/>
        <color indexed="8"/>
        <rFont val="Arial"/>
        <family val="2"/>
      </rPr>
      <t>Kompresy gazowe jałowe,sterylizowane parą wodną  
17 N,12 W,</t>
    </r>
    <r>
      <rPr>
        <b/>
        <sz val="11"/>
        <color indexed="8"/>
        <rFont val="Arial"/>
        <family val="2"/>
      </rPr>
      <t>10 cm x 20 cm</t>
    </r>
    <r>
      <rPr>
        <sz val="11"/>
        <color indexed="8"/>
        <rFont val="Arial"/>
        <family val="2"/>
      </rPr>
      <t>, a  5 szt. Klasa. II A Reg.7.</t>
    </r>
  </si>
  <si>
    <r>
      <rPr>
        <sz val="11"/>
        <color indexed="8"/>
        <rFont val="Arial"/>
        <family val="2"/>
      </rPr>
      <t>Kompresy gazowe jałowe,sterylizowane parą wodną  
17 N,12 W,</t>
    </r>
    <r>
      <rPr>
        <b/>
        <sz val="11"/>
        <color indexed="8"/>
        <rFont val="Arial"/>
        <family val="2"/>
      </rPr>
      <t>10 cm x 20 cm,</t>
    </r>
    <r>
      <rPr>
        <sz val="11"/>
        <color indexed="8"/>
        <rFont val="Arial"/>
        <family val="2"/>
      </rPr>
      <t xml:space="preserve"> a 3 szt. Klasa. II A Reg.7.</t>
    </r>
  </si>
  <si>
    <r>
      <rPr>
        <sz val="11"/>
        <rFont val="Arial"/>
        <family val="2"/>
      </rPr>
      <t xml:space="preserve">Kompresy gazowe 17-nitkowe, 12 warstwowe niejałowe, chłonne, miękie nie posiadające luźnych nitek, nie pylące
</t>
    </r>
    <r>
      <rPr>
        <b/>
        <sz val="11"/>
        <rFont val="Arial"/>
        <family val="2"/>
      </rPr>
      <t>5cm x 5cm x 100</t>
    </r>
    <r>
      <rPr>
        <sz val="11"/>
        <rFont val="Arial"/>
        <family val="2"/>
      </rPr>
      <t xml:space="preserve"> </t>
    </r>
    <r>
      <rPr>
        <b/>
        <sz val="11"/>
        <rFont val="Arial"/>
        <family val="2"/>
      </rPr>
      <t xml:space="preserve">szt. </t>
    </r>
  </si>
  <si>
    <r>
      <rPr>
        <sz val="11"/>
        <color indexed="8"/>
        <rFont val="Arial"/>
        <family val="2"/>
      </rPr>
      <t>Kompresy gazowe 17-nitkowe
12 warstwowe, niejałowe, bielone nadtlenkiem wodoru, nie zmieniające zabarwienia w procesie sterylizacji,</t>
    </r>
    <r>
      <rPr>
        <b/>
        <sz val="11"/>
        <color indexed="8"/>
        <rFont val="Arial"/>
        <family val="2"/>
      </rPr>
      <t xml:space="preserve"> 
7,5cm x 7,5cm, a 100sz</t>
    </r>
    <r>
      <rPr>
        <sz val="11"/>
        <color indexed="8"/>
        <rFont val="Arial"/>
        <family val="2"/>
      </rPr>
      <t xml:space="preserve">t </t>
    </r>
  </si>
  <si>
    <r>
      <rPr>
        <sz val="11"/>
        <color indexed="8"/>
        <rFont val="Arial"/>
        <family val="2"/>
      </rPr>
      <t>Kompresy gazowe 17- nitkowe 12 warstwowe, niejałowe, bielone nadtlenkiem wodoru, nie zmieniające zabarwienia w procesie sterylizacji,</t>
    </r>
    <r>
      <rPr>
        <b/>
        <sz val="11"/>
        <color indexed="8"/>
        <rFont val="Arial"/>
        <family val="2"/>
      </rPr>
      <t xml:space="preserve"> 
10 cm x 10 cm, a 100sz</t>
    </r>
    <r>
      <rPr>
        <sz val="11"/>
        <color indexed="8"/>
        <rFont val="Arial"/>
        <family val="2"/>
      </rPr>
      <t xml:space="preserve">t  </t>
    </r>
  </si>
  <si>
    <r>
      <rPr>
        <sz val="11"/>
        <rFont val="Arial"/>
        <family val="2"/>
      </rPr>
      <t xml:space="preserve">Kompresy gazowe 17 N 12 W niejałowe, chłonne, miękie nie posiadające luźnych nitek, nie pylące 
</t>
    </r>
    <r>
      <rPr>
        <b/>
        <sz val="11"/>
        <rFont val="Arial"/>
        <family val="2"/>
      </rPr>
      <t xml:space="preserve">10cm x 20cm x 100szt  </t>
    </r>
    <r>
      <rPr>
        <sz val="11"/>
        <rFont val="Arial"/>
        <family val="2"/>
      </rPr>
      <t xml:space="preserve"> </t>
    </r>
  </si>
  <si>
    <r>
      <rPr>
        <sz val="11"/>
        <color indexed="8"/>
        <rFont val="Arial"/>
        <family val="2"/>
      </rPr>
      <t xml:space="preserve">Kompresy tracheostomijne, włókninowe, jałowe, 6-warstwowe, 30 gramowe z </t>
    </r>
    <r>
      <rPr>
        <b/>
        <sz val="11"/>
        <color indexed="8"/>
        <rFont val="Arial"/>
        <family val="2"/>
      </rPr>
      <t>nacięciem Y</t>
    </r>
    <r>
      <rPr>
        <sz val="11"/>
        <color indexed="8"/>
        <rFont val="Arial"/>
        <family val="2"/>
      </rPr>
      <t xml:space="preserve"> , 
 Rozmiar: </t>
    </r>
    <r>
      <rPr>
        <b/>
        <sz val="11"/>
        <color indexed="8"/>
        <rFont val="Arial"/>
        <family val="2"/>
      </rPr>
      <t>7.5cm x 7.5cm.</t>
    </r>
    <r>
      <rPr>
        <sz val="11"/>
        <color indexed="8"/>
        <rFont val="Arial"/>
        <family val="2"/>
      </rPr>
      <t xml:space="preserve"> Sterylizowane parą wodną, pakowane w blister po 2 szt x 25
</t>
    </r>
  </si>
  <si>
    <t>op.</t>
  </si>
  <si>
    <r>
      <rPr>
        <sz val="11"/>
        <rFont val="Arial"/>
        <family val="2"/>
      </rPr>
      <t>Kompresy trachestomijne włókninowe 30g x 6 warstw, jałowe</t>
    </r>
    <r>
      <rPr>
        <b/>
        <sz val="11"/>
        <rFont val="Arial"/>
        <family val="2"/>
      </rPr>
      <t xml:space="preserve"> z nacięciem Y</t>
    </r>
    <r>
      <rPr>
        <sz val="11"/>
        <rFont val="Arial"/>
        <family val="2"/>
      </rPr>
      <t xml:space="preserve"> Rozmiar </t>
    </r>
    <r>
      <rPr>
        <b/>
        <sz val="11"/>
        <rFont val="Arial"/>
        <family val="2"/>
      </rPr>
      <t>10cm x 10cm</t>
    </r>
    <r>
      <rPr>
        <sz val="11"/>
        <rFont val="Arial"/>
        <family val="2"/>
      </rPr>
      <t xml:space="preserve">, pakowane w blister po 2 szt x 25
</t>
    </r>
  </si>
  <si>
    <r>
      <rPr>
        <sz val="11"/>
        <color indexed="8"/>
        <rFont val="Arial"/>
        <family val="2"/>
      </rPr>
      <t xml:space="preserve">Kompresy gazowe jałowe,17 N,
12 W,z </t>
    </r>
    <r>
      <rPr>
        <b/>
        <sz val="11"/>
        <color indexed="8"/>
        <rFont val="Arial"/>
        <family val="2"/>
      </rPr>
      <t>nitką Rtg
7,5cm x 7,5cm, a 40 szt.</t>
    </r>
    <r>
      <rPr>
        <sz val="11"/>
        <color indexed="8"/>
        <rFont val="Arial"/>
        <family val="2"/>
      </rPr>
      <t xml:space="preserve"> Klasa. II A Reg.7.
</t>
    </r>
  </si>
  <si>
    <r>
      <rPr>
        <sz val="11"/>
        <rFont val="Arial"/>
        <family val="2"/>
      </rPr>
      <t>Kompresy gazowe jałowe,
17 N,12 W,z</t>
    </r>
    <r>
      <rPr>
        <b/>
        <sz val="11"/>
        <rFont val="Arial"/>
        <family val="2"/>
      </rPr>
      <t xml:space="preserve"> nitką Rtg
10</t>
    </r>
    <r>
      <rPr>
        <sz val="11"/>
        <rFont val="Arial"/>
        <family val="2"/>
      </rPr>
      <t xml:space="preserve"> </t>
    </r>
    <r>
      <rPr>
        <b/>
        <sz val="11"/>
        <rFont val="Arial"/>
        <family val="2"/>
      </rPr>
      <t>cm x 10 cm, a 10 szt.</t>
    </r>
    <r>
      <rPr>
        <sz val="11"/>
        <rFont val="Arial"/>
        <family val="2"/>
      </rPr>
      <t xml:space="preserve"> Klasa. II A Reg.7.
</t>
    </r>
  </si>
  <si>
    <t>Kompresy gazowe jałowe,
17 N,12 W,z nitką Rtg
10 cm x 10 cm, a 20 szt. Klasa. II A Reg.7.</t>
  </si>
  <si>
    <t>Kompresy gazowe jałowe,
17 N,12 W,z nitką Rtg
10 cm x 10 cm, a 40 szt. Klasa. II A Reg.7.</t>
  </si>
  <si>
    <t>Elastyczna siatka opatrunkowa bawełniano syntetyczna w stanie wolnym na udo, biodro, głowę. Zawartość bawełny min. 50%.Opakowanie po 25 m w stanie rozciągniętym.</t>
  </si>
  <si>
    <t>stulpa</t>
  </si>
  <si>
    <t>Opatrunek jałowy transparentny z folii poliuretanowej z warstwą chłonną;  5 x 7,2 cm, zaokrąglone rogi,
pakowany po 1 szt. Opakowanie handlowe 50 szt.</t>
  </si>
  <si>
    <t xml:space="preserve">Opatrunek samoprzylepny do mocowania kaniul.Miękka włóknina przepuszcza powietrze i parę wodną. Hipoalergiczny klej nie wywołuje uczuleń nawet przy dłuższym pozostawaniu opatrunku na ranie. Dodatkowo miejsce wkłucia jest zabezpieczone przy pomocy poduszeczki wyściełającej, która chroni pacjenta przed uciskiem spowodowanym przez kaniulę.Rozmiar 8cm x 6cm Opakowanie 50 szt.
</t>
  </si>
  <si>
    <t xml:space="preserve">Opatrunek samoprzylepny do mocowania kaniul z wcięciem z wbudowanym okienkiem z przeźroczystej folii,posiadający dodatkowe dwa paski do mocowania. Miękka włóknina przepuszcza powietrze i parę wodną. Hipoalergiczny klej z syntetycznego kauczuku. Rozmiar 9 x 7 cm. Opakowanie 100 szt.    </t>
  </si>
  <si>
    <t>Serwety jałowe oper. gazowe z tas.oraz nitką RTG 17n.4w
45 cm x 45cm x 5 szt pakowane w torebkę papierowo- foliową, brzegi serwet podwinięte do środka bez lużnych nitek.</t>
  </si>
  <si>
    <r>
      <rPr>
        <sz val="11"/>
        <rFont val="Arial"/>
        <family val="2"/>
      </rPr>
      <t xml:space="preserve">Tupfery gazowe </t>
    </r>
    <r>
      <rPr>
        <b/>
        <sz val="11"/>
        <rFont val="Arial"/>
        <family val="2"/>
      </rPr>
      <t xml:space="preserve">niejałowe </t>
    </r>
    <r>
      <rPr>
        <sz val="11"/>
        <rFont val="Arial"/>
        <family val="2"/>
      </rPr>
      <t>17nitkowe 
20cm x 20cm x 500 szt</t>
    </r>
  </si>
  <si>
    <t>Pakiet nr 6  Opatrunek typu Cosmopor</t>
  </si>
  <si>
    <t>Opis</t>
  </si>
  <si>
    <r>
      <rPr>
        <sz val="11"/>
        <rFont val="Arial"/>
        <family val="2"/>
      </rPr>
      <t xml:space="preserve">Opatrunek na rany pooperacyjne Typu Cosmopor (samoprzylepny, sterylny, nie powodouje odczynów, elastyczny - nie odkleja się pod wpływem rozciągania, łatwy w zdejmowaniu z rany przy zmianie opatrunku, dobrze klejący, rogi nie odklejające się, zaokrąglone) </t>
    </r>
    <r>
      <rPr>
        <b/>
        <sz val="11"/>
        <rFont val="Arial"/>
        <family val="2"/>
      </rPr>
      <t>Rozmiar 10cm x 8 cm x 25 szt.</t>
    </r>
  </si>
  <si>
    <r>
      <rPr>
        <sz val="11"/>
        <rFont val="Arial"/>
        <family val="2"/>
      </rPr>
      <t xml:space="preserve">Opatrunek na rany pooperacyjne Typu Cosmopor (samoprzylepny, sterylny, nie powodouje odczynów, elastyczny - nie odkleja się pod wpływem rozciągania, łatwy w zdejmowaniu z rany przy zmianie opatrunku, dobrze klejący, rogi nie odklejające się, zaokrąglone) </t>
    </r>
    <r>
      <rPr>
        <b/>
        <sz val="11"/>
        <rFont val="Arial"/>
        <family val="2"/>
      </rPr>
      <t>Rozmiar 15cm x 8cm x 25 szt</t>
    </r>
  </si>
  <si>
    <r>
      <rPr>
        <sz val="11"/>
        <rFont val="Arial"/>
        <family val="2"/>
      </rPr>
      <t xml:space="preserve">Opatrunek na rany pooperacyjne Typu Cosmopor (samoprzylepny, sterylny, nie powodouje odczynów, elastyczny - nie odkleja się pod wpływem rozciągania, łatwy w zdejmowaniu z rany przy zmianie opatrunku, dobrze klejący, rogi nie odklejające się, zaokrąglone) </t>
    </r>
    <r>
      <rPr>
        <b/>
        <sz val="11"/>
        <rFont val="Arial"/>
        <family val="2"/>
      </rPr>
      <t>Rozmiar 20cm x 8cm x 25 szt</t>
    </r>
  </si>
  <si>
    <r>
      <rPr>
        <sz val="11"/>
        <rFont val="Arial"/>
        <family val="2"/>
      </rPr>
      <t xml:space="preserve">Opatrunek na rany pooperacyjne Typu Cosmopor (samoprzylepny, sterylny, nie powodouje odczynów, elastyczny - nie odkleja się pod wpływem rozciągania, łatwy w zdejmowaniu z rany przy zmianie opatrunku, dobrze klejący, rogi nie odklejające się, zaokrąglone) </t>
    </r>
    <r>
      <rPr>
        <b/>
        <sz val="11"/>
        <rFont val="Arial"/>
        <family val="2"/>
      </rPr>
      <t>Rozmiar 25cm x 10cm x 25 szt</t>
    </r>
  </si>
  <si>
    <r>
      <rPr>
        <sz val="11"/>
        <color indexed="8"/>
        <rFont val="Arial"/>
        <family val="2"/>
      </rPr>
      <t xml:space="preserve"> Opatrunek do mocowania kaniul Typ Cosmopor I.V. - Jałowy włókninowy samoprzylepny o  zaokrąglonych rogach, /klej hypoalergiczny z syntetycznego kauczuku /.
Dodatkowo miejsce wkłucia zabezpieczone za pomocą poduszeczki wyściełającej, chroniącą pacjenta przed uciskiem spowodowanym przez kaniulę.</t>
    </r>
    <r>
      <rPr>
        <b/>
        <sz val="11"/>
        <color indexed="8"/>
        <rFont val="Arial"/>
        <family val="2"/>
      </rPr>
      <t xml:space="preserve">Rozmiar 8cm x 6cm  
x 50 szt.
</t>
    </r>
    <r>
      <rPr>
        <sz val="11"/>
        <color indexed="8"/>
        <rFont val="Arial"/>
        <family val="2"/>
      </rPr>
      <t xml:space="preserve"> </t>
    </r>
  </si>
  <si>
    <t>Pakiet nr 7   Opatrunki do wkłuć centralnych i obwodowych</t>
  </si>
  <si>
    <t>Nazwa i Nr katalogowy</t>
  </si>
  <si>
    <r>
      <rPr>
        <sz val="11"/>
        <rFont val="Arial"/>
        <family val="2"/>
      </rPr>
      <t xml:space="preserve">Sterylny przezroczysty półprzepuszczalny opatrunek do mocowania cewników centralnych, ramka  otaczająca opatrunek ze wszystkich stron, zaokrąglone brzegi, metka do oznaczenia, rozmiar </t>
    </r>
    <r>
      <rPr>
        <b/>
        <sz val="11"/>
        <rFont val="Arial"/>
        <family val="2"/>
      </rPr>
      <t>10 x 12 cm</t>
    </r>
    <r>
      <rPr>
        <sz val="11"/>
        <rFont val="Arial"/>
        <family val="2"/>
      </rPr>
      <t xml:space="preserve"> , odporny na działanie środków dezynfekcyjnych zawierających alkohol, klej akrylowy równomiernie naniesiony na całej powierzchni przylepnej, wyrób medyczny klasy IIa, niepylące, nierwące się w kierunku otwarcia opakowanie  typu folia-folia z polietylenu o wysokiej gęstości, zapewniające   sterylną powierzchnię dla odłożenia opatrunku po otwarciu opakowania. Potwierdzenie bariery folii dla wirusów =&gt;27nm </t>
    </r>
  </si>
  <si>
    <r>
      <rPr>
        <sz val="11"/>
        <rFont val="Arial"/>
        <family val="2"/>
      </rPr>
      <t xml:space="preserve">Sterylny przezroczysty półprzepuszczalny opatrunek do mocowania kaniul obwodowych, z wycięciem na port, ramka otaczająca cały opatrunek, zaokrąglone brzegi,  metka do oznaczenia, 
rozmiar </t>
    </r>
    <r>
      <rPr>
        <b/>
        <sz val="11"/>
        <rFont val="Arial"/>
        <family val="2"/>
      </rPr>
      <t>6 x 7 cm</t>
    </r>
    <r>
      <rPr>
        <sz val="11"/>
        <rFont val="Arial"/>
        <family val="2"/>
      </rPr>
      <t xml:space="preserve">, odporny na działanie środków dezynfekcyjnych zawierających alkohol, klej akrylowy równomiernie rozprowadzony na całej powierzchni przylepnej, wyrób medyczny klasy IIa, niepylące, nierwące się w kierunku otwarcia opakowanie  typu folia-folia z polietylenu o wysokiej gęstości, zapewniające   sterylną powierzchnię dla odłożenia opatrunku po otwarciu opakowania. Potwierdzenie bariery folii dla wirusów =&gt;27nm </t>
    </r>
  </si>
  <si>
    <t xml:space="preserve">szt </t>
  </si>
  <si>
    <r>
      <rPr>
        <sz val="11"/>
        <color indexed="8"/>
        <rFont val="Arial"/>
        <family val="2"/>
      </rPr>
      <t xml:space="preserve">Bakteriobójczy opatrunek do mocowania cewników centralnych z hydrożelem zawierającym </t>
    </r>
    <r>
      <rPr>
        <b/>
        <sz val="11"/>
        <color indexed="8"/>
        <rFont val="Arial"/>
        <family val="2"/>
      </rPr>
      <t xml:space="preserve">2% glukonian chlorheksydyny. </t>
    </r>
    <r>
      <rPr>
        <sz val="11"/>
        <color indexed="8"/>
        <rFont val="Arial"/>
        <family val="2"/>
      </rPr>
      <t xml:space="preserve">Opatrunek sterylny, wykonany z folii poliuretanowej ze zwocnionym rozciągliwą włókniną obrzeżem i wycieciem obejmującym cewnik. Hydrożel  w rozmiarze 3x4cm, przezierny, absorbujący krew i wydzielinę. Ramka ułatwiająca aplikację,  metka do oznaczenia, włókninowy pasek mocujący, rozmiar  </t>
    </r>
    <r>
      <rPr>
        <b/>
        <sz val="11"/>
        <color indexed="8"/>
        <rFont val="Arial"/>
        <family val="2"/>
      </rPr>
      <t xml:space="preserve">10 x 12cm z okienkiem </t>
    </r>
    <r>
      <rPr>
        <sz val="11"/>
        <color indexed="8"/>
        <rFont val="Arial"/>
        <family val="2"/>
      </rPr>
      <t xml:space="preserve"> 8,3x6,5cm wypełnionym folią, odporny na działanie środków dezynfekcyjnych zawierających alkohol, klej akrylowy równomiernie naniesiony na całej powierzchni przylepnej, wyrób medyczny klasy III. Potwierdzenie bariery folii dla wirusów =&gt;27nm </t>
    </r>
  </si>
  <si>
    <t>Pakiet nr 8  Opatrunki specjalistyczne A</t>
  </si>
  <si>
    <t>Nazwa handlowa
Nr katalogowy</t>
  </si>
  <si>
    <t>Cena jednostkowa 
netto</t>
  </si>
  <si>
    <t>Cena jednostkowa 
brutto</t>
  </si>
  <si>
    <t>Opatrunek z włókien alginianów wapnia dający się łatwo tamponować. Stosowany do oczyszczania  ran głębokich,oraz silnie sączących lub krwawiących  do zaopatrywania ran zarówno ostrych jak i przewlekłych, również zakażonych,  znajdujących się w fazie oczyszczania lub ziarninowania,  
Rozmiar 5 cm x 5 cm.
Opakowania po 10 szt.</t>
  </si>
  <si>
    <r>
      <rPr>
        <sz val="11"/>
        <color indexed="8"/>
        <rFont val="Arial"/>
        <family val="2"/>
      </rPr>
      <t xml:space="preserve">Opatrunek z włókien alginianów wapnia dający się łatwo tamponować. Stosowany do oczyszczania  ran głębokich,oraz silnie 
sączących lub krwawiących  do zaopatrywania ran zarówno ostrych jak i przewlekłych, również zakażonych,  znajdujących się w fazie oczyszczania lub ziarninowania.
Rozmiar </t>
    </r>
    <r>
      <rPr>
        <b/>
        <sz val="11"/>
        <color indexed="8"/>
        <rFont val="Arial"/>
        <family val="2"/>
      </rPr>
      <t>10 cm x 10 cm.</t>
    </r>
    <r>
      <rPr>
        <sz val="11"/>
        <color indexed="8"/>
        <rFont val="Arial"/>
        <family val="2"/>
      </rPr>
      <t xml:space="preserve">  
Opakowania po 10 szt</t>
    </r>
  </si>
  <si>
    <r>
      <rPr>
        <sz val="11"/>
        <rFont val="Arial"/>
        <family val="2"/>
      </rPr>
      <t xml:space="preserve">Antybakteryjny, jałowy opatrunek ze srebrem, do miejscowego leczenia ran zarówno przewlekłych jak i ostrych,oparzeń do 2 stopnia,
ran objętych krytyczną kolonizacją bakteryjną, zakażonych, włącznie ze szczepami MRSA,.
Rozmiar </t>
    </r>
    <r>
      <rPr>
        <b/>
        <sz val="11"/>
        <rFont val="Arial"/>
        <family val="2"/>
      </rPr>
      <t>10 cm x 10 cm.</t>
    </r>
    <r>
      <rPr>
        <sz val="11"/>
        <rFont val="Arial"/>
        <family val="2"/>
      </rPr>
      <t xml:space="preserve"> Opakowanie po 10 szt</t>
    </r>
  </si>
  <si>
    <r>
      <rPr>
        <sz val="11"/>
        <rFont val="Arial"/>
        <family val="2"/>
      </rPr>
      <t xml:space="preserve">Antybakteryjny, jałowy opatrunek ze srebrem, do miejscowego leczenia ran zarówno przewlekłych jak i ostrych,oparzeń do 2 stopnia,
ran objętych krytyczną kolonizacją bakteryjną, zakażonych, włącznie ze szczepami MRSA,. 
Rozmiar </t>
    </r>
    <r>
      <rPr>
        <b/>
        <sz val="11"/>
        <rFont val="Arial"/>
        <family val="2"/>
      </rPr>
      <t>10 cm x 20 cm</t>
    </r>
    <r>
      <rPr>
        <sz val="11"/>
        <rFont val="Arial"/>
        <family val="2"/>
      </rPr>
      <t>. Opakowanie po 10 szt</t>
    </r>
  </si>
  <si>
    <r>
      <rPr>
        <sz val="11"/>
        <rFont val="Arial"/>
        <family val="2"/>
      </rPr>
      <t xml:space="preserve">Hydroaktywny opatrunek wykonany z mikrokapilarnej pianki poliuretanowej z warstwą kontaktowego hydrożelu w rozmiarze 10cm x 10cm.Do. zaopatrywania ran trudno gojących się, zarówno sączących jak i suchych,
w fazie ziarninowania i epitelizacji, do zastosowania owrzodzeń podudzi pochodzenia żylnego.
Rozmiar </t>
    </r>
    <r>
      <rPr>
        <b/>
        <sz val="11"/>
        <rFont val="Arial"/>
        <family val="2"/>
      </rPr>
      <t>10 cm x 10 cm</t>
    </r>
    <r>
      <rPr>
        <sz val="11"/>
        <rFont val="Arial"/>
        <family val="2"/>
      </rPr>
      <t xml:space="preserve">.Opakowanie po 10 szt
 </t>
    </r>
  </si>
  <si>
    <r>
      <rPr>
        <sz val="11"/>
        <rFont val="Arial"/>
        <family val="2"/>
      </rPr>
      <t xml:space="preserve">Opatrunek piankowy z hydrożelem do. zaopatrywania trudno gojących się ran, zarówno sączących jak i suchych,
w fazie ziarninowania i epitelizacji, do zastosowania owrzodzeń podudzi pochodzenia żylnego. Dodatkowo wyposażony w folię samoprzylepną, ułatwiającą mocowanie opatrunku
na skórze. 
Rozmiar </t>
    </r>
    <r>
      <rPr>
        <b/>
        <sz val="11"/>
        <rFont val="Arial"/>
        <family val="2"/>
      </rPr>
      <t>12.5 cm x 12,5 cm</t>
    </r>
    <r>
      <rPr>
        <sz val="11"/>
        <rFont val="Arial"/>
        <family val="2"/>
      </rPr>
      <t xml:space="preserve">.Opakowanie po 10 szt
 </t>
    </r>
  </si>
  <si>
    <r>
      <rPr>
        <sz val="11"/>
        <rFont val="Arial"/>
        <family val="2"/>
      </rPr>
      <t xml:space="preserve">Jałowy opatrunek do ran wymagających aktywnego oczyszczania, również zakażonych, w fornmie wielowarstwowej poduszki wypełnionej poliakrylatem, aktywowany roztworem ringera, do zmiany co 72 godziny.
Romiar </t>
    </r>
    <r>
      <rPr>
        <b/>
        <sz val="11"/>
        <rFont val="Arial"/>
        <family val="2"/>
      </rPr>
      <t>7,5 cm x 7.5 cm.</t>
    </r>
    <r>
      <rPr>
        <sz val="11"/>
        <rFont val="Arial"/>
        <family val="2"/>
      </rPr>
      <t xml:space="preserve">  
Opakowania po 10 szt</t>
    </r>
  </si>
  <si>
    <r>
      <rPr>
        <sz val="10"/>
        <rFont val="Arial"/>
        <family val="2"/>
      </rPr>
      <t xml:space="preserve">Jałowy opatrunek do ran wymagających aktywnego oczyszczania, również zakażonych, w fornmie wielowarstwowej poduszki wypełnionej poliakrylatem, aktywowany roztworem ringera, do zmiany co 72 godziny .
Romiar </t>
    </r>
    <r>
      <rPr>
        <b/>
        <sz val="10"/>
        <rFont val="Arial"/>
        <family val="2"/>
      </rPr>
      <t>10</t>
    </r>
    <r>
      <rPr>
        <sz val="10"/>
        <rFont val="Arial"/>
        <family val="2"/>
      </rPr>
      <t xml:space="preserve"> </t>
    </r>
    <r>
      <rPr>
        <b/>
        <sz val="10"/>
        <rFont val="Arial"/>
        <family val="2"/>
      </rPr>
      <t>cm x10 cm.</t>
    </r>
    <r>
      <rPr>
        <sz val="10"/>
        <rFont val="Arial"/>
        <family val="2"/>
      </rPr>
      <t xml:space="preserve">  
Opakowania po 10 szt</t>
    </r>
  </si>
  <si>
    <r>
      <rPr>
        <sz val="11"/>
        <rFont val="Arial"/>
        <family val="2"/>
      </rPr>
      <t xml:space="preserve">Jałowy wielowarstwowy opatrunek przeznaczony do zaopatrywania ran w dużym wysiękiem jako opatrunek pierwotny lub wtórny, nadaje się do łączenia z innymi opatrunkami specjalistycznymi.
Rozmiar </t>
    </r>
    <r>
      <rPr>
        <b/>
        <sz val="11"/>
        <rFont val="Arial"/>
        <family val="2"/>
      </rPr>
      <t>10 x 10 cm.</t>
    </r>
    <r>
      <rPr>
        <sz val="11"/>
        <rFont val="Arial"/>
        <family val="2"/>
      </rPr>
      <t>Opakowania po 25 szt</t>
    </r>
  </si>
  <si>
    <t>Jałowy wielowarstwowy opatrunek przeznaczony do zaopatrywania ran w dużym wysiękiem jako opatrunek pierwotny lub wtórny, nadaje się do łączenia z innymi opatrunkami specjalistycznymi.
Rozmiar 10 x 20 cm.Opakowania po 25 szt</t>
  </si>
  <si>
    <t>Jałowy opatrunek do ran wymagających aktywnego oczyszczania, również zakażonych, w formie wielowarstwowej poduszki wypełnionej poliakrylatem, aktywowany roztworem ringera, do zmiany co 72 godziny w rozmiarze "fi" 4cm .Opakowania po 10 szt</t>
  </si>
  <si>
    <t>Krem ochronny dla osób leżących, zapobiegający stanom zapalnym, łagodzący podrażnienia, tuba 200 ml</t>
  </si>
  <si>
    <t xml:space="preserve">Olejek do pielęgnacji skóry  narażonej na podrażnienia
Opakowania po 500 ml. 
</t>
  </si>
  <si>
    <t xml:space="preserve">Pakiet nr 9  Opatrunki specjalistyczne B </t>
  </si>
  <si>
    <r>
      <rPr>
        <sz val="11"/>
        <color indexed="8"/>
        <rFont val="Arial"/>
        <family val="2"/>
      </rPr>
      <t xml:space="preserve">Opatrunek jałowy nie przywierający,nasycony maścią z 10% związkiem jodu o rozmiarach:
</t>
    </r>
    <r>
      <rPr>
        <b/>
        <sz val="11"/>
        <color indexed="8"/>
        <rFont val="Arial"/>
        <family val="2"/>
      </rPr>
      <t xml:space="preserve"> 5cm x 5cm.Opakowanie x 25 szt</t>
    </r>
  </si>
  <si>
    <r>
      <rPr>
        <sz val="11"/>
        <color indexed="8"/>
        <rFont val="Arial"/>
        <family val="2"/>
      </rPr>
      <t xml:space="preserve">Opatrunek jałowy nie przywierający,nasycony maścią z 10% związkiem jodu o rozmiarach:
</t>
    </r>
    <r>
      <rPr>
        <b/>
        <sz val="11"/>
        <rFont val="Arial"/>
        <family val="2"/>
      </rPr>
      <t xml:space="preserve"> 9,5cm x 9,5cm.Opakowanie x 25 szt</t>
    </r>
  </si>
  <si>
    <r>
      <rPr>
        <sz val="11"/>
        <color indexed="8"/>
        <rFont val="Arial"/>
        <family val="2"/>
      </rPr>
      <t xml:space="preserve">Opatrunek gazowy parafinowy, 
nasączony 0,5% octanem                                               chlorhexydyny. 
</t>
    </r>
    <r>
      <rPr>
        <b/>
        <sz val="11"/>
        <color indexed="8"/>
        <rFont val="Arial"/>
        <family val="2"/>
      </rPr>
      <t>5 cm x 5 cm.Opakowanie x 50 szt</t>
    </r>
  </si>
  <si>
    <r>
      <rPr>
        <sz val="11"/>
        <color indexed="8"/>
        <rFont val="Arial"/>
        <family val="2"/>
      </rPr>
      <t xml:space="preserve">Opatrunek gazowy parafinowy, 
nasączony 0,5% octanem                                               chlorhexydyny. 
</t>
    </r>
    <r>
      <rPr>
        <b/>
        <sz val="11"/>
        <rFont val="Arial"/>
        <family val="2"/>
      </rPr>
      <t>10 cm x 10 cm.Opakowanie x 10 szt</t>
    </r>
  </si>
  <si>
    <r>
      <rPr>
        <sz val="11"/>
        <color indexed="8"/>
        <rFont val="Arial"/>
        <family val="2"/>
      </rPr>
      <t xml:space="preserve">Opatrunek gazowy parafinowy, 
nasączony 0,5% octanem                                               chlorhexydyny. 
</t>
    </r>
    <r>
      <rPr>
        <b/>
        <sz val="11"/>
        <color indexed="8"/>
        <rFont val="Arial"/>
        <family val="2"/>
      </rPr>
      <t>15cm x 20cm.Opakowanie x 10 szt</t>
    </r>
  </si>
  <si>
    <r>
      <rPr>
        <sz val="11"/>
        <color indexed="8"/>
        <rFont val="Arial"/>
        <family val="2"/>
      </rPr>
      <t xml:space="preserve">Opatrunek antybakteryjny z zawartością cząstek srebra, piankowy, miękki, elastyczny, nie zawierający lateksu.
Rozmiar </t>
    </r>
    <r>
      <rPr>
        <b/>
        <sz val="11"/>
        <rFont val="Arial"/>
        <family val="2"/>
      </rPr>
      <t>12.5cm x12,5cm.. Opakowanie x 10 szt</t>
    </r>
  </si>
  <si>
    <r>
      <rPr>
        <sz val="11"/>
        <rFont val="Arial"/>
        <family val="2"/>
      </rPr>
      <t>Opatrunek wielowarstwowy,samoprzylepny (pianka hydrokomórkowa, warstwa chłonna,warstwa maskująca).Warstwa kontaktowa z raną silikonowa.Rozmiar</t>
    </r>
    <r>
      <rPr>
        <b/>
        <sz val="11"/>
        <rFont val="Arial"/>
        <family val="2"/>
      </rPr>
      <t xml:space="preserve"> 12,9 x 12,9 cm. Opakowanie x 10 szt</t>
    </r>
  </si>
  <si>
    <r>
      <rPr>
        <sz val="11"/>
        <rFont val="Arial"/>
        <family val="2"/>
      </rPr>
      <t>Czysty amorficzny hydrożel składający się karboksymetylo-celulozy,glikolupropylenowego,wody</t>
    </r>
    <r>
      <rPr>
        <b/>
        <sz val="11"/>
        <rFont val="Arial"/>
        <family val="2"/>
      </rPr>
      <t>.
Pojemność 15 g.Opakowanie x 10 szt</t>
    </r>
  </si>
  <si>
    <r>
      <rPr>
        <sz val="11"/>
        <rFont val="Arial"/>
        <family val="2"/>
      </rPr>
      <t xml:space="preserve">Opatrunek elastyczny poliestrowy powleczny srebrem nanokrystalicznym o otwartej strukturze splotu.Rozmiar </t>
    </r>
    <r>
      <rPr>
        <b/>
        <sz val="11"/>
        <rFont val="Arial"/>
        <family val="2"/>
      </rPr>
      <t>10 x 12 cm.Opakowanie 12 szt</t>
    </r>
  </si>
  <si>
    <t>RAZEM</t>
  </si>
  <si>
    <t xml:space="preserve">Pakiet 10 Gąbka typu Spongostan </t>
  </si>
  <si>
    <t>Gąbka typu  Spongostan special 
5 x 7 x 0,1cm x 1 szt</t>
  </si>
  <si>
    <t>Gąbka typu   Spongostan standard 
5 x 7 x 1 cm x 1 szt</t>
  </si>
  <si>
    <t xml:space="preserve"> Pakiet nr 11  Opatrunki specjalistyczne C </t>
  </si>
  <si>
    <r>
      <rPr>
        <sz val="11"/>
        <color indexed="8"/>
        <rFont val="Arial"/>
        <family val="2"/>
      </rPr>
      <t>Jałowy opatrunek zawierający węgiel aktywowany .Opatrunek o właściwościach  pochłaniający nieprzyjemne zapachy. 
Rozmiar</t>
    </r>
    <r>
      <rPr>
        <b/>
        <sz val="11"/>
        <color indexed="8"/>
        <rFont val="Arial"/>
        <family val="2"/>
      </rPr>
      <t xml:space="preserve"> 10cm x 10cm.
</t>
    </r>
    <r>
      <rPr>
        <sz val="11"/>
        <color indexed="8"/>
        <rFont val="Arial"/>
        <family val="2"/>
      </rPr>
      <t xml:space="preserve">Opakowanie po 20 sztuk
</t>
    </r>
  </si>
  <si>
    <r>
      <rPr>
        <sz val="11"/>
        <color indexed="8"/>
        <rFont val="Arial"/>
        <family val="2"/>
      </rPr>
      <t xml:space="preserve">Jałowy opatrunek zawierający węgiel aktywowany oraz </t>
    </r>
    <r>
      <rPr>
        <b/>
        <sz val="11"/>
        <color indexed="8"/>
        <rFont val="Arial"/>
        <family val="2"/>
      </rPr>
      <t>srebro.</t>
    </r>
    <r>
      <rPr>
        <sz val="11"/>
        <color indexed="8"/>
        <rFont val="Arial"/>
        <family val="2"/>
      </rPr>
      <t xml:space="preserve"> Opatrunek o właściwościach przeciwbakteryjnych, pochłaniający nieprzyjemne zapachy i działa bakteriobójczo na związane w strukturze węglowej komórki bakterii.  
Rozmiar </t>
    </r>
    <r>
      <rPr>
        <b/>
        <sz val="11"/>
        <color indexed="8"/>
        <rFont val="Arial"/>
        <family val="2"/>
      </rPr>
      <t xml:space="preserve">10cm x 10cm.
</t>
    </r>
    <r>
      <rPr>
        <sz val="11"/>
        <color indexed="8"/>
        <rFont val="Arial"/>
        <family val="2"/>
      </rPr>
      <t xml:space="preserve">Opakowanie po 10 sztuk
</t>
    </r>
  </si>
  <si>
    <r>
      <rPr>
        <sz val="11"/>
        <rFont val="Arial"/>
        <family val="2"/>
      </rPr>
      <t xml:space="preserve">Jałowy opatrunek gazowy wykonany z siatki tiulowej bawełnianej o dużych oczkach  (100% bawełny),impregnowany roztworem hydrofobowej neutralnej maści (parafina).Przeznaczony do ran powierzchownych takich jak otarcia, oparzenia leczeniu owrzodzeń. 
Rozmiar </t>
    </r>
    <r>
      <rPr>
        <b/>
        <sz val="11"/>
        <rFont val="Arial"/>
        <family val="2"/>
      </rPr>
      <t xml:space="preserve">10cm x 20cm,
</t>
    </r>
    <r>
      <rPr>
        <sz val="11"/>
        <rFont val="Arial"/>
        <family val="2"/>
      </rPr>
      <t xml:space="preserve">Opakowanie. Po 10 sztuk.
</t>
    </r>
  </si>
  <si>
    <r>
      <rPr>
        <sz val="11"/>
        <color indexed="8"/>
        <rFont val="Arial"/>
        <family val="2"/>
      </rPr>
      <t xml:space="preserve">Sterylny  amorficzny opatrunek hydrożelowy w strzykawce. Polimery CMC,glikol propylenowy i woda. Przeznaczony do ran z tkanką martwiczą suchą i rozpłyną. Strzykawka-pojemność </t>
    </r>
    <r>
      <rPr>
        <b/>
        <sz val="11"/>
        <color indexed="8"/>
        <rFont val="Arial"/>
        <family val="2"/>
      </rPr>
      <t>20g</t>
    </r>
  </si>
  <si>
    <r>
      <rPr>
        <sz val="11"/>
        <color indexed="8"/>
        <rFont val="Arial"/>
        <family val="2"/>
      </rPr>
      <t>Jałowy opatrunek hydrokoloidowy. do ran słabo i średnio sączących, niezainfekowanych. Utrzymujący wilgotne środowisko w ranie. Opatrunek może pozostawać w ranie 5-7 dni.  Rozmiar</t>
    </r>
    <r>
      <rPr>
        <b/>
        <sz val="11"/>
        <color indexed="8"/>
        <rFont val="Arial"/>
        <family val="2"/>
      </rPr>
      <t xml:space="preserve">  10cm x 10cm
</t>
    </r>
    <r>
      <rPr>
        <sz val="11"/>
        <color indexed="8"/>
        <rFont val="Arial"/>
        <family val="2"/>
      </rPr>
      <t xml:space="preserve">Opakowanie po 10 sztuk.
</t>
    </r>
  </si>
  <si>
    <r>
      <rPr>
        <sz val="11"/>
        <color indexed="8"/>
        <rFont val="Arial"/>
        <family val="2"/>
      </rPr>
      <t xml:space="preserve">Jałowy opatrunek hydrokoloidowy do ran słabo i średnio sączących, niezainfekowanych. Utrzymujący wilgotne środowisko w ranie. Opatrunek może pozostawać w ranie 5-7 dni. 
Rozmiar </t>
    </r>
    <r>
      <rPr>
        <b/>
        <sz val="11"/>
        <color indexed="8"/>
        <rFont val="Arial"/>
        <family val="2"/>
      </rPr>
      <t xml:space="preserve"> 15cm x 15cm
</t>
    </r>
    <r>
      <rPr>
        <sz val="11"/>
        <color indexed="8"/>
        <rFont val="Arial"/>
        <family val="2"/>
      </rPr>
      <t xml:space="preserve">Opakowanie po 5 sztuk.
</t>
    </r>
  </si>
  <si>
    <r>
      <rPr>
        <sz val="11"/>
        <rFont val="Arial"/>
        <family val="2"/>
      </rPr>
      <t xml:space="preserve">Jałowy opatrunek hydrokoloidowy do ran słabo i średnio sączących, niezainfekowanych. Utrzymujący wilgotne środowisko w ranie. Opatrunek może pozostawać w ranie 5-7 dni.  
Rozmiar  </t>
    </r>
    <r>
      <rPr>
        <b/>
        <sz val="11"/>
        <rFont val="Arial"/>
        <family val="2"/>
      </rPr>
      <t xml:space="preserve">20cm x 20cm
</t>
    </r>
    <r>
      <rPr>
        <sz val="11"/>
        <rFont val="Arial"/>
        <family val="2"/>
      </rPr>
      <t xml:space="preserve">Opakowanie po 5 sztuk.
</t>
    </r>
  </si>
  <si>
    <r>
      <rPr>
        <sz val="11"/>
        <color indexed="8"/>
        <rFont val="Arial"/>
        <family val="2"/>
      </rPr>
      <t xml:space="preserve">Jałowy opatrunek wykonany z pianki poliuretanowej, samoprzylepny, pokryty klejem poliakrylowym. Przeznaczony do ran średnio sączących, powierzchownych, niezainfekowanych we wszystkich fazach gojenia. Porowata, chłonna  struktura opatrunku od strony rany, warstwa zewnętrzna wykonana z półprzepuszczalnej membrany poliuretanowej. </t>
    </r>
    <r>
      <rPr>
        <b/>
        <sz val="11"/>
        <color indexed="8"/>
        <rFont val="Arial"/>
        <family val="2"/>
      </rPr>
      <t xml:space="preserve">Na okolice kości krzyżowej.   
</t>
    </r>
    <r>
      <rPr>
        <sz val="11"/>
        <color indexed="8"/>
        <rFont val="Arial"/>
        <family val="2"/>
      </rPr>
      <t>Rozmiar</t>
    </r>
    <r>
      <rPr>
        <b/>
        <sz val="11"/>
        <color indexed="8"/>
        <rFont val="Arial"/>
        <family val="2"/>
      </rPr>
      <t xml:space="preserve"> 18cm x 20,5cm.
</t>
    </r>
    <r>
      <rPr>
        <sz val="11"/>
        <color indexed="8"/>
        <rFont val="Arial"/>
        <family val="2"/>
      </rPr>
      <t>Opakowanie po 5 szt.</t>
    </r>
  </si>
  <si>
    <t>Pakiet nr 12    Opatrunek hydrożelowy</t>
  </si>
  <si>
    <t>Opatrunek hydrożelowy typu Granuflex 
10cm x 10cm</t>
  </si>
  <si>
    <t>Opatrunek hydrożelowyu typu Granuflex
20cm x 20cm</t>
  </si>
  <si>
    <t>Opatrunek hydrożelowy  typu Granuflex 
15cm x 15cm</t>
  </si>
  <si>
    <t>Opatrunek hydrożelowy typu Granuflex ExtraThin 7,5cm x 7,5cm</t>
  </si>
  <si>
    <t>Opatrunek hydrożelowy typu Granuflex ExtraThin 10cm x 10cm</t>
  </si>
  <si>
    <t>GranuGel żel hydrokoloidowy 15g</t>
  </si>
  <si>
    <t>Opatrunek typu Aquacel Foam 
10 x10 cm nieprzylepny 1szt</t>
  </si>
  <si>
    <t>Opatrunek typu Aquacel Foam 
10 x10cm przylepny 1szt</t>
  </si>
  <si>
    <t>Opatrunek typu Aquacel AG+ Extra 
5 x 5 cm op 1szt</t>
  </si>
  <si>
    <t>Opatrunek typu Aquacel AG+ Extra
10 x10 cm op 1szt</t>
  </si>
  <si>
    <t>Opatrunek typu Aquacel AG Foam 
10 x10 cm op 1szt przylepny</t>
  </si>
  <si>
    <t>Opatrunek typu Aquacel AG Foam
10 x10 cm op 1szt nieprzylepny</t>
  </si>
  <si>
    <t>Pakiet nr 13   Plastry A</t>
  </si>
  <si>
    <t>Nazwa i nr katalogowy</t>
  </si>
  <si>
    <t>Plaster na włókninie porowaty oddychający
 9,14 m  x 5 cm</t>
  </si>
  <si>
    <t>Plaster na włókninie porowaty oddychający
 9,14 m x 2,5 cm</t>
  </si>
  <si>
    <t>Plaster na tkan  jedwabny  z klejem akrylowym .5 m x 1,25 cm klej rozłożony równomiernie na całej powierzchni</t>
  </si>
  <si>
    <t>Plaster na tkan .jedwabny  z klejem akrylowym .5 m x 2,5 cm klej rozłożony równomiernie na całej powierzchni</t>
  </si>
  <si>
    <t>Plaster na tkan  jedwabny z klejem akrylowym.5 m x 5 cm klej rozłożony równomiernie na całej powierzchni</t>
  </si>
  <si>
    <t>Plaster włókninowy z opatrumkiem 8cm x 5m</t>
  </si>
  <si>
    <t>Przylepiec opatrunkowy, włókninowy,samoprzylepny,
niejałowy 2,5 cm x 10 m</t>
  </si>
  <si>
    <t>Przylepiec opatrunkowy, włókninowy,samoprzylepny,
niejałowy 5 cm x 10 m</t>
  </si>
  <si>
    <t>Przylepiec opatrunkowy, włókninowy,samoprzylepny,
niejałowy 10 cm x 10 m</t>
  </si>
  <si>
    <t>Przylepiec opatrunkowy, włókninowy,samoprzylepny,
niejałowy 15 cm x 10 m</t>
  </si>
  <si>
    <t>Przylepiec opatrunkowy, włókninowy,samoprzylepny,
niejałowy 20 cm x 10 m</t>
  </si>
  <si>
    <t>Przylepiec opatrunkowy, włókninowy,samoprzylepny,
niejałowy 30 cm x 10 m</t>
  </si>
  <si>
    <r>
      <rPr>
        <sz val="12"/>
        <color indexed="8"/>
        <rFont val="Arial"/>
        <family val="2"/>
      </rPr>
      <t xml:space="preserve">Sterylna folia operacyjna wykonana z poliuretanu o grubości 0.03mm. Wodoodporna, rozciągliwa, bezlateksowa, paroprzepuszczalna, antyelektrostatyczna z hipoalergicznym klejem. Folia wyposażona w część nieprzylepną ułatwiającą aseptyczną aplikację folii operacyjnej. Sterylizowane tlenkiem etylenu. Opakowanie folia-papier wyposażone w informację o kierunku otwierania. Na każdej etykiecie samoprzylepnej,  znajdują się następujące informacje : numer ref., data ważności, nr serii, dane wytwórcy, graficzna instrukcja aplikacji folii oraz kod kreskowy. Powierzchnia całkowita
</t>
    </r>
    <r>
      <rPr>
        <b/>
        <sz val="12"/>
        <color indexed="8"/>
        <rFont val="Arial"/>
        <family val="2"/>
      </rPr>
      <t xml:space="preserve">30cm x 40cm x 1szt
</t>
    </r>
  </si>
  <si>
    <t>wartość netto…………………………..</t>
  </si>
  <si>
    <t>wartośc brutto……………………….</t>
  </si>
  <si>
    <t>pieczeć i podpis</t>
  </si>
  <si>
    <t xml:space="preserve"> Pakiet nr 14  Plastry B</t>
  </si>
  <si>
    <r>
      <rPr>
        <sz val="11"/>
        <color indexed="8"/>
        <rFont val="Arial"/>
        <family val="2"/>
      </rPr>
      <t xml:space="preserve">Samoprzylepne paski do zamykania ran z akrylowym klejem wrażliwym na siłę nacisku, o równej szerokości na całej długości, dokładnie przybliżające brzegi rany, z mikroporowatej włókniny poliestrowej wzmacnianej włoknami sztucznego jedwabiu, nie klejące się do rękawiczek </t>
    </r>
    <r>
      <rPr>
        <b/>
        <sz val="11"/>
        <color indexed="8"/>
        <rFont val="Arial"/>
        <family val="2"/>
      </rPr>
      <t>3 x 75 mm</t>
    </r>
    <r>
      <rPr>
        <sz val="11"/>
        <color indexed="8"/>
        <rFont val="Arial"/>
        <family val="2"/>
      </rPr>
      <t xml:space="preserve"> (koperta a'5 pasków) op 50 kopert</t>
    </r>
  </si>
  <si>
    <r>
      <rPr>
        <sz val="11"/>
        <color indexed="8"/>
        <rFont val="Arial"/>
        <family val="2"/>
      </rPr>
      <t>Samoprzylepne paski do zamykania ran z akrylowym klejem wrażliwym na siłę nacisku, o równej szerokości na całej długości, dokładnie przybliżające brzegi rany, z mikroporowatej włókniny poliestrowej wzmacnianej włoknami sztucznego jedwabiu, nie klejące się do rękawiczek</t>
    </r>
    <r>
      <rPr>
        <b/>
        <sz val="11"/>
        <color indexed="8"/>
        <rFont val="Arial"/>
        <family val="2"/>
      </rPr>
      <t xml:space="preserve"> 6 x 38 mm</t>
    </r>
    <r>
      <rPr>
        <sz val="11"/>
        <color indexed="8"/>
        <rFont val="Arial"/>
        <family val="2"/>
      </rPr>
      <t xml:space="preserve"> (koperta a'6 pasków) op 50 kopert</t>
    </r>
  </si>
  <si>
    <r>
      <rPr>
        <sz val="11"/>
        <color indexed="8"/>
        <rFont val="Arial"/>
        <family val="2"/>
      </rPr>
      <t>Samoprzylepne paski do zamykania ran z akrylowym klejem wrażliwym na siłę nacisku, o równej szerokości na całej długości, dokładnie przybliżające brzegi rany, z mikroporowatej włókniny poliestrowej wzmacnianej włoknami sztucznego jedwabiu, nie klejące się do rękawiczek</t>
    </r>
    <r>
      <rPr>
        <b/>
        <sz val="11"/>
        <color indexed="8"/>
        <rFont val="Arial"/>
        <family val="2"/>
      </rPr>
      <t xml:space="preserve"> 6 x 100 mm</t>
    </r>
    <r>
      <rPr>
        <sz val="11"/>
        <color indexed="8"/>
        <rFont val="Arial"/>
        <family val="2"/>
      </rPr>
      <t xml:space="preserve"> (koperta a'10 pasków) op 50 kopert</t>
    </r>
  </si>
  <si>
    <r>
      <rPr>
        <sz val="11"/>
        <color indexed="8"/>
        <rFont val="Arial"/>
        <family val="2"/>
      </rPr>
      <t>Jałowy ,hypoalergiczny opatrunek włókninowy do mocowania kaniul obwodowych, zaokrąglone brzegi, wyposażony w jałową włókninową podkładkę absorpcyjną</t>
    </r>
    <r>
      <rPr>
        <b/>
        <sz val="11"/>
        <color indexed="8"/>
        <rFont val="Arial"/>
        <family val="2"/>
      </rPr>
      <t xml:space="preserve"> 5.1cm x 7.6 cm.</t>
    </r>
    <r>
      <rPr>
        <sz val="11"/>
        <color indexed="8"/>
        <rFont val="Arial"/>
        <family val="2"/>
      </rPr>
      <t>Sterylizacja radiacyjna.Opakowanie x 50 szt</t>
    </r>
  </si>
  <si>
    <r>
      <rPr>
        <sz val="11"/>
        <color indexed="8"/>
        <rFont val="Arial"/>
        <family val="2"/>
      </rPr>
      <t xml:space="preserve">Włókninowy , jałowy opatrunek do ran pooperacyjnych z wkładem chłonnym, powleczonym siateczką zapobiegającą przywieraniu  do ran, samoprzylepny klej akrylowy </t>
    </r>
    <r>
      <rPr>
        <b/>
        <sz val="11"/>
        <color indexed="8"/>
        <rFont val="Arial"/>
        <family val="2"/>
      </rPr>
      <t>5cm x 7,2cm</t>
    </r>
  </si>
  <si>
    <r>
      <rPr>
        <sz val="11"/>
        <rFont val="Arial"/>
        <family val="2"/>
      </rPr>
      <t>Włókninowy , jałowy opatrunek do ran pooperacyjnych z wkładem chłonnym, powleczonym siateczką zapobiegającą przywieraniu  do ran, samoprzylepny klej akrylowy.</t>
    </r>
    <r>
      <rPr>
        <b/>
        <sz val="11"/>
        <rFont val="Arial"/>
        <family val="2"/>
      </rPr>
      <t>10cm x 10cm</t>
    </r>
  </si>
  <si>
    <r>
      <rPr>
        <sz val="11"/>
        <rFont val="Arial"/>
        <family val="2"/>
      </rPr>
      <t>Włókninowy , jałowy opatrunek do ran pooperacyjnych z wkładem chłonnym, powleczonym siateczką zapobiegającą przywieraniu  do ran, samoprzylepny klej akrylowy.</t>
    </r>
    <r>
      <rPr>
        <b/>
        <sz val="11"/>
        <rFont val="Arial"/>
        <family val="2"/>
      </rPr>
      <t>10cm x 15cm</t>
    </r>
  </si>
  <si>
    <r>
      <rPr>
        <sz val="11"/>
        <rFont val="Arial"/>
        <family val="2"/>
      </rPr>
      <t>Włókninowy , jałowy opatrunek do ran pooperacyjnych z wkładem chłonnym, powleczonym siateczką zapobiegającą przywieraniu  do ran, samoprzylepny klej akrylowy.</t>
    </r>
    <r>
      <rPr>
        <b/>
        <sz val="11"/>
        <rFont val="Arial"/>
        <family val="2"/>
      </rPr>
      <t>10cm x 25cm</t>
    </r>
  </si>
  <si>
    <t>Chusta trójkątna włókninowa pakowana indywidualnie po 1 sztuce</t>
  </si>
  <si>
    <t>Pakiet  nr 15 Pieluchomajtki i podkłady na łóżko</t>
  </si>
  <si>
    <r>
      <rPr>
        <sz val="11"/>
        <rFont val="Arial"/>
        <family val="2"/>
      </rPr>
      <t>Pieluchomajtki oddychające rozmiar</t>
    </r>
    <r>
      <rPr>
        <b/>
        <sz val="11"/>
        <rFont val="Arial"/>
        <family val="2"/>
      </rPr>
      <t xml:space="preserve"> S 55-80 </t>
    </r>
    <r>
      <rPr>
        <sz val="11"/>
        <rFont val="Arial"/>
        <family val="2"/>
      </rPr>
      <t xml:space="preserve">cm x 30 szt wykonane z miękkiej włókniny przepuszczającej powietrze i parę wodną na całej powierzchni łącznie z zakładkami bocznymi.Wkład chłonny z antybakteryjnym absorbentem wiążącym wilgoć do postaci żelu i pochłaniającym zapach. Muszą mieć  po dwie pary przylepo-rzepów wielorazowego użytku po każdej stronie.Ściągacze taliowe na środku przedniej i tylnej części, falbanki pachwinowe skierowane na zewnątrz pieluchomajtki.
</t>
    </r>
  </si>
  <si>
    <r>
      <rPr>
        <sz val="11"/>
        <rFont val="Arial"/>
        <family val="2"/>
      </rPr>
      <t>Pieluchomajtki oddychające rozmiar</t>
    </r>
    <r>
      <rPr>
        <b/>
        <sz val="11"/>
        <rFont val="Arial"/>
        <family val="2"/>
      </rPr>
      <t xml:space="preserve"> M 75-110 </t>
    </r>
    <r>
      <rPr>
        <sz val="11"/>
        <rFont val="Arial"/>
        <family val="2"/>
      </rPr>
      <t xml:space="preserve">cm x 30 szt wykonane z miękkiej włókniny przepuszczającej powietrze i parę wodną na całej powierzchni łącznie z zakładkami bocznymi.Wkład chłonny z antybakteryjnym absorbentem wiążącym wilgoć do postaci żelu i pochłaniającym zapach. Muszą mieć  po dwie pary przylepo-rzepów wielorazowego użytku po każdej stronie.Ściągacze taliowe na środku przedniej i tylnej części, falbanki pachwinowe skierowane na zewnątrz pieluchomajtki.
</t>
    </r>
  </si>
  <si>
    <r>
      <rPr>
        <sz val="11"/>
        <rFont val="Arial"/>
        <family val="2"/>
      </rPr>
      <t>Pieluchomajtki oddychające rozmiar</t>
    </r>
    <r>
      <rPr>
        <b/>
        <sz val="11"/>
        <rFont val="Arial"/>
        <family val="2"/>
      </rPr>
      <t xml:space="preserve"> L 100-150</t>
    </r>
    <r>
      <rPr>
        <sz val="11"/>
        <rFont val="Arial"/>
        <family val="2"/>
      </rPr>
      <t xml:space="preserve"> cm x 30 szt wykonane z miękkiej włókniny przepuszczającej powietrze i parę wodną na całej powierzchni łącznie z zakładkami bocznymi.Wkład chłonny z antybakteryjnym absorbentem wiążącym wilgoć do postaci żelu i pochłaniającym zapach. Muszą mieć  po dwie pary przylepo-rzepów wielorazowego użytku po każdej stronie.Ściągacze taliowe na środku przedniej i tylnej części, falbanki pachwinowe skierowane na zewnątrz pieluchomajtki.
</t>
    </r>
  </si>
  <si>
    <r>
      <rPr>
        <sz val="11"/>
        <rFont val="Arial"/>
        <family val="2"/>
      </rPr>
      <t>Pieluchomajtki oddychające rozmiar</t>
    </r>
    <r>
      <rPr>
        <b/>
        <sz val="11"/>
        <rFont val="Arial"/>
        <family val="2"/>
      </rPr>
      <t xml:space="preserve"> XL 130-170</t>
    </r>
    <r>
      <rPr>
        <sz val="11"/>
        <rFont val="Arial"/>
        <family val="2"/>
      </rPr>
      <t xml:space="preserve"> cm x 30 szt wykonane z miękkiej włókniny przepuszczającej powietrze i parę wodną na całej powierzchni łącznie z zakładkami bocznymi.Wkład chłonny z antybakteryjnym absorbentem wiążącym wilgoć do postaci żelu i pochłaniającym zapach. Muszą mieć  po dwie pary przylepo-rzepów wielorazowego użytku po każdej stronie.Ściągacze taliowe na środku przedniej i tylnej części, falbanki pachwinowe skierowane na zewnątrz pieluchomajtki.
</t>
    </r>
  </si>
  <si>
    <r>
      <rPr>
        <sz val="11"/>
        <rFont val="Arial"/>
        <family val="2"/>
      </rPr>
      <t>Pieluchomajtki oddychające rozmiar</t>
    </r>
    <r>
      <rPr>
        <b/>
        <sz val="11"/>
        <rFont val="Arial"/>
        <family val="2"/>
      </rPr>
      <t xml:space="preserve"> L 100-150</t>
    </r>
    <r>
      <rPr>
        <sz val="11"/>
        <rFont val="Arial"/>
        <family val="2"/>
      </rPr>
      <t xml:space="preserve"> cm x 30 szt  o podwyższonej chłonności tzw </t>
    </r>
    <r>
      <rPr>
        <b/>
        <sz val="11"/>
        <rFont val="Arial"/>
        <family val="2"/>
      </rPr>
      <t>"nocne</t>
    </r>
    <r>
      <rPr>
        <sz val="11"/>
        <rFont val="Arial"/>
        <family val="2"/>
      </rPr>
      <t xml:space="preserve">" wykonane z miękkiej włókniny przepuszczającej powietrze i parę wodną na całej powierzchni łącznie z zakładkami bocznymi.Wkład chłonny z antybakteryjnym absorbentem wiążącym wilgoć do postaci żelu i pochłaniającym zapach. Muszą mieć  po dwie pary przylepo-rzepów wielorazowego użytku po każdej stronie.Ściągacze taliowe na środku przedniej i tylnej części, falbanki pachwinowe skierowane na zewnątrz pieluchomajtki.
</t>
    </r>
  </si>
  <si>
    <r>
      <rPr>
        <sz val="11"/>
        <rFont val="Arial"/>
        <family val="2"/>
      </rPr>
      <t>Pieluchomajtki oddychające rozmiar</t>
    </r>
    <r>
      <rPr>
        <b/>
        <sz val="11"/>
        <rFont val="Arial"/>
        <family val="2"/>
      </rPr>
      <t xml:space="preserve"> XL 130-170</t>
    </r>
    <r>
      <rPr>
        <sz val="11"/>
        <rFont val="Arial"/>
        <family val="2"/>
      </rPr>
      <t xml:space="preserve"> cm x 30 szt  o podwyższonej chłonności tzw </t>
    </r>
    <r>
      <rPr>
        <b/>
        <sz val="11"/>
        <rFont val="Arial"/>
        <family val="2"/>
      </rPr>
      <t>"nocne"</t>
    </r>
    <r>
      <rPr>
        <sz val="11"/>
        <rFont val="Arial"/>
        <family val="2"/>
      </rPr>
      <t xml:space="preserve"> wykonane z miękkiej włókniny przepuszczającej powietrze i parę wodną na całej powierzchni łącznie z zakładkami bocznymi.Wkład chłonny z antybakteryjnym absorbentem wiążącym wilgoć do postaci żelu i pochłaniającym zapach. Muszą mieć  po dwie pary przylepo-rzepów wielorazowego użytku po każdej stronie.Ściągacze taliowe na środku przedniej i tylnej części, falbanki pachwinowe skierowane na zewnątrz pieluchomajtki.
</t>
    </r>
  </si>
  <si>
    <t>Pakiet jałowych kompresów gazowych 17- nitkowych 12-warstwowych (opis: chłonne, miękkie, nie posiadające luźnych nitek, nie pylące).Pakiet zawiera:
5 x 5 cm a 5 szt.op. 5 
7,5 x 7,5 cm a 5 szt op 5.
10 x 10 cmx 5 szt op 5
Pakiet cały sterylnie pakowany.</t>
  </si>
  <si>
    <r>
      <rPr>
        <sz val="11"/>
        <color indexed="8"/>
        <rFont val="Arial"/>
        <family val="2"/>
      </rPr>
      <t>Podkład z  warstwą chłonna, nieprzemakający, z rozdrobnionej celulozy. Nie przepuszczająca wilgoci folia  zewnętrzna.
Rozmiar</t>
    </r>
    <r>
      <rPr>
        <b/>
        <sz val="11"/>
        <color indexed="8"/>
        <rFont val="Arial"/>
        <family val="2"/>
      </rPr>
      <t xml:space="preserve"> 60 x 90 cm</t>
    </r>
    <r>
      <rPr>
        <sz val="11"/>
        <color indexed="8"/>
        <rFont val="Arial"/>
        <family val="2"/>
      </rPr>
      <t xml:space="preserve">  x 30 szt.</t>
    </r>
  </si>
  <si>
    <r>
      <rPr>
        <sz val="11"/>
        <rFont val="Arial"/>
        <family val="2"/>
      </rPr>
      <t xml:space="preserve">Podkład z  warstwą chłonna, nieprzemakający, z rozdrobnionej celulozy. Nie przepuszczająca wilgoci folia  zewnętrzna.
Rozmiar </t>
    </r>
    <r>
      <rPr>
        <b/>
        <sz val="11"/>
        <rFont val="Arial"/>
        <family val="2"/>
      </rPr>
      <t>90 x 170 cm</t>
    </r>
    <r>
      <rPr>
        <sz val="11"/>
        <rFont val="Arial"/>
        <family val="2"/>
      </rPr>
      <t xml:space="preserve"> x 30 szt.</t>
    </r>
  </si>
  <si>
    <t>Pakiet  nr 16  Kompres ciepło-zimny</t>
  </si>
  <si>
    <r>
      <rPr>
        <sz val="11"/>
        <rFont val="Arial"/>
        <family val="2"/>
      </rPr>
      <t xml:space="preserve">Kompres żelowy ciepło- zimno wykonany z wytrzymałej folii wewnątrz której znajduję się wkład żelowy, można go ochładzać lub ogrzewać, wielorazowego użytku, w zestawie z pokrowcem włókninowym,
 </t>
    </r>
    <r>
      <rPr>
        <b/>
        <sz val="11"/>
        <rFont val="Arial"/>
        <family val="2"/>
      </rPr>
      <t>21cm x 38cm</t>
    </r>
  </si>
  <si>
    <r>
      <rPr>
        <sz val="11"/>
        <rFont val="Arial"/>
        <family val="2"/>
      </rPr>
      <t xml:space="preserve">Kompres żelowy ciepło- zimno wykonany z wytrzymałej folii wewnątrz której znajduję się wkład żelowy, można go ochładzać lub ogrzewać, wielorazowego użytku, w zestawie z pokrowcem włókninowym 
</t>
    </r>
    <r>
      <rPr>
        <b/>
        <sz val="11"/>
        <rFont val="Arial"/>
        <family val="2"/>
      </rPr>
      <t>13cm x 14cm</t>
    </r>
  </si>
  <si>
    <r>
      <rPr>
        <sz val="11"/>
        <rFont val="Arial"/>
        <family val="2"/>
      </rPr>
      <t xml:space="preserve">Kompres żelowy ciepło- zimno wykonany z wytrzymałej folii wewnątrz której znajduję się wkład żelowy, można go ochładzać lub ogrzewać, wielorazowego użytku, w zestawie z pokrowcem włókninowym ,
</t>
    </r>
    <r>
      <rPr>
        <b/>
        <sz val="11"/>
        <rFont val="Arial"/>
        <family val="2"/>
      </rPr>
      <t xml:space="preserve">16cm x 26cm </t>
    </r>
  </si>
  <si>
    <t>Dopuszcza się stosowanie odpowiedników.Ulotka w języku polskim.</t>
  </si>
  <si>
    <t>PAKIET NR 17  Preparaty i opatrunki specjalistyczne do odkażania i leczenia ran</t>
  </si>
  <si>
    <t>Wielkość opakowania</t>
  </si>
  <si>
    <t>Producent, nazwa, nr katalogowy</t>
  </si>
  <si>
    <t>Ilość
B</t>
  </si>
  <si>
    <t>Ilość
K</t>
  </si>
  <si>
    <t>Ilość
P</t>
  </si>
  <si>
    <t>Suma
ilości</t>
  </si>
  <si>
    <t>Preparat do odkażania i płukania ran ostrych oraz przewlekłych takich jak owrzodzenia goleni, odleżyny, rany w przebiegu zespołu stopy cukrzycowej. Zawierajacy 40ppm kwasu podchlorawego i 40 ppm podchlorynu sodu.  O własciwiściach przeciwzapalnych i hipoalergicznych, szerokiej skuteczności przeciwdrobnoustrojowej (bakterie  G(+), G(-), w tym MRSA, VRE, wirusy, zarodniki, grzyby).</t>
  </si>
  <si>
    <t>500 ml butelka</t>
  </si>
  <si>
    <t>Preparat do odkażania i płukania ran ostrych oraz przewlekłych takich jak owrzodzenia goleni, odleżyny, rany w przebiegu zespołu stopy cukrzycowej. Zawierajacy 60ppm kwasu podchlorawego i 60 ppm podchlorynu sodu.  O własciwiściach przeciwzapalnych i hipoalergicznych, szerokiej skuteczności przeciwdrobnoustrojowej (bakterie  G(+), G(-), w tym MRSA, VRE, wirusy, zarodniki, grzyby).120g żel</t>
  </si>
  <si>
    <t xml:space="preserve">op </t>
  </si>
  <si>
    <r>
      <rPr>
        <sz val="11"/>
        <rFont val="Arial"/>
        <family val="2"/>
      </rPr>
      <t xml:space="preserve">Opatrunek siatkowy o właściwościach antybakteryjnych zawierajacy w swoim składzie miód, wspomagający leczenie ran przewlekłych, ran zakażonych z dużym wysiękiem i nieprzyjemnym zapachem, owrzodzeń kończyn ,odleżyn , zespółu stopy cukrzycowej.
</t>
    </r>
    <r>
      <rPr>
        <b/>
        <sz val="11"/>
        <rFont val="Arial"/>
        <family val="2"/>
      </rPr>
      <t>Rozmiar 10 cm x 10 cm.</t>
    </r>
    <r>
      <rPr>
        <sz val="11"/>
        <rFont val="Arial"/>
        <family val="2"/>
      </rPr>
      <t xml:space="preserve">Opakowanie x 10 szt  </t>
    </r>
  </si>
  <si>
    <t>100% leczniczy miód Manuka w tubce 25 g</t>
  </si>
  <si>
    <t xml:space="preserve">Opatrunek przeciwbakteryjny, specjalistyczny w formie tkaniny nylonowej powlekanej srebrem (546mg/100cm²) stosowany do zabezpieczenia cewnika, drenu lub wkłucia centralnego
aktywny przez 7 dni.śr 2,5cm  z otworem o śr. 4 mm x 10 szt.
</t>
  </si>
  <si>
    <r>
      <rPr>
        <sz val="11"/>
        <rFont val="Arial"/>
        <family val="2"/>
      </rPr>
      <t xml:space="preserve">Opatrunek wysoko absorpcyjny z adhezyjną watstwą silikonową.Opatrunek posiada warstwę chłonną wyposażoną w silnie absorpcyjny system Xu-lock™, zawiera również warstwę mechanicznie związanej celulozy zapewniającą dodatkowe właściwości chłonne oraz nadającą opatrunkowi niezmienną strukturę. Cielista warstwa zewnętrzna zbudowana z poliestru.
Rozmiar </t>
    </r>
    <r>
      <rPr>
        <b/>
        <sz val="11"/>
        <rFont val="Arial"/>
        <family val="2"/>
      </rPr>
      <t>15 cm x 15 cm</t>
    </r>
    <r>
      <rPr>
        <sz val="11"/>
        <rFont val="Arial"/>
        <family val="2"/>
      </rPr>
      <t xml:space="preserve">.Opakowanie x 10 szt  </t>
    </r>
  </si>
  <si>
    <r>
      <rPr>
        <sz val="11"/>
        <rFont val="Arial"/>
        <family val="2"/>
      </rPr>
      <t xml:space="preserve">Pianka poliuretanowa z adhezyjną warstwą silikonową.Bardzo miękka, łatwo dopasowująca się do kształtu rany. Dużym stopień absorpcji przy jednoczesnym  bardzo skutecznym kumulowaniem wysięku w swojej strukturze.
Rozmiar </t>
    </r>
    <r>
      <rPr>
        <b/>
        <sz val="11"/>
        <rFont val="Arial"/>
        <family val="2"/>
      </rPr>
      <t>7,5 cm x 7,5 cm</t>
    </r>
    <r>
      <rPr>
        <sz val="11"/>
        <rFont val="Arial"/>
        <family val="2"/>
      </rPr>
      <t xml:space="preserve">.Opakowanie x 10 szt  </t>
    </r>
  </si>
  <si>
    <r>
      <rPr>
        <sz val="11"/>
        <rFont val="Arial"/>
        <family val="2"/>
      </rPr>
      <t xml:space="preserve">Transparentny, sterylny opatrunek hydrożelowy, oparty o kompozycję naturalnych oraz syntetycznych polimerów, o stopniu uwodnienia &gt; 90%
Rozmiar </t>
    </r>
    <r>
      <rPr>
        <b/>
        <sz val="11"/>
        <rFont val="Arial"/>
        <family val="2"/>
      </rPr>
      <t>10 cm x 12 cm.</t>
    </r>
    <r>
      <rPr>
        <sz val="11"/>
        <rFont val="Arial"/>
        <family val="2"/>
      </rPr>
      <t>Opakowanie po 5 szt</t>
    </r>
  </si>
  <si>
    <r>
      <rPr>
        <sz val="11"/>
        <rFont val="Arial"/>
        <family val="2"/>
      </rPr>
      <t>Transparentny, sterylny opatrunek hydrożelowy, oparty o kompozycję naturalnych oraz syntetycznych polimerów, o stopniu uwodnienia &gt; 90% 
Rozmiar</t>
    </r>
    <r>
      <rPr>
        <b/>
        <sz val="11"/>
        <rFont val="Arial"/>
        <family val="2"/>
      </rPr>
      <t xml:space="preserve"> 12 cm x 24 cm. </t>
    </r>
    <r>
      <rPr>
        <sz val="11"/>
        <rFont val="Arial"/>
        <family val="2"/>
      </rPr>
      <t>Opakowanie po 5 szt</t>
    </r>
  </si>
  <si>
    <t>Nazwa pakietu</t>
  </si>
  <si>
    <t>Czyściki , miseczki, ręczniczki celulozowe, maski</t>
  </si>
  <si>
    <t>Opaski gipsowe</t>
  </si>
  <si>
    <t>Materiały opatrunkowe:podkład podgipsowy,tupfery</t>
  </si>
  <si>
    <t xml:space="preserve"> Materiały opatrunkowe: wata, gaza,lignina, kompresy, opaski.</t>
  </si>
  <si>
    <t xml:space="preserve">Opatrunki różne, kompresy </t>
  </si>
  <si>
    <t>Opatrunek typu Cosmopor</t>
  </si>
  <si>
    <t>Opatrunki do wkłuć centralnych i obwodowych</t>
  </si>
  <si>
    <t>Opatrunki specjalistyczne A</t>
  </si>
  <si>
    <t>Opatrunki specjalistyczne B</t>
  </si>
  <si>
    <t xml:space="preserve"> Gąbka typu Spongostan</t>
  </si>
  <si>
    <t xml:space="preserve">Opatrunki specjalistyczne C </t>
  </si>
  <si>
    <t>Opatrunek hydrożelowy</t>
  </si>
  <si>
    <t>Plastry A</t>
  </si>
  <si>
    <t>Plastry B</t>
  </si>
  <si>
    <t>Pieluchomajtki i podkłady na łóżko</t>
  </si>
  <si>
    <t>Kompres ciepło-zimny</t>
  </si>
  <si>
    <t>Preparaty i opatrunki specjalistyczne do odkażania i leczenia ran</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</si>
</sst>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 _z_ł_-;\-* #,##0.00\ _z_ł_-;_-* \-??\ _z_ł_-;_-@_-"/>
    <numFmt numFmtId="165" formatCode="#,##0.00\ _z_ł"/>
    <numFmt numFmtId="166" formatCode="#,##0.00_ ;\-#,##0.00\ "/>
    <numFmt numFmtId="167" formatCode="#,##0.00\ ;\-#,##0.00,"/>
    <numFmt numFmtId="168" formatCode="#,##0.00&quot; zł&quot;;\-#,##0.00&quot; zł&quot;"/>
  </numFmts>
  <fonts count="77">
    <font>
      <sz val="10"/>
      <name val="Arial"/>
      <family val="2"/>
    </font>
    <font>
      <sz val="11"/>
      <color indexed="8"/>
      <name val="Czcionka tekstu podstawowego"/>
      <family val="2"/>
    </font>
    <font>
      <sz val="11"/>
      <color indexed="9"/>
      <name val="Czcionka tekstu podstawowego"/>
      <family val="2"/>
    </font>
    <font>
      <sz val="11"/>
      <color indexed="17"/>
      <name val="Czcionka tekstu podstawowego"/>
      <family val="2"/>
    </font>
    <font>
      <sz val="11"/>
      <color indexed="19"/>
      <name val="Czcionka tekstu podstawowego"/>
      <family val="2"/>
    </font>
    <font>
      <sz val="11"/>
      <color indexed="60"/>
      <name val="Czcionka tekstu podstawowego"/>
      <family val="2"/>
    </font>
    <font>
      <b/>
      <sz val="16"/>
      <color indexed="8"/>
      <name val="Arial CE"/>
      <family val="2"/>
    </font>
    <font>
      <b/>
      <sz val="16"/>
      <name val="Arial CE"/>
      <family val="0"/>
    </font>
    <font>
      <sz val="16"/>
      <name val="Arial"/>
      <family val="2"/>
    </font>
    <font>
      <b/>
      <sz val="12"/>
      <name val="Arial"/>
      <family val="2"/>
    </font>
    <font>
      <sz val="14"/>
      <name val="Arial"/>
      <family val="2"/>
    </font>
    <font>
      <b/>
      <sz val="14"/>
      <name val="Arial"/>
      <family val="2"/>
    </font>
    <font>
      <sz val="14"/>
      <color indexed="8"/>
      <name val="Arial"/>
      <family val="2"/>
    </font>
    <font>
      <b/>
      <sz val="14"/>
      <color indexed="10"/>
      <name val="Arial"/>
      <family val="2"/>
    </font>
    <font>
      <sz val="14"/>
      <color indexed="10"/>
      <name val="Arial"/>
      <family val="2"/>
    </font>
    <font>
      <sz val="11"/>
      <color indexed="10"/>
      <name val="Czcionka tekstu podstawowego"/>
      <family val="2"/>
    </font>
    <font>
      <sz val="14"/>
      <color indexed="8"/>
      <name val="Arial CE"/>
      <family val="2"/>
    </font>
    <font>
      <sz val="14"/>
      <name val="Arial CE"/>
      <family val="0"/>
    </font>
    <font>
      <b/>
      <sz val="14"/>
      <color indexed="8"/>
      <name val="Arial"/>
      <family val="2"/>
    </font>
    <font>
      <b/>
      <sz val="18"/>
      <name val="Arial"/>
      <family val="2"/>
    </font>
    <font>
      <b/>
      <sz val="12"/>
      <color indexed="8"/>
      <name val="Arial CE"/>
      <family val="2"/>
    </font>
    <font>
      <b/>
      <sz val="12"/>
      <name val="Arial CE"/>
      <family val="2"/>
    </font>
    <font>
      <sz val="11"/>
      <name val="Arial"/>
      <family val="2"/>
    </font>
    <font>
      <sz val="12"/>
      <color indexed="8"/>
      <name val="Arial CE"/>
      <family val="2"/>
    </font>
    <font>
      <b/>
      <sz val="14"/>
      <color indexed="8"/>
      <name val="Arial CE"/>
      <family val="0"/>
    </font>
    <font>
      <sz val="12"/>
      <name val="Arial"/>
      <family val="2"/>
    </font>
    <font>
      <b/>
      <sz val="12"/>
      <color indexed="8"/>
      <name val="Arial"/>
      <family val="2"/>
    </font>
    <font>
      <b/>
      <sz val="11"/>
      <color indexed="8"/>
      <name val="Arial CE"/>
      <family val="2"/>
    </font>
    <font>
      <b/>
      <sz val="11"/>
      <name val="Arial CE"/>
      <family val="2"/>
    </font>
    <font>
      <b/>
      <sz val="11"/>
      <name val="Arial"/>
      <family val="2"/>
    </font>
    <font>
      <b/>
      <sz val="10"/>
      <name val="Arial"/>
      <family val="2"/>
    </font>
    <font>
      <sz val="12"/>
      <color indexed="8"/>
      <name val="Arial"/>
      <family val="2"/>
    </font>
    <font>
      <sz val="11"/>
      <color indexed="8"/>
      <name val="Arial"/>
      <family val="2"/>
    </font>
    <font>
      <b/>
      <sz val="11"/>
      <color indexed="8"/>
      <name val="Arial"/>
      <family val="2"/>
    </font>
    <font>
      <b/>
      <sz val="11"/>
      <name val="Czcionka tekstu podstawowego"/>
      <family val="0"/>
    </font>
    <font>
      <b/>
      <sz val="10"/>
      <color indexed="8"/>
      <name val="Arial CE"/>
      <family val="2"/>
    </font>
    <font>
      <b/>
      <sz val="10"/>
      <name val="Arial CE"/>
      <family val="2"/>
    </font>
    <font>
      <sz val="11"/>
      <color indexed="8"/>
      <name val="Arial CE"/>
      <family val="2"/>
    </font>
    <font>
      <b/>
      <sz val="11"/>
      <color indexed="8"/>
      <name val="Czcionka tekstu podstawowego"/>
      <family val="2"/>
    </font>
    <font>
      <sz val="10"/>
      <color indexed="51"/>
      <name val="Arial"/>
      <family val="2"/>
    </font>
    <font>
      <sz val="10"/>
      <color indexed="10"/>
      <name val="Arial"/>
      <family val="2"/>
    </font>
    <font>
      <sz val="20"/>
      <color indexed="10"/>
      <name val="Arial"/>
      <family val="2"/>
    </font>
    <font>
      <b/>
      <sz val="10"/>
      <color indexed="8"/>
      <name val="Arial"/>
      <family val="2"/>
    </font>
    <font>
      <b/>
      <sz val="16"/>
      <name val="Arial"/>
      <family val="2"/>
    </font>
    <font>
      <b/>
      <sz val="14"/>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6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4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hair">
        <color indexed="8"/>
      </left>
      <right style="hair">
        <color indexed="8"/>
      </right>
      <top style="hair">
        <color indexed="8"/>
      </top>
      <bottom style="hair">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10"/>
      </right>
      <top style="thin">
        <color indexed="8"/>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hair">
        <color indexed="8"/>
      </left>
      <right>
        <color indexed="63"/>
      </right>
      <top>
        <color indexed="63"/>
      </top>
      <bottom style="thin">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2" fillId="17" borderId="1" applyNumberFormat="0" applyAlignment="0" applyProtection="0"/>
    <xf numFmtId="0" fontId="63" fillId="18" borderId="2" applyNumberFormat="0" applyAlignment="0" applyProtection="0"/>
    <xf numFmtId="0" fontId="64" fillId="19" borderId="0" applyNumberFormat="0" applyBorder="0" applyAlignment="0" applyProtection="0"/>
    <xf numFmtId="0" fontId="3" fillId="20" borderId="0" applyNumberFormat="0" applyBorder="0" applyAlignment="0" applyProtection="0"/>
    <xf numFmtId="164" fontId="0" fillId="0" borderId="0" applyFill="0" applyBorder="0" applyAlignment="0" applyProtection="0"/>
    <xf numFmtId="41" fontId="0" fillId="0" borderId="0" applyFill="0" applyBorder="0" applyAlignment="0" applyProtection="0"/>
    <xf numFmtId="0" fontId="0" fillId="0" borderId="0">
      <alignment/>
      <protection/>
    </xf>
    <xf numFmtId="0" fontId="65" fillId="0" borderId="3" applyNumberFormat="0" applyFill="0" applyAlignment="0" applyProtection="0"/>
    <xf numFmtId="0" fontId="66" fillId="21" borderId="4" applyNumberFormat="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22" borderId="0" applyNumberFormat="0" applyBorder="0" applyAlignment="0" applyProtection="0"/>
    <xf numFmtId="0" fontId="4" fillId="8" borderId="0" applyNumberFormat="0" applyBorder="0" applyAlignment="0" applyProtection="0"/>
    <xf numFmtId="0" fontId="0" fillId="0" borderId="0">
      <alignment/>
      <protection/>
    </xf>
    <xf numFmtId="0" fontId="0" fillId="0" borderId="0">
      <alignment/>
      <protection/>
    </xf>
    <xf numFmtId="0" fontId="0" fillId="0" borderId="0" applyNumberFormat="0" applyFill="0" applyBorder="0" applyAlignment="0" applyProtection="0"/>
    <xf numFmtId="0" fontId="71" fillId="18" borderId="1" applyNumberFormat="0" applyAlignment="0" applyProtection="0"/>
    <xf numFmtId="9" fontId="0" fillId="0" borderId="0" applyFill="0" applyBorder="0" applyAlignment="0" applyProtection="0"/>
    <xf numFmtId="0" fontId="72" fillId="0" borderId="8"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0" fillId="23"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76" fillId="24" borderId="0" applyNumberFormat="0" applyBorder="0" applyAlignment="0" applyProtection="0"/>
    <xf numFmtId="0" fontId="5" fillId="25" borderId="0" applyNumberFormat="0" applyBorder="0" applyAlignment="0" applyProtection="0"/>
  </cellStyleXfs>
  <cellXfs count="250">
    <xf numFmtId="0" fontId="0" fillId="0" borderId="0" xfId="0" applyAlignment="1">
      <alignment/>
    </xf>
    <xf numFmtId="0" fontId="0" fillId="0" borderId="0" xfId="0" applyFont="1" applyAlignment="1">
      <alignment/>
    </xf>
    <xf numFmtId="0" fontId="0" fillId="0" borderId="0" xfId="0" applyAlignment="1">
      <alignment vertical="center"/>
    </xf>
    <xf numFmtId="0" fontId="8" fillId="0" borderId="0" xfId="0" applyFont="1" applyAlignment="1">
      <alignment vertical="center"/>
    </xf>
    <xf numFmtId="0" fontId="9" fillId="2" borderId="10" xfId="0" applyFont="1" applyFill="1" applyBorder="1" applyAlignment="1">
      <alignment vertical="center"/>
    </xf>
    <xf numFmtId="0" fontId="9" fillId="2" borderId="10" xfId="0" applyFont="1" applyFill="1" applyBorder="1" applyAlignment="1">
      <alignment vertical="center" wrapText="1"/>
    </xf>
    <xf numFmtId="0" fontId="0" fillId="2" borderId="0" xfId="0" applyFill="1" applyAlignment="1">
      <alignment vertical="center"/>
    </xf>
    <xf numFmtId="0" fontId="10" fillId="0" borderId="10" xfId="0" applyFont="1" applyBorder="1" applyAlignment="1">
      <alignment horizontal="center" vertical="center"/>
    </xf>
    <xf numFmtId="0" fontId="10" fillId="0" borderId="10" xfId="0" applyFont="1" applyBorder="1" applyAlignment="1">
      <alignment horizontal="left" vertical="center" wrapText="1"/>
    </xf>
    <xf numFmtId="0" fontId="11" fillId="0" borderId="10" xfId="0" applyFont="1" applyBorder="1" applyAlignment="1">
      <alignment horizontal="center" vertical="center"/>
    </xf>
    <xf numFmtId="2" fontId="10" fillId="0" borderId="10" xfId="0" applyNumberFormat="1" applyFont="1" applyBorder="1" applyAlignment="1">
      <alignment horizontal="center" vertical="center" wrapText="1"/>
    </xf>
    <xf numFmtId="164" fontId="10" fillId="0" borderId="10" xfId="43" applyFont="1" applyFill="1" applyBorder="1" applyAlignment="1" applyProtection="1">
      <alignment horizontal="center" vertical="center"/>
      <protection/>
    </xf>
    <xf numFmtId="165" fontId="10" fillId="0" borderId="10" xfId="0" applyNumberFormat="1" applyFont="1" applyBorder="1" applyAlignment="1">
      <alignment horizontal="center" vertical="center"/>
    </xf>
    <xf numFmtId="165" fontId="12" fillId="0" borderId="10" xfId="0" applyNumberFormat="1" applyFont="1" applyBorder="1" applyAlignment="1">
      <alignment horizontal="center" vertical="center"/>
    </xf>
    <xf numFmtId="0" fontId="13" fillId="0" borderId="10" xfId="0" applyFont="1" applyBorder="1" applyAlignment="1">
      <alignment horizontal="center" vertical="center"/>
    </xf>
    <xf numFmtId="0" fontId="10" fillId="0" borderId="10" xfId="0" applyFont="1" applyBorder="1" applyAlignment="1">
      <alignment vertical="center" wrapText="1"/>
    </xf>
    <xf numFmtId="0" fontId="14" fillId="0" borderId="10" xfId="55" applyFont="1" applyBorder="1">
      <alignment/>
      <protection/>
    </xf>
    <xf numFmtId="0" fontId="10" fillId="0" borderId="10" xfId="0" applyFont="1" applyBorder="1" applyAlignment="1">
      <alignment horizontal="center" vertical="center" wrapText="1"/>
    </xf>
    <xf numFmtId="2" fontId="10" fillId="0" borderId="10" xfId="55" applyNumberFormat="1" applyFont="1" applyFill="1" applyBorder="1" applyAlignment="1" applyProtection="1">
      <alignment horizontal="center" vertical="center"/>
      <protection/>
    </xf>
    <xf numFmtId="0" fontId="15" fillId="0" borderId="0" xfId="0" applyFont="1" applyAlignment="1">
      <alignment/>
    </xf>
    <xf numFmtId="0" fontId="16" fillId="2" borderId="10" xfId="0" applyNumberFormat="1" applyFont="1" applyFill="1" applyBorder="1" applyAlignment="1" applyProtection="1">
      <alignment vertical="top" wrapText="1"/>
      <protection/>
    </xf>
    <xf numFmtId="0" fontId="16" fillId="2" borderId="10" xfId="0" applyNumberFormat="1" applyFont="1" applyFill="1" applyBorder="1" applyAlignment="1" applyProtection="1">
      <alignment vertical="center"/>
      <protection/>
    </xf>
    <xf numFmtId="0" fontId="10" fillId="2" borderId="10" xfId="0" applyFont="1" applyFill="1" applyBorder="1" applyAlignment="1">
      <alignment horizontal="center" vertical="center"/>
    </xf>
    <xf numFmtId="0" fontId="17" fillId="2" borderId="10" xfId="0" applyNumberFormat="1" applyFont="1" applyFill="1" applyBorder="1" applyAlignment="1" applyProtection="1">
      <alignment horizontal="center" vertical="center" wrapText="1"/>
      <protection/>
    </xf>
    <xf numFmtId="2" fontId="16" fillId="2" borderId="10" xfId="0" applyNumberFormat="1" applyFont="1" applyFill="1" applyBorder="1" applyAlignment="1" applyProtection="1">
      <alignment horizontal="center" vertical="center"/>
      <protection/>
    </xf>
    <xf numFmtId="4" fontId="11" fillId="0" borderId="10" xfId="0" applyNumberFormat="1" applyFont="1" applyBorder="1" applyAlignment="1">
      <alignment horizontal="center" vertical="center"/>
    </xf>
    <xf numFmtId="0" fontId="10" fillId="0" borderId="0" xfId="0" applyFont="1" applyAlignment="1">
      <alignment vertical="center"/>
    </xf>
    <xf numFmtId="0" fontId="19" fillId="0" borderId="0" xfId="0" applyFont="1" applyAlignment="1">
      <alignment vertical="center"/>
    </xf>
    <xf numFmtId="0" fontId="20" fillId="2" borderId="10" xfId="0" applyNumberFormat="1" applyFont="1" applyFill="1" applyBorder="1" applyAlignment="1" applyProtection="1">
      <alignment horizontal="center" vertical="center" wrapText="1"/>
      <protection/>
    </xf>
    <xf numFmtId="0" fontId="9" fillId="2" borderId="10" xfId="0" applyFont="1" applyFill="1" applyBorder="1" applyAlignment="1">
      <alignment horizontal="center" vertical="center" wrapText="1"/>
    </xf>
    <xf numFmtId="0" fontId="21" fillId="2" borderId="10" xfId="0" applyNumberFormat="1" applyFont="1" applyFill="1" applyBorder="1" applyAlignment="1" applyProtection="1">
      <alignment horizontal="center" vertical="center" wrapText="1"/>
      <protection/>
    </xf>
    <xf numFmtId="0" fontId="22" fillId="2" borderId="0" xfId="0" applyFont="1" applyFill="1" applyAlignment="1">
      <alignment wrapText="1"/>
    </xf>
    <xf numFmtId="0" fontId="22" fillId="0" borderId="0" xfId="0" applyFont="1" applyAlignment="1">
      <alignment/>
    </xf>
    <xf numFmtId="0" fontId="23" fillId="0" borderId="10" xfId="0" applyNumberFormat="1" applyFont="1" applyBorder="1" applyAlignment="1" applyProtection="1">
      <alignment horizontal="center" vertical="center"/>
      <protection/>
    </xf>
    <xf numFmtId="0" fontId="12" fillId="0" borderId="10" xfId="0" applyNumberFormat="1" applyFont="1" applyBorder="1" applyAlignment="1" applyProtection="1">
      <alignment horizontal="left" vertical="center" wrapText="1"/>
      <protection/>
    </xf>
    <xf numFmtId="0" fontId="20" fillId="0" borderId="10" xfId="0" applyNumberFormat="1" applyFont="1" applyBorder="1" applyAlignment="1" applyProtection="1">
      <alignment horizontal="center" vertical="top"/>
      <protection/>
    </xf>
    <xf numFmtId="0" fontId="16" fillId="0" borderId="10" xfId="0" applyNumberFormat="1" applyFont="1" applyBorder="1" applyAlignment="1" applyProtection="1">
      <alignment horizontal="center" vertical="center"/>
      <protection/>
    </xf>
    <xf numFmtId="0" fontId="17" fillId="0" borderId="10" xfId="0" applyNumberFormat="1" applyFont="1" applyBorder="1" applyAlignment="1" applyProtection="1">
      <alignment horizontal="center" vertical="center"/>
      <protection/>
    </xf>
    <xf numFmtId="0" fontId="24" fillId="0" borderId="10" xfId="0" applyNumberFormat="1" applyFont="1" applyBorder="1" applyAlignment="1" applyProtection="1">
      <alignment horizontal="center" vertical="center"/>
      <protection/>
    </xf>
    <xf numFmtId="2" fontId="16" fillId="0" borderId="10" xfId="0" applyNumberFormat="1" applyFont="1" applyBorder="1" applyAlignment="1" applyProtection="1">
      <alignment horizontal="center" vertical="center"/>
      <protection/>
    </xf>
    <xf numFmtId="0" fontId="23" fillId="0" borderId="10" xfId="0" applyNumberFormat="1" applyFont="1" applyBorder="1" applyAlignment="1" applyProtection="1">
      <alignment/>
      <protection/>
    </xf>
    <xf numFmtId="0" fontId="23" fillId="0" borderId="11" xfId="0" applyNumberFormat="1" applyFont="1" applyBorder="1" applyAlignment="1" applyProtection="1">
      <alignment/>
      <protection/>
    </xf>
    <xf numFmtId="0" fontId="16" fillId="0" borderId="11" xfId="0" applyNumberFormat="1" applyFont="1" applyBorder="1" applyAlignment="1" applyProtection="1">
      <alignment horizontal="center" vertical="center"/>
      <protection/>
    </xf>
    <xf numFmtId="2" fontId="16" fillId="0" borderId="11" xfId="0" applyNumberFormat="1" applyFont="1" applyBorder="1" applyAlignment="1" applyProtection="1">
      <alignment horizontal="center" vertical="center"/>
      <protection/>
    </xf>
    <xf numFmtId="0" fontId="10" fillId="0" borderId="11" xfId="0" applyNumberFormat="1" applyFont="1" applyBorder="1" applyAlignment="1" applyProtection="1">
      <alignment horizontal="left" vertical="center" wrapText="1"/>
      <protection/>
    </xf>
    <xf numFmtId="4" fontId="11" fillId="0" borderId="12" xfId="0" applyNumberFormat="1" applyFont="1" applyBorder="1" applyAlignment="1">
      <alignment horizontal="center" vertical="center"/>
    </xf>
    <xf numFmtId="0" fontId="11" fillId="0" borderId="0" xfId="0" applyFont="1" applyBorder="1" applyAlignment="1">
      <alignment horizontal="justify" vertical="center"/>
    </xf>
    <xf numFmtId="0" fontId="10" fillId="2" borderId="0" xfId="0" applyFont="1" applyFill="1" applyAlignment="1">
      <alignment/>
    </xf>
    <xf numFmtId="0" fontId="25" fillId="0" borderId="0" xfId="0" applyFont="1" applyAlignment="1">
      <alignment/>
    </xf>
    <xf numFmtId="0" fontId="22" fillId="2" borderId="0" xfId="0" applyFont="1" applyFill="1" applyAlignment="1">
      <alignment/>
    </xf>
    <xf numFmtId="0" fontId="22" fillId="2" borderId="13" xfId="0" applyFont="1" applyFill="1" applyBorder="1" applyAlignment="1">
      <alignment/>
    </xf>
    <xf numFmtId="0" fontId="22" fillId="2" borderId="14" xfId="0" applyFont="1" applyFill="1" applyBorder="1" applyAlignment="1">
      <alignment/>
    </xf>
    <xf numFmtId="0" fontId="22" fillId="2" borderId="15" xfId="0" applyFont="1" applyFill="1" applyBorder="1" applyAlignment="1">
      <alignment/>
    </xf>
    <xf numFmtId="0" fontId="25" fillId="0" borderId="10" xfId="0" applyFont="1" applyBorder="1" applyAlignment="1">
      <alignment vertical="center" wrapText="1"/>
    </xf>
    <xf numFmtId="0" fontId="22" fillId="0" borderId="13" xfId="0" applyFont="1" applyBorder="1" applyAlignment="1">
      <alignment/>
    </xf>
    <xf numFmtId="0" fontId="22" fillId="0" borderId="14" xfId="0" applyFont="1" applyBorder="1" applyAlignment="1">
      <alignment/>
    </xf>
    <xf numFmtId="0" fontId="22" fillId="0" borderId="15" xfId="0" applyFont="1" applyBorder="1" applyAlignment="1">
      <alignment/>
    </xf>
    <xf numFmtId="0" fontId="25" fillId="0" borderId="0" xfId="0" applyFont="1" applyAlignment="1">
      <alignment vertical="center"/>
    </xf>
    <xf numFmtId="0" fontId="27" fillId="0" borderId="10" xfId="0" applyNumberFormat="1" applyFont="1" applyBorder="1" applyAlignment="1" applyProtection="1">
      <alignment horizontal="center" vertical="center"/>
      <protection/>
    </xf>
    <xf numFmtId="0" fontId="27" fillId="0" borderId="11" xfId="0" applyNumberFormat="1" applyFont="1" applyBorder="1" applyAlignment="1" applyProtection="1">
      <alignment horizontal="center" vertical="center"/>
      <protection/>
    </xf>
    <xf numFmtId="0" fontId="28" fillId="0" borderId="11" xfId="0" applyNumberFormat="1" applyFont="1" applyBorder="1" applyAlignment="1" applyProtection="1">
      <alignment horizontal="center" vertical="center"/>
      <protection/>
    </xf>
    <xf numFmtId="0" fontId="27" fillId="0" borderId="11" xfId="0" applyNumberFormat="1" applyFont="1" applyBorder="1" applyAlignment="1" applyProtection="1">
      <alignment horizontal="center" vertical="center" wrapText="1"/>
      <protection/>
    </xf>
    <xf numFmtId="0" fontId="22" fillId="0" borderId="10" xfId="0" applyNumberFormat="1" applyFont="1" applyBorder="1" applyAlignment="1" applyProtection="1">
      <alignment horizontal="center" vertical="center"/>
      <protection/>
    </xf>
    <xf numFmtId="0" fontId="22" fillId="0" borderId="10" xfId="0" applyFont="1" applyBorder="1" applyAlignment="1">
      <alignment vertical="center" wrapText="1"/>
    </xf>
    <xf numFmtId="0" fontId="22" fillId="0" borderId="10" xfId="0" applyFont="1" applyBorder="1" applyAlignment="1">
      <alignment horizontal="center" vertical="center"/>
    </xf>
    <xf numFmtId="0" fontId="29" fillId="0" borderId="10" xfId="0" applyNumberFormat="1" applyFont="1" applyBorder="1" applyAlignment="1">
      <alignment horizontal="center" vertical="center"/>
    </xf>
    <xf numFmtId="2" fontId="22" fillId="0" borderId="10" xfId="0" applyNumberFormat="1" applyFont="1" applyBorder="1" applyAlignment="1" applyProtection="1">
      <alignment horizontal="center" vertical="center"/>
      <protection/>
    </xf>
    <xf numFmtId="2" fontId="0" fillId="0" borderId="10" xfId="58" applyNumberFormat="1" applyFill="1" applyBorder="1" applyAlignment="1" applyProtection="1">
      <alignment horizontal="center" vertical="center"/>
      <protection/>
    </xf>
    <xf numFmtId="2" fontId="22" fillId="0" borderId="10" xfId="0" applyNumberFormat="1" applyFont="1" applyBorder="1" applyAlignment="1">
      <alignment horizontal="center" vertical="center"/>
    </xf>
    <xf numFmtId="166" fontId="27" fillId="0" borderId="12" xfId="0" applyNumberFormat="1" applyFont="1" applyBorder="1" applyAlignment="1" applyProtection="1">
      <alignment horizontal="center" vertical="center"/>
      <protection/>
    </xf>
    <xf numFmtId="0" fontId="10" fillId="0" borderId="0" xfId="0" applyFont="1" applyAlignment="1">
      <alignment/>
    </xf>
    <xf numFmtId="0" fontId="30" fillId="0" borderId="0" xfId="0" applyFont="1" applyAlignment="1">
      <alignment/>
    </xf>
    <xf numFmtId="0" fontId="9" fillId="0" borderId="0" xfId="0" applyFont="1" applyAlignment="1">
      <alignment vertical="center"/>
    </xf>
    <xf numFmtId="0" fontId="30" fillId="2" borderId="10"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30" fillId="2" borderId="0" xfId="0" applyFont="1" applyFill="1" applyAlignment="1">
      <alignment horizontal="center" vertical="center"/>
    </xf>
    <xf numFmtId="0" fontId="22" fillId="0" borderId="11" xfId="0" applyFont="1" applyBorder="1" applyAlignment="1">
      <alignment horizontal="center" vertical="center" wrapText="1"/>
    </xf>
    <xf numFmtId="0" fontId="22" fillId="0" borderId="11" xfId="0" applyFont="1" applyBorder="1" applyAlignment="1">
      <alignment horizontal="left" vertical="center" wrapText="1"/>
    </xf>
    <xf numFmtId="0" fontId="30" fillId="0" borderId="10" xfId="0" applyFont="1" applyBorder="1" applyAlignment="1">
      <alignment horizontal="center" vertical="center" wrapText="1"/>
    </xf>
    <xf numFmtId="0" fontId="0" fillId="0" borderId="10" xfId="0" applyFont="1" applyBorder="1" applyAlignment="1">
      <alignment wrapText="1"/>
    </xf>
    <xf numFmtId="0" fontId="22" fillId="0" borderId="10" xfId="0" applyFont="1" applyBorder="1" applyAlignment="1">
      <alignment horizontal="center" vertical="center" wrapText="1"/>
    </xf>
    <xf numFmtId="0" fontId="29" fillId="0" borderId="10" xfId="0" applyNumberFormat="1" applyFont="1" applyBorder="1" applyAlignment="1">
      <alignment horizontal="center" vertical="center" wrapText="1"/>
    </xf>
    <xf numFmtId="2" fontId="22" fillId="0" borderId="10" xfId="0" applyNumberFormat="1" applyFont="1" applyBorder="1" applyAlignment="1">
      <alignment horizontal="center" vertical="center" wrapText="1"/>
    </xf>
    <xf numFmtId="164" fontId="22" fillId="0" borderId="10" xfId="43" applyFont="1" applyFill="1" applyBorder="1" applyAlignment="1" applyProtection="1">
      <alignment vertical="center" wrapText="1"/>
      <protection/>
    </xf>
    <xf numFmtId="0" fontId="31" fillId="0" borderId="10" xfId="0" applyFont="1" applyBorder="1" applyAlignment="1">
      <alignment horizontal="center" vertical="center"/>
    </xf>
    <xf numFmtId="0" fontId="32" fillId="0" borderId="10" xfId="0" applyFont="1" applyBorder="1" applyAlignment="1">
      <alignment vertical="top" wrapText="1"/>
    </xf>
    <xf numFmtId="0" fontId="0" fillId="0" borderId="16" xfId="0" applyFont="1" applyBorder="1" applyAlignment="1">
      <alignment horizontal="center" vertical="center" wrapText="1"/>
    </xf>
    <xf numFmtId="0" fontId="0" fillId="0" borderId="11" xfId="0" applyFont="1" applyBorder="1" applyAlignment="1">
      <alignment wrapText="1"/>
    </xf>
    <xf numFmtId="0" fontId="32" fillId="0" borderId="10" xfId="0" applyFont="1" applyBorder="1" applyAlignment="1">
      <alignment horizontal="center" vertical="center" wrapText="1"/>
    </xf>
    <xf numFmtId="0" fontId="32" fillId="0" borderId="10" xfId="0" applyFont="1" applyBorder="1" applyAlignment="1">
      <alignment horizontal="center" vertical="center"/>
    </xf>
    <xf numFmtId="2" fontId="32" fillId="0" borderId="10" xfId="0" applyNumberFormat="1" applyFont="1" applyBorder="1" applyAlignment="1">
      <alignment horizontal="center" vertical="center"/>
    </xf>
    <xf numFmtId="2" fontId="22" fillId="0" borderId="11" xfId="0" applyNumberFormat="1" applyFont="1" applyBorder="1" applyAlignment="1">
      <alignment horizontal="center" vertical="center" wrapText="1"/>
    </xf>
    <xf numFmtId="0" fontId="22" fillId="0" borderId="10" xfId="0" applyFont="1" applyBorder="1" applyAlignment="1">
      <alignment/>
    </xf>
    <xf numFmtId="0" fontId="22" fillId="0" borderId="10" xfId="0" applyFont="1" applyBorder="1" applyAlignment="1">
      <alignment vertical="top" wrapText="1"/>
    </xf>
    <xf numFmtId="0" fontId="0" fillId="0" borderId="15" xfId="0" applyFont="1" applyBorder="1" applyAlignment="1">
      <alignment horizontal="center" vertical="center" wrapText="1"/>
    </xf>
    <xf numFmtId="4" fontId="29" fillId="0" borderId="12" xfId="0" applyNumberFormat="1" applyFont="1" applyBorder="1" applyAlignment="1">
      <alignment horizontal="center" vertical="center" wrapText="1"/>
    </xf>
    <xf numFmtId="0" fontId="0" fillId="0" borderId="0" xfId="0" applyBorder="1" applyAlignment="1">
      <alignment/>
    </xf>
    <xf numFmtId="0" fontId="0" fillId="0" borderId="0" xfId="0" applyFont="1" applyBorder="1" applyAlignment="1">
      <alignment/>
    </xf>
    <xf numFmtId="0" fontId="30" fillId="0" borderId="0" xfId="0" applyFont="1" applyBorder="1" applyAlignment="1">
      <alignment/>
    </xf>
    <xf numFmtId="0" fontId="9" fillId="0" borderId="0" xfId="0" applyFont="1" applyBorder="1" applyAlignment="1">
      <alignment/>
    </xf>
    <xf numFmtId="0" fontId="33" fillId="0" borderId="10" xfId="0" applyFont="1" applyBorder="1" applyAlignment="1">
      <alignment horizontal="center" vertical="center"/>
    </xf>
    <xf numFmtId="0" fontId="33" fillId="0" borderId="10" xfId="0" applyFont="1" applyBorder="1" applyAlignment="1">
      <alignment horizontal="center" vertical="center" wrapText="1"/>
    </xf>
    <xf numFmtId="0" fontId="29" fillId="0" borderId="10" xfId="0" applyFont="1" applyBorder="1" applyAlignment="1">
      <alignment horizontal="center" vertical="center"/>
    </xf>
    <xf numFmtId="0" fontId="22" fillId="0" borderId="0" xfId="0" applyFont="1" applyAlignment="1">
      <alignment horizontal="center" vertical="center"/>
    </xf>
    <xf numFmtId="2" fontId="22" fillId="0" borderId="10" xfId="43" applyNumberFormat="1" applyFont="1" applyFill="1" applyBorder="1" applyAlignment="1" applyProtection="1">
      <alignment horizontal="center" vertical="center"/>
      <protection/>
    </xf>
    <xf numFmtId="0" fontId="22" fillId="0" borderId="10" xfId="0" applyFont="1" applyBorder="1" applyAlignment="1">
      <alignment horizontal="left" vertical="top" wrapText="1"/>
    </xf>
    <xf numFmtId="2" fontId="32" fillId="0" borderId="10" xfId="0" applyNumberFormat="1" applyFont="1" applyBorder="1" applyAlignment="1" applyProtection="1">
      <alignment horizontal="center" vertical="center"/>
      <protection/>
    </xf>
    <xf numFmtId="0" fontId="32" fillId="0" borderId="11" xfId="0" applyFont="1" applyBorder="1" applyAlignment="1">
      <alignment horizontal="center" vertical="center" wrapText="1"/>
    </xf>
    <xf numFmtId="0" fontId="32" fillId="0" borderId="11" xfId="0" applyFont="1" applyBorder="1" applyAlignment="1">
      <alignment vertical="top" wrapText="1"/>
    </xf>
    <xf numFmtId="0" fontId="32" fillId="0" borderId="11" xfId="0" applyFont="1" applyBorder="1" applyAlignment="1">
      <alignment horizontal="center" vertical="center"/>
    </xf>
    <xf numFmtId="0" fontId="22" fillId="0" borderId="11" xfId="0" applyFont="1" applyBorder="1" applyAlignment="1">
      <alignment horizontal="center" vertical="center"/>
    </xf>
    <xf numFmtId="2" fontId="32" fillId="0" borderId="11" xfId="0" applyNumberFormat="1" applyFont="1" applyBorder="1" applyAlignment="1">
      <alignment horizontal="center" vertical="center"/>
    </xf>
    <xf numFmtId="0" fontId="25" fillId="0" borderId="10" xfId="0" applyFont="1" applyBorder="1" applyAlignment="1">
      <alignment horizontal="center" vertical="center"/>
    </xf>
    <xf numFmtId="0" fontId="22" fillId="0" borderId="16" xfId="0" applyFont="1" applyBorder="1" applyAlignment="1">
      <alignment vertical="center" wrapText="1"/>
    </xf>
    <xf numFmtId="2" fontId="22" fillId="0" borderId="11" xfId="0" applyNumberFormat="1" applyFont="1" applyBorder="1" applyAlignment="1">
      <alignment horizontal="center" vertical="center"/>
    </xf>
    <xf numFmtId="0" fontId="32" fillId="0" borderId="16" xfId="0" applyFont="1" applyBorder="1" applyAlignment="1">
      <alignment vertical="top" wrapText="1"/>
    </xf>
    <xf numFmtId="4" fontId="33" fillId="0" borderId="10" xfId="0" applyNumberFormat="1" applyFont="1" applyBorder="1" applyAlignment="1">
      <alignment horizontal="center" vertical="center"/>
    </xf>
    <xf numFmtId="0" fontId="35" fillId="0" borderId="10" xfId="0" applyNumberFormat="1" applyFont="1" applyBorder="1" applyAlignment="1" applyProtection="1">
      <alignment horizontal="center" vertical="center"/>
      <protection/>
    </xf>
    <xf numFmtId="0" fontId="35" fillId="0" borderId="10" xfId="0" applyNumberFormat="1" applyFont="1" applyBorder="1" applyAlignment="1" applyProtection="1">
      <alignment horizontal="center" vertical="center" wrapText="1"/>
      <protection/>
    </xf>
    <xf numFmtId="0" fontId="36" fillId="0" borderId="10" xfId="0" applyNumberFormat="1" applyFont="1" applyBorder="1" applyAlignment="1" applyProtection="1">
      <alignment horizontal="center" vertical="center"/>
      <protection/>
    </xf>
    <xf numFmtId="0" fontId="32" fillId="0" borderId="10" xfId="0" applyNumberFormat="1" applyFont="1" applyBorder="1" applyAlignment="1" applyProtection="1">
      <alignment horizontal="center" vertical="center"/>
      <protection/>
    </xf>
    <xf numFmtId="2" fontId="22" fillId="0" borderId="10" xfId="58" applyNumberFormat="1" applyFont="1" applyFill="1" applyBorder="1" applyAlignment="1" applyProtection="1">
      <alignment horizontal="center" vertical="center"/>
      <protection/>
    </xf>
    <xf numFmtId="0" fontId="32" fillId="0" borderId="10" xfId="0" applyFont="1" applyBorder="1" applyAlignment="1">
      <alignment horizontal="left" vertical="top" wrapText="1"/>
    </xf>
    <xf numFmtId="4" fontId="33" fillId="0" borderId="10" xfId="0" applyNumberFormat="1" applyFont="1" applyBorder="1" applyAlignment="1" applyProtection="1">
      <alignment horizontal="center" vertical="center"/>
      <protection/>
    </xf>
    <xf numFmtId="0" fontId="0" fillId="0" borderId="0" xfId="0" applyAlignment="1">
      <alignment horizontal="center"/>
    </xf>
    <xf numFmtId="0" fontId="37" fillId="0" borderId="10" xfId="0" applyNumberFormat="1" applyFont="1" applyBorder="1" applyAlignment="1" applyProtection="1">
      <alignment horizontal="center" vertical="center"/>
      <protection/>
    </xf>
    <xf numFmtId="0" fontId="22" fillId="0" borderId="10" xfId="0" applyFont="1" applyBorder="1" applyAlignment="1">
      <alignment horizontal="left" vertical="center"/>
    </xf>
    <xf numFmtId="2" fontId="37" fillId="0" borderId="10" xfId="0" applyNumberFormat="1" applyFont="1" applyBorder="1" applyAlignment="1" applyProtection="1">
      <alignment horizontal="center" vertical="center"/>
      <protection/>
    </xf>
    <xf numFmtId="0" fontId="29" fillId="0" borderId="0" xfId="0" applyFont="1" applyAlignment="1">
      <alignment/>
    </xf>
    <xf numFmtId="0" fontId="30" fillId="0" borderId="0" xfId="0" applyFont="1" applyAlignment="1">
      <alignment/>
    </xf>
    <xf numFmtId="0" fontId="9" fillId="0" borderId="17" xfId="0" applyFont="1" applyBorder="1" applyAlignment="1">
      <alignment vertical="top" wrapText="1"/>
    </xf>
    <xf numFmtId="0" fontId="26" fillId="0" borderId="0" xfId="0" applyFont="1" applyBorder="1" applyAlignment="1">
      <alignment vertical="top" wrapText="1"/>
    </xf>
    <xf numFmtId="0" fontId="9" fillId="0" borderId="0" xfId="0" applyFont="1" applyBorder="1" applyAlignment="1">
      <alignment vertical="top" wrapText="1"/>
    </xf>
    <xf numFmtId="0" fontId="26" fillId="0" borderId="17" xfId="0" applyFont="1" applyBorder="1" applyAlignment="1">
      <alignment vertical="top" wrapText="1"/>
    </xf>
    <xf numFmtId="0" fontId="34" fillId="0" borderId="10" xfId="0" applyFont="1" applyBorder="1" applyAlignment="1">
      <alignment horizontal="center" vertical="center"/>
    </xf>
    <xf numFmtId="0" fontId="33" fillId="0" borderId="10" xfId="0" applyNumberFormat="1" applyFont="1" applyBorder="1" applyAlignment="1">
      <alignment horizontal="center" vertical="center"/>
    </xf>
    <xf numFmtId="0" fontId="38" fillId="0" borderId="10" xfId="0" applyFont="1" applyBorder="1" applyAlignment="1">
      <alignment horizontal="center" vertical="center" wrapText="1"/>
    </xf>
    <xf numFmtId="0" fontId="38" fillId="0" borderId="10" xfId="0" applyFont="1" applyBorder="1" applyAlignment="1">
      <alignment horizontal="center" vertical="center"/>
    </xf>
    <xf numFmtId="0" fontId="38" fillId="0" borderId="0" xfId="0" applyFont="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32" fillId="0" borderId="11" xfId="0" applyFont="1" applyBorder="1" applyAlignment="1">
      <alignment vertical="center" wrapText="1"/>
    </xf>
    <xf numFmtId="2" fontId="32" fillId="0" borderId="10" xfId="43" applyNumberFormat="1" applyFont="1" applyFill="1" applyBorder="1" applyAlignment="1" applyProtection="1">
      <alignment horizontal="center" vertical="center"/>
      <protection/>
    </xf>
    <xf numFmtId="0" fontId="32" fillId="0" borderId="15" xfId="0" applyFont="1" applyBorder="1" applyAlignment="1">
      <alignment horizontal="center" vertical="center"/>
    </xf>
    <xf numFmtId="0" fontId="39" fillId="0" borderId="0" xfId="0" applyFont="1" applyAlignment="1">
      <alignment horizontal="center" vertical="center" wrapText="1"/>
    </xf>
    <xf numFmtId="0" fontId="22" fillId="0" borderId="11" xfId="0" applyFont="1" applyBorder="1" applyAlignment="1">
      <alignment vertical="center" wrapText="1"/>
    </xf>
    <xf numFmtId="0" fontId="0" fillId="0" borderId="13" xfId="0" applyFont="1" applyBorder="1" applyAlignment="1">
      <alignment horizontal="center" vertical="center"/>
    </xf>
    <xf numFmtId="0" fontId="32" fillId="0" borderId="18" xfId="0" applyFont="1" applyBorder="1" applyAlignment="1">
      <alignment horizontal="center" vertical="center" wrapText="1"/>
    </xf>
    <xf numFmtId="0" fontId="40" fillId="0" borderId="0" xfId="0" applyFont="1" applyAlignment="1">
      <alignment/>
    </xf>
    <xf numFmtId="0" fontId="0" fillId="0" borderId="19" xfId="0" applyFont="1" applyBorder="1" applyAlignment="1">
      <alignment horizontal="center" vertical="center"/>
    </xf>
    <xf numFmtId="0" fontId="0" fillId="0" borderId="10" xfId="0" applyFont="1" applyBorder="1" applyAlignment="1">
      <alignment vertical="center" wrapText="1"/>
    </xf>
    <xf numFmtId="0" fontId="22" fillId="0" borderId="18" xfId="0" applyFont="1" applyBorder="1" applyAlignment="1">
      <alignment horizontal="center" vertical="center" wrapText="1"/>
    </xf>
    <xf numFmtId="0" fontId="22" fillId="0" borderId="12" xfId="0" applyFont="1" applyBorder="1" applyAlignment="1">
      <alignment horizontal="left" vertical="center" wrapText="1"/>
    </xf>
    <xf numFmtId="0" fontId="22" fillId="0" borderId="12" xfId="0" applyFont="1" applyBorder="1" applyAlignment="1">
      <alignment horizontal="center" vertical="center" wrapText="1"/>
    </xf>
    <xf numFmtId="0" fontId="22" fillId="0" borderId="10" xfId="0" applyFont="1" applyBorder="1" applyAlignment="1">
      <alignment horizontal="left" vertical="center" wrapText="1"/>
    </xf>
    <xf numFmtId="0" fontId="22" fillId="0" borderId="10" xfId="56" applyNumberFormat="1" applyFont="1" applyFill="1" applyBorder="1" applyAlignment="1" applyProtection="1">
      <alignment horizontal="left" vertical="center" wrapText="1"/>
      <protection/>
    </xf>
    <xf numFmtId="4" fontId="0" fillId="0" borderId="0" xfId="0" applyNumberFormat="1" applyFont="1" applyAlignment="1">
      <alignment/>
    </xf>
    <xf numFmtId="0" fontId="34" fillId="0" borderId="0" xfId="0" applyFont="1" applyAlignment="1">
      <alignment horizontal="left" vertical="center"/>
    </xf>
    <xf numFmtId="4" fontId="38" fillId="0" borderId="10" xfId="0" applyNumberFormat="1" applyFont="1" applyBorder="1" applyAlignment="1">
      <alignment horizontal="center" vertical="center"/>
    </xf>
    <xf numFmtId="0" fontId="38" fillId="0" borderId="0" xfId="0" applyFont="1" applyAlignment="1">
      <alignment horizontal="left" vertical="center"/>
    </xf>
    <xf numFmtId="0" fontId="32" fillId="0" borderId="10" xfId="0" applyFont="1" applyBorder="1" applyAlignment="1">
      <alignment horizontal="left" vertical="center" wrapText="1"/>
    </xf>
    <xf numFmtId="0" fontId="31" fillId="0" borderId="10" xfId="0" applyFont="1" applyBorder="1" applyAlignment="1">
      <alignment horizontal="center" vertical="center" wrapText="1"/>
    </xf>
    <xf numFmtId="0" fontId="26" fillId="0" borderId="10" xfId="0" applyNumberFormat="1" applyFont="1" applyBorder="1" applyAlignment="1">
      <alignment horizontal="center" vertical="center"/>
    </xf>
    <xf numFmtId="2" fontId="31" fillId="0" borderId="10" xfId="0" applyNumberFormat="1" applyFont="1" applyBorder="1" applyAlignment="1">
      <alignment horizontal="center" vertical="center" wrapText="1"/>
    </xf>
    <xf numFmtId="164" fontId="25" fillId="0" borderId="10" xfId="43" applyFont="1" applyFill="1" applyBorder="1" applyAlignment="1" applyProtection="1">
      <alignment vertical="center" wrapText="1"/>
      <protection/>
    </xf>
    <xf numFmtId="2" fontId="31" fillId="0" borderId="10" xfId="0" applyNumberFormat="1" applyFont="1" applyBorder="1" applyAlignment="1">
      <alignment horizontal="center" vertical="center"/>
    </xf>
    <xf numFmtId="164" fontId="31" fillId="0" borderId="10" xfId="0" applyNumberFormat="1" applyFont="1" applyBorder="1" applyAlignment="1">
      <alignment horizontal="center" vertical="center"/>
    </xf>
    <xf numFmtId="0" fontId="41" fillId="0" borderId="0" xfId="0" applyFont="1" applyAlignment="1">
      <alignment horizontal="center" vertical="center" wrapText="1"/>
    </xf>
    <xf numFmtId="0" fontId="31" fillId="0" borderId="10" xfId="0" applyFont="1" applyBorder="1" applyAlignment="1">
      <alignment horizontal="center"/>
    </xf>
    <xf numFmtId="2" fontId="25" fillId="0" borderId="10" xfId="0" applyNumberFormat="1" applyFont="1" applyBorder="1" applyAlignment="1">
      <alignment horizontal="center" vertical="center" wrapText="1"/>
    </xf>
    <xf numFmtId="4" fontId="26" fillId="0" borderId="10" xfId="0" applyNumberFormat="1" applyFont="1" applyBorder="1" applyAlignment="1">
      <alignment horizontal="center" vertical="center"/>
    </xf>
    <xf numFmtId="4" fontId="26" fillId="0" borderId="12" xfId="0" applyNumberFormat="1" applyFont="1" applyBorder="1" applyAlignment="1">
      <alignment horizontal="center" vertical="center"/>
    </xf>
    <xf numFmtId="2" fontId="22" fillId="0" borderId="10" xfId="43" applyNumberFormat="1" applyFont="1" applyFill="1" applyBorder="1" applyAlignment="1" applyProtection="1">
      <alignment horizontal="center" vertical="center" wrapText="1"/>
      <protection/>
    </xf>
    <xf numFmtId="0" fontId="32" fillId="0" borderId="10" xfId="0" applyFont="1" applyBorder="1" applyAlignment="1">
      <alignment horizontal="justify" wrapText="1"/>
    </xf>
    <xf numFmtId="0" fontId="20" fillId="0" borderId="10" xfId="0" applyNumberFormat="1" applyFont="1" applyBorder="1" applyAlignment="1" applyProtection="1">
      <alignment horizontal="center" vertical="center" wrapText="1"/>
      <protection/>
    </xf>
    <xf numFmtId="0" fontId="21" fillId="0" borderId="10" xfId="0" applyNumberFormat="1" applyFont="1" applyBorder="1" applyAlignment="1" applyProtection="1">
      <alignment horizontal="center" vertical="center" wrapText="1"/>
      <protection/>
    </xf>
    <xf numFmtId="0" fontId="32" fillId="0" borderId="10" xfId="0" applyNumberFormat="1" applyFont="1" applyBorder="1" applyAlignment="1" applyProtection="1">
      <alignment vertical="center" wrapText="1"/>
      <protection/>
    </xf>
    <xf numFmtId="0" fontId="32" fillId="0" borderId="10" xfId="0" applyNumberFormat="1" applyFont="1" applyBorder="1" applyAlignment="1" applyProtection="1">
      <alignment/>
      <protection/>
    </xf>
    <xf numFmtId="0" fontId="33" fillId="0" borderId="10" xfId="0" applyNumberFormat="1" applyFont="1" applyBorder="1" applyAlignment="1" applyProtection="1">
      <alignment horizontal="center" vertical="center"/>
      <protection/>
    </xf>
    <xf numFmtId="0" fontId="22" fillId="0" borderId="10" xfId="0" applyNumberFormat="1" applyFont="1" applyBorder="1" applyAlignment="1" applyProtection="1">
      <alignment vertical="center" wrapText="1"/>
      <protection/>
    </xf>
    <xf numFmtId="0" fontId="22" fillId="0" borderId="10" xfId="0" applyNumberFormat="1" applyFont="1" applyBorder="1" applyAlignment="1" applyProtection="1">
      <alignment/>
      <protection/>
    </xf>
    <xf numFmtId="4" fontId="29" fillId="0" borderId="10" xfId="0" applyNumberFormat="1" applyFont="1" applyBorder="1" applyAlignment="1">
      <alignment horizontal="center" vertical="center"/>
    </xf>
    <xf numFmtId="0" fontId="0" fillId="0" borderId="0" xfId="0" applyAlignment="1">
      <alignment horizontal="center" vertical="center"/>
    </xf>
    <xf numFmtId="0" fontId="26" fillId="0" borderId="10" xfId="0" applyNumberFormat="1" applyFont="1" applyBorder="1" applyAlignment="1" applyProtection="1">
      <alignment horizontal="center" vertical="center" wrapText="1"/>
      <protection/>
    </xf>
    <xf numFmtId="0" fontId="9" fillId="0" borderId="10" xfId="0" applyNumberFormat="1" applyFont="1" applyBorder="1" applyAlignment="1" applyProtection="1">
      <alignment horizontal="center" vertical="center" wrapText="1"/>
      <protection/>
    </xf>
    <xf numFmtId="0" fontId="31" fillId="0" borderId="10" xfId="0" applyNumberFormat="1" applyFont="1" applyBorder="1" applyAlignment="1" applyProtection="1">
      <alignment horizontal="left" vertical="center" wrapText="1"/>
      <protection/>
    </xf>
    <xf numFmtId="0" fontId="31" fillId="0" borderId="10" xfId="0" applyNumberFormat="1" applyFont="1" applyBorder="1" applyAlignment="1" applyProtection="1">
      <alignment vertical="center" wrapText="1"/>
      <protection/>
    </xf>
    <xf numFmtId="0" fontId="12" fillId="0" borderId="0" xfId="0" applyFont="1" applyAlignment="1">
      <alignment horizontal="left" vertical="center"/>
    </xf>
    <xf numFmtId="49" fontId="22" fillId="0" borderId="11" xfId="0" applyNumberFormat="1" applyFont="1" applyBorder="1" applyAlignment="1">
      <alignment horizontal="left" vertical="center" wrapText="1"/>
    </xf>
    <xf numFmtId="0" fontId="22" fillId="0" borderId="11" xfId="0" applyFont="1" applyBorder="1" applyAlignment="1">
      <alignment/>
    </xf>
    <xf numFmtId="0" fontId="38" fillId="0" borderId="0" xfId="0" applyFont="1" applyAlignment="1">
      <alignment vertical="center"/>
    </xf>
    <xf numFmtId="0" fontId="22" fillId="0" borderId="10" xfId="0" applyFont="1" applyBorder="1" applyAlignment="1">
      <alignment wrapText="1"/>
    </xf>
    <xf numFmtId="164" fontId="22" fillId="0" borderId="10" xfId="43" applyFont="1" applyFill="1" applyBorder="1" applyAlignment="1" applyProtection="1">
      <alignment horizontal="center" vertical="center" wrapText="1"/>
      <protection/>
    </xf>
    <xf numFmtId="0" fontId="22" fillId="0" borderId="0" xfId="0" applyFont="1" applyAlignment="1">
      <alignment vertical="center" wrapText="1"/>
    </xf>
    <xf numFmtId="0" fontId="32" fillId="0" borderId="10" xfId="0" applyFont="1" applyBorder="1" applyAlignment="1">
      <alignment vertical="center" wrapText="1"/>
    </xf>
    <xf numFmtId="4" fontId="29" fillId="0" borderId="10" xfId="0" applyNumberFormat="1" applyFont="1" applyBorder="1" applyAlignment="1">
      <alignment horizontal="center" vertical="center" wrapText="1"/>
    </xf>
    <xf numFmtId="0" fontId="30" fillId="0" borderId="10" xfId="0" applyNumberFormat="1" applyFont="1" applyBorder="1" applyAlignment="1">
      <alignment horizontal="center" vertical="center" wrapText="1"/>
    </xf>
    <xf numFmtId="0" fontId="42" fillId="0" borderId="10" xfId="0" applyNumberFormat="1" applyFont="1" applyBorder="1" applyAlignment="1" applyProtection="1">
      <alignment horizontal="center" vertical="center" wrapText="1"/>
      <protection/>
    </xf>
    <xf numFmtId="0" fontId="30" fillId="0" borderId="0" xfId="0" applyFont="1" applyAlignment="1">
      <alignment horizontal="center" vertical="center"/>
    </xf>
    <xf numFmtId="166" fontId="29" fillId="0" borderId="10" xfId="43" applyNumberFormat="1" applyFont="1" applyFill="1" applyBorder="1" applyAlignment="1" applyProtection="1">
      <alignment horizontal="center" vertical="center" wrapText="1"/>
      <protection/>
    </xf>
    <xf numFmtId="0" fontId="29" fillId="0" borderId="10" xfId="45" applyFont="1" applyBorder="1" applyAlignment="1" applyProtection="1">
      <alignment horizontal="center" vertical="center" wrapText="1"/>
      <protection/>
    </xf>
    <xf numFmtId="0" fontId="29" fillId="0" borderId="10" xfId="45" applyFont="1" applyBorder="1" applyAlignment="1" applyProtection="1">
      <alignment vertical="center" wrapText="1"/>
      <protection/>
    </xf>
    <xf numFmtId="4" fontId="22" fillId="0" borderId="10" xfId="0" applyNumberFormat="1" applyFont="1" applyBorder="1" applyAlignment="1">
      <alignment horizontal="center" vertical="center"/>
    </xf>
    <xf numFmtId="0" fontId="22" fillId="0" borderId="10" xfId="45" applyFont="1" applyBorder="1" applyAlignment="1" applyProtection="1">
      <alignment horizontal="center" vertical="center" wrapText="1"/>
      <protection/>
    </xf>
    <xf numFmtId="167" fontId="22" fillId="0" borderId="10" xfId="45" applyNumberFormat="1" applyFont="1" applyBorder="1" applyAlignment="1" applyProtection="1">
      <alignment horizontal="center" vertical="center"/>
      <protection/>
    </xf>
    <xf numFmtId="4" fontId="22" fillId="0" borderId="11" xfId="0" applyNumberFormat="1" applyFont="1" applyBorder="1" applyAlignment="1">
      <alignment horizontal="center" vertical="center"/>
    </xf>
    <xf numFmtId="49" fontId="22" fillId="2" borderId="20" xfId="0" applyNumberFormat="1" applyFont="1" applyFill="1" applyBorder="1" applyAlignment="1">
      <alignment horizontal="left" vertical="center" wrapText="1"/>
    </xf>
    <xf numFmtId="0" fontId="22" fillId="0" borderId="11" xfId="45" applyFont="1" applyBorder="1" applyAlignment="1" applyProtection="1">
      <alignment horizontal="center" vertical="center" wrapText="1"/>
      <protection/>
    </xf>
    <xf numFmtId="168" fontId="29" fillId="0" borderId="10" xfId="0" applyNumberFormat="1" applyFont="1" applyBorder="1" applyAlignment="1">
      <alignment horizontal="center" vertical="center"/>
    </xf>
    <xf numFmtId="0" fontId="30" fillId="0" borderId="10" xfId="0" applyFont="1" applyBorder="1" applyAlignment="1">
      <alignment/>
    </xf>
    <xf numFmtId="0" fontId="0" fillId="0" borderId="10" xfId="0" applyBorder="1" applyAlignment="1">
      <alignment horizontal="center" vertical="center"/>
    </xf>
    <xf numFmtId="0" fontId="0" fillId="0" borderId="10" xfId="0" applyFont="1" applyBorder="1" applyAlignment="1">
      <alignment vertical="center"/>
    </xf>
    <xf numFmtId="4" fontId="32" fillId="0" borderId="10" xfId="0" applyNumberFormat="1" applyFont="1" applyBorder="1" applyAlignment="1">
      <alignment horizontal="center" vertical="center"/>
    </xf>
    <xf numFmtId="4" fontId="32" fillId="0" borderId="12" xfId="0" applyNumberFormat="1" applyFont="1" applyBorder="1" applyAlignment="1">
      <alignment horizontal="center" vertical="center"/>
    </xf>
    <xf numFmtId="0" fontId="30" fillId="0" borderId="0" xfId="0" applyFont="1" applyAlignment="1">
      <alignment vertical="center"/>
    </xf>
    <xf numFmtId="0" fontId="6" fillId="0" borderId="21" xfId="0" applyNumberFormat="1" applyFont="1" applyBorder="1" applyAlignment="1" applyProtection="1">
      <alignment vertical="center"/>
      <protection/>
    </xf>
    <xf numFmtId="0" fontId="18" fillId="0" borderId="10" xfId="0" applyFont="1" applyBorder="1" applyAlignment="1">
      <alignment vertical="center"/>
    </xf>
    <xf numFmtId="0" fontId="19" fillId="0" borderId="0" xfId="0" applyFont="1" applyBorder="1" applyAlignment="1">
      <alignment/>
    </xf>
    <xf numFmtId="0" fontId="19" fillId="0" borderId="22" xfId="0" applyFont="1" applyBorder="1" applyAlignment="1">
      <alignment vertical="center"/>
    </xf>
    <xf numFmtId="0" fontId="11" fillId="0" borderId="10" xfId="0" applyFont="1" applyBorder="1" applyAlignment="1">
      <alignment horizontal="justify" vertical="center"/>
    </xf>
    <xf numFmtId="0" fontId="26" fillId="0" borderId="22" xfId="0" applyNumberFormat="1" applyFont="1" applyBorder="1" applyAlignment="1" applyProtection="1">
      <alignment vertical="center"/>
      <protection/>
    </xf>
    <xf numFmtId="0" fontId="27" fillId="0" borderId="10" xfId="0" applyNumberFormat="1" applyFont="1" applyBorder="1" applyAlignment="1" applyProtection="1">
      <alignment horizontal="left" vertical="center"/>
      <protection/>
    </xf>
    <xf numFmtId="0" fontId="11" fillId="0" borderId="10" xfId="0" applyFont="1" applyBorder="1" applyAlignment="1">
      <alignment horizontal="left" vertical="center" wrapText="1"/>
    </xf>
    <xf numFmtId="0" fontId="9" fillId="0" borderId="23" xfId="0" applyFont="1" applyBorder="1" applyAlignment="1">
      <alignment vertical="center" wrapText="1"/>
    </xf>
    <xf numFmtId="0" fontId="22" fillId="0" borderId="11" xfId="0" applyFont="1" applyBorder="1" applyAlignment="1">
      <alignment horizontal="center" vertical="center" wrapText="1"/>
    </xf>
    <xf numFmtId="0" fontId="22" fillId="0" borderId="11" xfId="0" applyFont="1" applyBorder="1" applyAlignment="1">
      <alignment horizontal="left" vertical="center" wrapText="1"/>
    </xf>
    <xf numFmtId="0" fontId="29" fillId="0" borderId="12" xfId="0" applyFont="1" applyBorder="1" applyAlignment="1">
      <alignment wrapText="1"/>
    </xf>
    <xf numFmtId="0" fontId="26" fillId="0" borderId="10" xfId="0" applyFont="1" applyBorder="1" applyAlignment="1" applyProtection="1">
      <alignment horizontal="left" vertical="center"/>
      <protection locked="0"/>
    </xf>
    <xf numFmtId="0" fontId="33" fillId="0" borderId="10" xfId="0" applyFont="1" applyBorder="1" applyAlignment="1">
      <alignment vertical="center"/>
    </xf>
    <xf numFmtId="0" fontId="20" fillId="0" borderId="10" xfId="0" applyNumberFormat="1" applyFont="1" applyBorder="1" applyAlignment="1" applyProtection="1">
      <alignment horizontal="left" vertical="center"/>
      <protection/>
    </xf>
    <xf numFmtId="0" fontId="26" fillId="0" borderId="10" xfId="0" applyNumberFormat="1" applyFont="1" applyBorder="1" applyAlignment="1" applyProtection="1">
      <alignment horizontal="left" vertical="center"/>
      <protection/>
    </xf>
    <xf numFmtId="0" fontId="33" fillId="0" borderId="10" xfId="0" applyNumberFormat="1" applyFont="1" applyBorder="1" applyAlignment="1" applyProtection="1">
      <alignment horizontal="left" vertical="center"/>
      <protection/>
    </xf>
    <xf numFmtId="0" fontId="38" fillId="0" borderId="10" xfId="0" applyFont="1" applyBorder="1" applyAlignment="1">
      <alignment horizontal="left" vertical="center"/>
    </xf>
    <xf numFmtId="0" fontId="11" fillId="0" borderId="10" xfId="0" applyFont="1" applyBorder="1" applyAlignment="1">
      <alignment horizontal="left" vertical="center"/>
    </xf>
    <xf numFmtId="0" fontId="26" fillId="0" borderId="10" xfId="0" applyFont="1" applyBorder="1" applyAlignment="1">
      <alignment vertical="center"/>
    </xf>
    <xf numFmtId="0" fontId="11" fillId="0" borderId="22" xfId="0" applyFont="1" applyBorder="1" applyAlignment="1">
      <alignment vertical="center"/>
    </xf>
    <xf numFmtId="0" fontId="18" fillId="0" borderId="22" xfId="0" applyFont="1" applyBorder="1" applyAlignment="1">
      <alignment horizontal="left" vertical="center" wrapText="1"/>
    </xf>
    <xf numFmtId="0" fontId="11" fillId="0" borderId="0" xfId="0" applyFont="1" applyBorder="1" applyAlignment="1">
      <alignment vertical="center"/>
    </xf>
    <xf numFmtId="0" fontId="29" fillId="0" borderId="10" xfId="0" applyFont="1" applyBorder="1" applyAlignment="1">
      <alignment horizontal="justify" vertical="center"/>
    </xf>
    <xf numFmtId="0" fontId="29" fillId="0" borderId="10" xfId="0" applyFont="1" applyBorder="1" applyAlignment="1">
      <alignment horizontal="left" vertical="center"/>
    </xf>
    <xf numFmtId="0" fontId="11" fillId="0" borderId="0" xfId="0" applyFont="1" applyBorder="1" applyAlignment="1">
      <alignment/>
    </xf>
    <xf numFmtId="0" fontId="26" fillId="0" borderId="15" xfId="0" applyFont="1" applyBorder="1" applyAlignment="1">
      <alignment horizontal="left" vertical="center"/>
    </xf>
    <xf numFmtId="0" fontId="9" fillId="0" borderId="22" xfId="0" applyFont="1" applyBorder="1" applyAlignment="1">
      <alignment vertical="center" wrapText="1"/>
    </xf>
    <xf numFmtId="0" fontId="29" fillId="0" borderId="10" xfId="0" applyFont="1" applyBorder="1" applyAlignment="1">
      <alignment vertical="center" wrapText="1"/>
    </xf>
    <xf numFmtId="0" fontId="9" fillId="0" borderId="10" xfId="0" applyFont="1" applyBorder="1" applyAlignment="1">
      <alignment vertical="center"/>
    </xf>
    <xf numFmtId="0" fontId="29" fillId="0" borderId="10" xfId="0" applyFont="1" applyBorder="1" applyAlignment="1">
      <alignment wrapText="1"/>
    </xf>
    <xf numFmtId="0" fontId="43" fillId="0" borderId="0" xfId="0" applyFont="1" applyBorder="1" applyAlignment="1">
      <alignment horizontal="center" vertical="center" wrapText="1"/>
    </xf>
    <xf numFmtId="0" fontId="44" fillId="0" borderId="24" xfId="45" applyFont="1" applyBorder="1" applyAlignment="1">
      <alignment horizontal="left" vertical="center"/>
      <protection/>
    </xf>
    <xf numFmtId="0" fontId="29" fillId="0" borderId="10" xfId="0" applyFont="1" applyBorder="1" applyAlignment="1">
      <alignment vertical="center"/>
    </xf>
    <xf numFmtId="0" fontId="30" fillId="0" borderId="10" xfId="0" applyFont="1" applyBorder="1" applyAlignment="1">
      <alignment vertical="center"/>
    </xf>
  </cellXfs>
  <cellStyles count="5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Dobry 1" xfId="42"/>
    <cellStyle name="Comma" xfId="43"/>
    <cellStyle name="Comma [0]" xfId="44"/>
    <cellStyle name="Excel Built-in Explanatory Text" xfId="45"/>
    <cellStyle name="Komórka połączona" xfId="46"/>
    <cellStyle name="Komórka zaznaczona" xfId="47"/>
    <cellStyle name="Nagłówek 1" xfId="48"/>
    <cellStyle name="Nagłówek 2" xfId="49"/>
    <cellStyle name="Nagłówek 3" xfId="50"/>
    <cellStyle name="Nagłówek 4" xfId="51"/>
    <cellStyle name="Neutralny" xfId="52"/>
    <cellStyle name="Neutralny 1" xfId="53"/>
    <cellStyle name="Normalny 2" xfId="54"/>
    <cellStyle name="Normalny 4" xfId="55"/>
    <cellStyle name="Normalny_Arkusz1" xfId="56"/>
    <cellStyle name="Obliczenia" xfId="57"/>
    <cellStyle name="Percent" xfId="58"/>
    <cellStyle name="Suma" xfId="59"/>
    <cellStyle name="Tekst objaśnienia" xfId="60"/>
    <cellStyle name="Tekst ostrzeżenia" xfId="61"/>
    <cellStyle name="Tytuł" xfId="62"/>
    <cellStyle name="Uwaga" xfId="63"/>
    <cellStyle name="Currency" xfId="64"/>
    <cellStyle name="Currency [0]" xfId="65"/>
    <cellStyle name="Zły" xfId="66"/>
    <cellStyle name="Zły 1"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CE18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8"/>
  <sheetViews>
    <sheetView zoomScale="75" zoomScaleNormal="75" zoomScaleSheetLayoutView="75" zoomScalePageLayoutView="0" workbookViewId="0" topLeftCell="A7">
      <selection activeCell="I3" sqref="I3:M7"/>
    </sheetView>
  </sheetViews>
  <sheetFormatPr defaultColWidth="11.00390625" defaultRowHeight="12.75"/>
  <cols>
    <col min="1" max="1" width="4.7109375" style="0" customWidth="1"/>
    <col min="2" max="2" width="34.28125" style="0" customWidth="1"/>
    <col min="3" max="3" width="17.57421875" style="0" customWidth="1"/>
    <col min="4" max="4" width="7.57421875" style="0" customWidth="1"/>
    <col min="5" max="5" width="9.28125" style="0" customWidth="1"/>
    <col min="6" max="6" width="9.28125" style="1" customWidth="1"/>
    <col min="7" max="7" width="9.28125" style="0" customWidth="1"/>
    <col min="8" max="8" width="8.140625" style="0" customWidth="1"/>
    <col min="9" max="9" width="9.57421875" style="0" customWidth="1"/>
    <col min="10" max="10" width="7.57421875" style="0" customWidth="1"/>
    <col min="11" max="11" width="14.7109375" style="0" customWidth="1"/>
    <col min="12" max="12" width="19.140625" style="0" customWidth="1"/>
    <col min="13" max="13" width="23.28125" style="0" customWidth="1"/>
    <col min="14" max="14" width="11.00390625" style="0" customWidth="1"/>
    <col min="15" max="15" width="11.57421875" style="0" hidden="1" customWidth="1"/>
  </cols>
  <sheetData>
    <row r="1" spans="1:16" s="3" customFormat="1" ht="31.5" customHeight="1">
      <c r="A1" s="215" t="s">
        <v>0</v>
      </c>
      <c r="B1" s="215"/>
      <c r="C1" s="215"/>
      <c r="D1" s="215"/>
      <c r="E1" s="215"/>
      <c r="F1" s="215"/>
      <c r="G1" s="215"/>
      <c r="H1" s="215"/>
      <c r="I1" s="215"/>
      <c r="J1" s="215"/>
      <c r="K1" s="215"/>
      <c r="L1" s="215"/>
      <c r="M1" s="215"/>
      <c r="N1" s="2"/>
      <c r="O1" s="2"/>
      <c r="P1" s="2"/>
    </row>
    <row r="2" spans="1:13" s="6" customFormat="1" ht="63">
      <c r="A2" s="4" t="s">
        <v>1</v>
      </c>
      <c r="B2" s="4" t="s">
        <v>2</v>
      </c>
      <c r="C2" s="5" t="s">
        <v>3</v>
      </c>
      <c r="D2" s="4" t="s">
        <v>4</v>
      </c>
      <c r="E2" s="4" t="s">
        <v>5</v>
      </c>
      <c r="F2" s="4" t="s">
        <v>6</v>
      </c>
      <c r="G2" s="4" t="s">
        <v>7</v>
      </c>
      <c r="H2" s="4" t="s">
        <v>8</v>
      </c>
      <c r="I2" s="5" t="s">
        <v>9</v>
      </c>
      <c r="J2" s="5" t="s">
        <v>10</v>
      </c>
      <c r="K2" s="5" t="s">
        <v>11</v>
      </c>
      <c r="L2" s="5" t="s">
        <v>12</v>
      </c>
      <c r="M2" s="5" t="s">
        <v>13</v>
      </c>
    </row>
    <row r="3" spans="1:15" ht="91.5" customHeight="1">
      <c r="A3" s="7">
        <v>1</v>
      </c>
      <c r="B3" s="8" t="s">
        <v>14</v>
      </c>
      <c r="C3" s="9"/>
      <c r="D3" s="7" t="s">
        <v>15</v>
      </c>
      <c r="E3" s="7">
        <v>0</v>
      </c>
      <c r="F3" s="7">
        <v>50</v>
      </c>
      <c r="G3" s="7">
        <v>0</v>
      </c>
      <c r="H3" s="9">
        <f>E3+F3+G3</f>
        <v>50</v>
      </c>
      <c r="I3" s="10"/>
      <c r="J3" s="10"/>
      <c r="K3" s="11"/>
      <c r="L3" s="12"/>
      <c r="M3" s="13"/>
      <c r="O3">
        <v>1.08</v>
      </c>
    </row>
    <row r="4" spans="1:13" ht="149.25" customHeight="1">
      <c r="A4" s="7">
        <v>2</v>
      </c>
      <c r="B4" s="8" t="s">
        <v>16</v>
      </c>
      <c r="C4" s="14"/>
      <c r="D4" s="7" t="s">
        <v>15</v>
      </c>
      <c r="E4" s="7">
        <v>0</v>
      </c>
      <c r="F4" s="7">
        <v>10</v>
      </c>
      <c r="G4" s="7">
        <v>0</v>
      </c>
      <c r="H4" s="9">
        <f>E4+F4+G4</f>
        <v>10</v>
      </c>
      <c r="I4" s="10"/>
      <c r="J4" s="10"/>
      <c r="K4" s="11"/>
      <c r="L4" s="12"/>
      <c r="M4" s="13"/>
    </row>
    <row r="5" spans="1:16" s="19" customFormat="1" ht="87" customHeight="1">
      <c r="A5" s="7">
        <v>3</v>
      </c>
      <c r="B5" s="15" t="s">
        <v>17</v>
      </c>
      <c r="C5" s="16"/>
      <c r="D5" s="17" t="s">
        <v>15</v>
      </c>
      <c r="E5" s="17">
        <v>0</v>
      </c>
      <c r="F5" s="17">
        <v>10</v>
      </c>
      <c r="G5" s="17">
        <v>0</v>
      </c>
      <c r="H5" s="9">
        <f>E5+F5+G5</f>
        <v>10</v>
      </c>
      <c r="I5" s="18"/>
      <c r="J5" s="10"/>
      <c r="K5" s="11"/>
      <c r="L5" s="12"/>
      <c r="M5" s="13"/>
      <c r="N5"/>
      <c r="O5">
        <v>1.08</v>
      </c>
      <c r="P5"/>
    </row>
    <row r="6" spans="1:13" ht="225.75" customHeight="1">
      <c r="A6" s="7">
        <v>4</v>
      </c>
      <c r="B6" s="8" t="s">
        <v>18</v>
      </c>
      <c r="C6" s="9"/>
      <c r="D6" s="7" t="s">
        <v>19</v>
      </c>
      <c r="E6" s="7">
        <v>2300</v>
      </c>
      <c r="F6" s="7">
        <v>100</v>
      </c>
      <c r="G6" s="7">
        <v>0</v>
      </c>
      <c r="H6" s="9">
        <f>E6+F6+G6</f>
        <v>2400</v>
      </c>
      <c r="I6" s="10"/>
      <c r="J6" s="10"/>
      <c r="K6" s="11"/>
      <c r="L6" s="12"/>
      <c r="M6" s="13"/>
    </row>
    <row r="7" spans="1:13" ht="109.5" customHeight="1">
      <c r="A7" s="7">
        <v>5</v>
      </c>
      <c r="B7" s="20" t="s">
        <v>20</v>
      </c>
      <c r="C7" s="21"/>
      <c r="D7" s="22" t="s">
        <v>21</v>
      </c>
      <c r="E7" s="22">
        <v>1300</v>
      </c>
      <c r="F7" s="23">
        <v>1200</v>
      </c>
      <c r="G7" s="23">
        <v>0</v>
      </c>
      <c r="H7" s="9">
        <f>E7+F7+G7</f>
        <v>2500</v>
      </c>
      <c r="I7" s="24"/>
      <c r="J7" s="10"/>
      <c r="K7" s="11"/>
      <c r="L7" s="12"/>
      <c r="M7" s="13"/>
    </row>
    <row r="8" spans="1:16" s="26" customFormat="1" ht="31.5" customHeight="1">
      <c r="A8" s="216" t="s">
        <v>22</v>
      </c>
      <c r="B8" s="216"/>
      <c r="C8" s="216"/>
      <c r="D8" s="216"/>
      <c r="E8" s="216"/>
      <c r="F8" s="216"/>
      <c r="G8" s="216"/>
      <c r="H8" s="216"/>
      <c r="I8" s="216"/>
      <c r="J8" s="216"/>
      <c r="K8" s="216"/>
      <c r="L8" s="25">
        <f>SUM(L3:L7)</f>
        <v>0</v>
      </c>
      <c r="M8" s="25">
        <f>SUM(M3:M7)</f>
        <v>0</v>
      </c>
      <c r="N8"/>
      <c r="O8"/>
      <c r="P8"/>
    </row>
    <row r="11" ht="24.75" customHeight="1"/>
    <row r="12" ht="87" customHeight="1"/>
  </sheetData>
  <sheetProtection selectLockedCells="1" selectUnlockedCells="1"/>
  <mergeCells count="2">
    <mergeCell ref="A1:M1"/>
    <mergeCell ref="A8:K8"/>
  </mergeCells>
  <printOptions/>
  <pageMargins left="0.7875" right="0.7875" top="1.025" bottom="1.025" header="0.7875" footer="0.7875"/>
  <pageSetup firstPageNumber="1" useFirstPageNumber="1" fitToHeight="0" fitToWidth="1" horizontalDpi="300" verticalDpi="300" orientation="landscape" paperSize="9"/>
  <headerFooter alignWithMargins="0">
    <oddHeader>&amp;C&amp;A</oddHeader>
    <oddFooter>&amp;CStrona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M5"/>
  <sheetViews>
    <sheetView zoomScaleSheetLayoutView="75" zoomScalePageLayoutView="0" workbookViewId="0" topLeftCell="A1">
      <selection activeCell="I3" sqref="I3:M4"/>
    </sheetView>
  </sheetViews>
  <sheetFormatPr defaultColWidth="9.00390625" defaultRowHeight="12.75"/>
  <cols>
    <col min="1" max="1" width="5.140625" style="0" customWidth="1"/>
    <col min="2" max="2" width="24.140625" style="0" customWidth="1"/>
    <col min="3" max="3" width="13.140625" style="0" customWidth="1"/>
    <col min="4" max="5" width="9.00390625" style="0" customWidth="1"/>
    <col min="6" max="6" width="9.00390625" style="1" customWidth="1"/>
    <col min="7" max="8" width="9.00390625" style="0" customWidth="1"/>
    <col min="9" max="9" width="12.140625" style="0" customWidth="1"/>
    <col min="10" max="10" width="9.00390625" style="0" customWidth="1"/>
    <col min="11" max="11" width="12.00390625" style="0" customWidth="1"/>
    <col min="12" max="12" width="11.7109375" style="0" customWidth="1"/>
    <col min="13" max="13" width="11.8515625" style="0" customWidth="1"/>
  </cols>
  <sheetData>
    <row r="1" spans="1:13" ht="42.75" customHeight="1">
      <c r="A1" s="235" t="s">
        <v>145</v>
      </c>
      <c r="B1" s="235"/>
      <c r="C1" s="235"/>
      <c r="D1" s="235"/>
      <c r="E1" s="235"/>
      <c r="F1" s="235"/>
      <c r="G1" s="235"/>
      <c r="H1" s="235"/>
      <c r="I1" s="235"/>
      <c r="J1" s="235"/>
      <c r="K1" s="235"/>
      <c r="L1" s="235"/>
      <c r="M1" s="235"/>
    </row>
    <row r="2" spans="1:13" ht="60">
      <c r="A2" s="135" t="s">
        <v>1</v>
      </c>
      <c r="B2" s="135" t="s">
        <v>105</v>
      </c>
      <c r="C2" s="101" t="s">
        <v>118</v>
      </c>
      <c r="D2" s="135" t="s">
        <v>4</v>
      </c>
      <c r="E2" s="135" t="s">
        <v>5</v>
      </c>
      <c r="F2" s="65" t="s">
        <v>6</v>
      </c>
      <c r="G2" s="135" t="s">
        <v>7</v>
      </c>
      <c r="H2" s="135" t="s">
        <v>8</v>
      </c>
      <c r="I2" s="101" t="s">
        <v>119</v>
      </c>
      <c r="J2" s="101" t="s">
        <v>10</v>
      </c>
      <c r="K2" s="101" t="s">
        <v>120</v>
      </c>
      <c r="L2" s="101" t="s">
        <v>12</v>
      </c>
      <c r="M2" s="101" t="s">
        <v>13</v>
      </c>
    </row>
    <row r="3" spans="1:13" ht="78" customHeight="1">
      <c r="A3" s="112">
        <v>1</v>
      </c>
      <c r="B3" s="154" t="s">
        <v>146</v>
      </c>
      <c r="C3" s="80"/>
      <c r="D3" s="64" t="s">
        <v>15</v>
      </c>
      <c r="E3" s="64">
        <v>150</v>
      </c>
      <c r="F3" s="64">
        <v>700</v>
      </c>
      <c r="G3" s="64">
        <v>100</v>
      </c>
      <c r="H3" s="65">
        <f>E3+F3+G3</f>
        <v>950</v>
      </c>
      <c r="I3" s="68"/>
      <c r="J3" s="121"/>
      <c r="K3" s="104"/>
      <c r="L3" s="68"/>
      <c r="M3" s="68"/>
    </row>
    <row r="4" spans="1:13" ht="73.5" customHeight="1">
      <c r="A4" s="84">
        <v>2</v>
      </c>
      <c r="B4" s="154" t="s">
        <v>147</v>
      </c>
      <c r="C4" s="80"/>
      <c r="D4" s="64" t="s">
        <v>15</v>
      </c>
      <c r="E4" s="64">
        <v>150</v>
      </c>
      <c r="F4" s="64">
        <v>1000</v>
      </c>
      <c r="G4" s="64">
        <v>100</v>
      </c>
      <c r="H4" s="65">
        <f>E4+F4+G4</f>
        <v>1250</v>
      </c>
      <c r="I4" s="68"/>
      <c r="J4" s="121"/>
      <c r="K4" s="104"/>
      <c r="L4" s="68"/>
      <c r="M4" s="68"/>
    </row>
    <row r="5" spans="1:13" ht="41.25" customHeight="1">
      <c r="A5" s="234" t="s">
        <v>144</v>
      </c>
      <c r="B5" s="234"/>
      <c r="C5" s="234"/>
      <c r="D5" s="234"/>
      <c r="E5" s="234"/>
      <c r="F5" s="234"/>
      <c r="G5" s="234"/>
      <c r="H5" s="234"/>
      <c r="I5" s="234"/>
      <c r="J5" s="234"/>
      <c r="K5" s="234"/>
      <c r="L5" s="170">
        <f>SUM(L3:L4)</f>
        <v>0</v>
      </c>
      <c r="M5" s="171">
        <f>SUM(M3:M4)</f>
        <v>0</v>
      </c>
    </row>
  </sheetData>
  <sheetProtection selectLockedCells="1" selectUnlockedCells="1"/>
  <mergeCells count="2">
    <mergeCell ref="A1:M1"/>
    <mergeCell ref="A5:K5"/>
  </mergeCells>
  <printOptions/>
  <pageMargins left="0.7000000000000001" right="0.7000000000000001" top="0.75" bottom="0.75" header="0.5118110236220472" footer="0.5118110236220472"/>
  <pageSetup fitToHeight="0" fitToWidth="1" horizontalDpi="300" verticalDpi="3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M11"/>
  <sheetViews>
    <sheetView zoomScaleSheetLayoutView="75" zoomScalePageLayoutView="0" workbookViewId="0" topLeftCell="A1">
      <selection activeCell="I3" sqref="I3:M10"/>
    </sheetView>
  </sheetViews>
  <sheetFormatPr defaultColWidth="9.00390625" defaultRowHeight="12.75"/>
  <cols>
    <col min="1" max="1" width="3.28125" style="0" customWidth="1"/>
    <col min="2" max="2" width="36.57421875" style="0" customWidth="1"/>
    <col min="3" max="3" width="13.00390625" style="0" customWidth="1"/>
    <col min="4" max="4" width="5.8515625" style="0" customWidth="1"/>
    <col min="5" max="5" width="8.8515625" style="0" customWidth="1"/>
    <col min="6" max="6" width="8.28125" style="1" customWidth="1"/>
    <col min="7" max="7" width="8.8515625" style="0" customWidth="1"/>
    <col min="8" max="11" width="9.00390625" style="0" customWidth="1"/>
    <col min="12" max="12" width="14.140625" style="0" customWidth="1"/>
    <col min="13" max="13" width="12.57421875" style="0" customWidth="1"/>
  </cols>
  <sheetData>
    <row r="1" spans="1:13" s="2" customFormat="1" ht="33.75" customHeight="1">
      <c r="A1" s="236" t="s">
        <v>148</v>
      </c>
      <c r="B1" s="236"/>
      <c r="C1" s="236"/>
      <c r="D1" s="236"/>
      <c r="E1" s="236"/>
      <c r="F1" s="236"/>
      <c r="G1" s="236"/>
      <c r="H1" s="236"/>
      <c r="I1" s="236"/>
      <c r="J1" s="236"/>
      <c r="K1" s="236"/>
      <c r="L1" s="236"/>
      <c r="M1" s="236"/>
    </row>
    <row r="2" spans="1:13" s="2" customFormat="1" ht="78.75" customHeight="1">
      <c r="A2" s="135" t="s">
        <v>1</v>
      </c>
      <c r="B2" s="137" t="s">
        <v>2</v>
      </c>
      <c r="C2" s="136" t="s">
        <v>118</v>
      </c>
      <c r="D2" s="137" t="s">
        <v>4</v>
      </c>
      <c r="E2" s="137" t="s">
        <v>5</v>
      </c>
      <c r="F2" s="134" t="s">
        <v>6</v>
      </c>
      <c r="G2" s="137" t="s">
        <v>7</v>
      </c>
      <c r="H2" s="137" t="s">
        <v>8</v>
      </c>
      <c r="I2" s="136" t="s">
        <v>119</v>
      </c>
      <c r="J2" s="136" t="s">
        <v>10</v>
      </c>
      <c r="K2" s="136" t="s">
        <v>120</v>
      </c>
      <c r="L2" s="136" t="s">
        <v>12</v>
      </c>
      <c r="M2" s="136" t="s">
        <v>13</v>
      </c>
    </row>
    <row r="3" spans="1:13" ht="100.5">
      <c r="A3" s="88">
        <v>1</v>
      </c>
      <c r="B3" s="122" t="s">
        <v>149</v>
      </c>
      <c r="C3" s="78"/>
      <c r="D3" s="64" t="s">
        <v>21</v>
      </c>
      <c r="E3" s="64">
        <v>10</v>
      </c>
      <c r="F3" s="64">
        <v>2</v>
      </c>
      <c r="G3" s="64">
        <v>5</v>
      </c>
      <c r="H3" s="137">
        <f aca="true" t="shared" si="0" ref="H3:H10">E3+F3+G3</f>
        <v>17</v>
      </c>
      <c r="I3" s="68"/>
      <c r="J3" s="121"/>
      <c r="K3" s="172"/>
      <c r="L3" s="68"/>
      <c r="M3" s="68"/>
    </row>
    <row r="4" spans="1:13" ht="144">
      <c r="A4" s="88">
        <v>2</v>
      </c>
      <c r="B4" s="173" t="s">
        <v>150</v>
      </c>
      <c r="C4" s="78"/>
      <c r="D4" s="64" t="s">
        <v>21</v>
      </c>
      <c r="E4" s="64">
        <v>10</v>
      </c>
      <c r="F4" s="64">
        <v>5</v>
      </c>
      <c r="G4" s="137">
        <v>5</v>
      </c>
      <c r="H4" s="137">
        <f t="shared" si="0"/>
        <v>20</v>
      </c>
      <c r="I4" s="64"/>
      <c r="J4" s="121"/>
      <c r="K4" s="172"/>
      <c r="L4" s="68"/>
      <c r="M4" s="68"/>
    </row>
    <row r="5" spans="1:13" s="1" customFormat="1" ht="157.5" customHeight="1">
      <c r="A5" s="80">
        <v>3</v>
      </c>
      <c r="B5" s="93" t="s">
        <v>151</v>
      </c>
      <c r="C5" s="139"/>
      <c r="D5" s="64" t="s">
        <v>21</v>
      </c>
      <c r="E5" s="64">
        <v>0</v>
      </c>
      <c r="F5" s="64">
        <v>5</v>
      </c>
      <c r="G5" s="64">
        <v>10</v>
      </c>
      <c r="H5" s="137">
        <f t="shared" si="0"/>
        <v>15</v>
      </c>
      <c r="I5" s="68"/>
      <c r="J5" s="121"/>
      <c r="K5" s="172"/>
      <c r="L5" s="68"/>
      <c r="M5" s="68"/>
    </row>
    <row r="6" spans="1:13" ht="97.5" customHeight="1">
      <c r="A6" s="88">
        <v>4</v>
      </c>
      <c r="B6" s="85" t="s">
        <v>152</v>
      </c>
      <c r="C6" s="78"/>
      <c r="D6" s="64" t="s">
        <v>15</v>
      </c>
      <c r="E6" s="64">
        <v>50</v>
      </c>
      <c r="F6" s="64">
        <v>10</v>
      </c>
      <c r="G6" s="64">
        <v>20</v>
      </c>
      <c r="H6" s="137">
        <f t="shared" si="0"/>
        <v>80</v>
      </c>
      <c r="I6" s="68"/>
      <c r="J6" s="121"/>
      <c r="K6" s="172"/>
      <c r="L6" s="68"/>
      <c r="M6" s="68"/>
    </row>
    <row r="7" spans="1:13" ht="114.75">
      <c r="A7" s="88">
        <v>5</v>
      </c>
      <c r="B7" s="85" t="s">
        <v>153</v>
      </c>
      <c r="C7" s="78"/>
      <c r="D7" s="64" t="s">
        <v>21</v>
      </c>
      <c r="E7" s="64">
        <v>25</v>
      </c>
      <c r="F7" s="64">
        <v>10</v>
      </c>
      <c r="G7" s="64">
        <v>30</v>
      </c>
      <c r="H7" s="137">
        <f t="shared" si="0"/>
        <v>65</v>
      </c>
      <c r="I7" s="68"/>
      <c r="J7" s="121"/>
      <c r="K7" s="172"/>
      <c r="L7" s="68"/>
      <c r="M7" s="68"/>
    </row>
    <row r="8" spans="1:13" ht="129" customHeight="1">
      <c r="A8" s="88">
        <v>6</v>
      </c>
      <c r="B8" s="85" t="s">
        <v>154</v>
      </c>
      <c r="C8" s="78"/>
      <c r="D8" s="64" t="s">
        <v>21</v>
      </c>
      <c r="E8" s="64">
        <v>10</v>
      </c>
      <c r="F8" s="64">
        <v>5</v>
      </c>
      <c r="G8" s="64">
        <v>20</v>
      </c>
      <c r="H8" s="137">
        <f t="shared" si="0"/>
        <v>35</v>
      </c>
      <c r="I8" s="68"/>
      <c r="J8" s="121"/>
      <c r="K8" s="172"/>
      <c r="L8" s="68"/>
      <c r="M8" s="68"/>
    </row>
    <row r="9" spans="1:13" s="1" customFormat="1" ht="129" customHeight="1">
      <c r="A9" s="80">
        <v>7</v>
      </c>
      <c r="B9" s="93" t="s">
        <v>155</v>
      </c>
      <c r="C9" s="78"/>
      <c r="D9" s="64" t="s">
        <v>21</v>
      </c>
      <c r="E9" s="64">
        <v>2</v>
      </c>
      <c r="F9" s="64">
        <v>2</v>
      </c>
      <c r="G9" s="64">
        <v>10</v>
      </c>
      <c r="H9" s="137">
        <f t="shared" si="0"/>
        <v>14</v>
      </c>
      <c r="I9" s="68"/>
      <c r="J9" s="121"/>
      <c r="K9" s="172"/>
      <c r="L9" s="68"/>
      <c r="M9" s="68"/>
    </row>
    <row r="10" spans="1:13" ht="201.75">
      <c r="A10" s="88">
        <v>8</v>
      </c>
      <c r="B10" s="85" t="s">
        <v>156</v>
      </c>
      <c r="C10" s="78"/>
      <c r="D10" s="64" t="s">
        <v>21</v>
      </c>
      <c r="E10" s="64">
        <v>20</v>
      </c>
      <c r="F10" s="64">
        <v>10</v>
      </c>
      <c r="G10" s="64">
        <v>15</v>
      </c>
      <c r="H10" s="137">
        <f t="shared" si="0"/>
        <v>45</v>
      </c>
      <c r="I10" s="68"/>
      <c r="J10" s="121"/>
      <c r="K10" s="172"/>
      <c r="L10" s="68"/>
      <c r="M10" s="68"/>
    </row>
    <row r="11" spans="1:13" ht="39" customHeight="1">
      <c r="A11" s="232" t="s">
        <v>22</v>
      </c>
      <c r="B11" s="232"/>
      <c r="C11" s="232"/>
      <c r="D11" s="232"/>
      <c r="E11" s="232"/>
      <c r="F11" s="232"/>
      <c r="G11" s="232"/>
      <c r="H11" s="232"/>
      <c r="I11" s="232"/>
      <c r="J11" s="232"/>
      <c r="K11" s="232"/>
      <c r="L11" s="158">
        <f>SUM(L3:L10)</f>
        <v>0</v>
      </c>
      <c r="M11" s="158">
        <f>SUM(M3:M10)</f>
        <v>0</v>
      </c>
    </row>
  </sheetData>
  <sheetProtection selectLockedCells="1" selectUnlockedCells="1"/>
  <mergeCells count="2">
    <mergeCell ref="A1:M1"/>
    <mergeCell ref="A11:K11"/>
  </mergeCells>
  <printOptions/>
  <pageMargins left="0.7083333333333334" right="0.7083333333333334" top="0.7479166666666667" bottom="0.7479166666666667" header="0.5118110236220472" footer="0.5118110236220472"/>
  <pageSetup fitToHeight="0" fitToWidth="1" horizontalDpi="300" verticalDpi="3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Q15"/>
  <sheetViews>
    <sheetView zoomScaleSheetLayoutView="75" zoomScalePageLayoutView="0" workbookViewId="0" topLeftCell="A1">
      <selection activeCell="I3" sqref="I3:M14"/>
    </sheetView>
  </sheetViews>
  <sheetFormatPr defaultColWidth="9.00390625" defaultRowHeight="12.75"/>
  <cols>
    <col min="1" max="1" width="5.8515625" style="0" customWidth="1"/>
    <col min="2" max="2" width="21.57421875" style="0" customWidth="1"/>
    <col min="3" max="3" width="14.8515625" style="0" customWidth="1"/>
    <col min="4" max="5" width="9.00390625" style="0" customWidth="1"/>
    <col min="6" max="6" width="9.00390625" style="1" customWidth="1"/>
    <col min="7" max="8" width="9.00390625" style="0" customWidth="1"/>
    <col min="9" max="9" width="13.28125" style="0" customWidth="1"/>
    <col min="10" max="10" width="9.00390625" style="0" customWidth="1"/>
    <col min="11" max="11" width="14.140625" style="0" customWidth="1"/>
    <col min="12" max="12" width="11.28125" style="0" customWidth="1"/>
    <col min="13" max="13" width="12.57421875" style="0" customWidth="1"/>
  </cols>
  <sheetData>
    <row r="1" spans="1:13" s="2" customFormat="1" ht="30" customHeight="1">
      <c r="A1" s="237" t="s">
        <v>157</v>
      </c>
      <c r="B1" s="237"/>
      <c r="C1" s="237"/>
      <c r="D1" s="237"/>
      <c r="E1" s="237"/>
      <c r="F1" s="237"/>
      <c r="G1" s="237"/>
      <c r="H1" s="237"/>
      <c r="I1" s="237"/>
      <c r="J1" s="237"/>
      <c r="K1" s="237"/>
      <c r="L1" s="237"/>
      <c r="M1" s="237"/>
    </row>
    <row r="2" spans="1:13" ht="47.25">
      <c r="A2" s="174" t="s">
        <v>1</v>
      </c>
      <c r="B2" s="174" t="s">
        <v>105</v>
      </c>
      <c r="C2" s="174" t="s">
        <v>112</v>
      </c>
      <c r="D2" s="174" t="s">
        <v>4</v>
      </c>
      <c r="E2" s="174" t="s">
        <v>5</v>
      </c>
      <c r="F2" s="175" t="s">
        <v>6</v>
      </c>
      <c r="G2" s="174" t="s">
        <v>7</v>
      </c>
      <c r="H2" s="174" t="s">
        <v>8</v>
      </c>
      <c r="I2" s="174" t="s">
        <v>9</v>
      </c>
      <c r="J2" s="174" t="s">
        <v>10</v>
      </c>
      <c r="K2" s="174" t="s">
        <v>11</v>
      </c>
      <c r="L2" s="174" t="s">
        <v>12</v>
      </c>
      <c r="M2" s="174" t="s">
        <v>13</v>
      </c>
    </row>
    <row r="3" spans="1:13" ht="64.5" customHeight="1">
      <c r="A3" s="120">
        <v>1</v>
      </c>
      <c r="B3" s="176" t="s">
        <v>158</v>
      </c>
      <c r="C3" s="177"/>
      <c r="D3" s="64" t="s">
        <v>15</v>
      </c>
      <c r="E3" s="120">
        <v>10</v>
      </c>
      <c r="F3" s="62">
        <v>50</v>
      </c>
      <c r="G3" s="62">
        <v>10</v>
      </c>
      <c r="H3" s="178">
        <f aca="true" t="shared" si="0" ref="H3:H14">E3+F3+G3</f>
        <v>70</v>
      </c>
      <c r="I3" s="106"/>
      <c r="J3" s="67"/>
      <c r="K3" s="106"/>
      <c r="L3" s="106"/>
      <c r="M3" s="106"/>
    </row>
    <row r="4" spans="1:13" ht="65.25" customHeight="1">
      <c r="A4" s="120">
        <v>2</v>
      </c>
      <c r="B4" s="176" t="s">
        <v>159</v>
      </c>
      <c r="C4" s="177"/>
      <c r="D4" s="64" t="s">
        <v>15</v>
      </c>
      <c r="E4" s="120">
        <v>10</v>
      </c>
      <c r="F4" s="62">
        <v>20</v>
      </c>
      <c r="G4" s="62">
        <v>20</v>
      </c>
      <c r="H4" s="178">
        <f t="shared" si="0"/>
        <v>50</v>
      </c>
      <c r="I4" s="106"/>
      <c r="J4" s="67"/>
      <c r="K4" s="106"/>
      <c r="L4" s="106"/>
      <c r="M4" s="106"/>
    </row>
    <row r="5" spans="1:13" ht="63" customHeight="1">
      <c r="A5" s="120">
        <v>3</v>
      </c>
      <c r="B5" s="176" t="s">
        <v>160</v>
      </c>
      <c r="C5" s="177"/>
      <c r="D5" s="64" t="s">
        <v>15</v>
      </c>
      <c r="E5" s="120">
        <v>10</v>
      </c>
      <c r="F5" s="62">
        <v>20</v>
      </c>
      <c r="G5" s="62">
        <v>20</v>
      </c>
      <c r="H5" s="178">
        <f t="shared" si="0"/>
        <v>50</v>
      </c>
      <c r="I5" s="106"/>
      <c r="J5" s="67"/>
      <c r="K5" s="106"/>
      <c r="L5" s="106"/>
      <c r="M5" s="106"/>
    </row>
    <row r="6" spans="1:13" ht="60.75" customHeight="1">
      <c r="A6" s="120">
        <v>4</v>
      </c>
      <c r="B6" s="176" t="s">
        <v>161</v>
      </c>
      <c r="C6" s="177"/>
      <c r="D6" s="64" t="s">
        <v>15</v>
      </c>
      <c r="E6" s="120">
        <v>10</v>
      </c>
      <c r="F6" s="62">
        <v>20</v>
      </c>
      <c r="G6" s="62">
        <v>10</v>
      </c>
      <c r="H6" s="178">
        <f t="shared" si="0"/>
        <v>40</v>
      </c>
      <c r="I6" s="106"/>
      <c r="J6" s="67"/>
      <c r="K6" s="106"/>
      <c r="L6" s="106"/>
      <c r="M6" s="106"/>
    </row>
    <row r="7" spans="1:13" ht="69.75" customHeight="1">
      <c r="A7" s="120">
        <v>5</v>
      </c>
      <c r="B7" s="176" t="s">
        <v>162</v>
      </c>
      <c r="C7" s="177"/>
      <c r="D7" s="64" t="s">
        <v>15</v>
      </c>
      <c r="E7" s="120">
        <v>10</v>
      </c>
      <c r="F7" s="62">
        <v>30</v>
      </c>
      <c r="G7" s="62">
        <v>10</v>
      </c>
      <c r="H7" s="178">
        <f t="shared" si="0"/>
        <v>50</v>
      </c>
      <c r="I7" s="106"/>
      <c r="J7" s="67"/>
      <c r="K7" s="106"/>
      <c r="L7" s="106"/>
      <c r="M7" s="106"/>
    </row>
    <row r="8" spans="1:13" s="1" customFormat="1" ht="55.5" customHeight="1">
      <c r="A8" s="62">
        <v>6</v>
      </c>
      <c r="B8" s="179" t="s">
        <v>163</v>
      </c>
      <c r="C8" s="180"/>
      <c r="D8" s="64" t="s">
        <v>15</v>
      </c>
      <c r="E8" s="62">
        <v>2</v>
      </c>
      <c r="F8" s="62">
        <v>10</v>
      </c>
      <c r="G8" s="62">
        <v>50</v>
      </c>
      <c r="H8" s="178">
        <f t="shared" si="0"/>
        <v>62</v>
      </c>
      <c r="I8" s="66"/>
      <c r="J8" s="67"/>
      <c r="K8" s="106"/>
      <c r="L8" s="106"/>
      <c r="M8" s="106"/>
    </row>
    <row r="9" spans="1:13" ht="71.25" customHeight="1">
      <c r="A9" s="120">
        <v>7</v>
      </c>
      <c r="B9" s="176" t="s">
        <v>164</v>
      </c>
      <c r="C9" s="177"/>
      <c r="D9" s="64" t="s">
        <v>15</v>
      </c>
      <c r="E9" s="120">
        <v>20</v>
      </c>
      <c r="F9" s="62">
        <v>40</v>
      </c>
      <c r="G9" s="62">
        <v>20</v>
      </c>
      <c r="H9" s="178">
        <f t="shared" si="0"/>
        <v>80</v>
      </c>
      <c r="I9" s="106"/>
      <c r="J9" s="67"/>
      <c r="K9" s="106"/>
      <c r="L9" s="106"/>
      <c r="M9" s="106"/>
    </row>
    <row r="10" spans="1:13" ht="64.5" customHeight="1">
      <c r="A10" s="120">
        <v>8</v>
      </c>
      <c r="B10" s="176" t="s">
        <v>165</v>
      </c>
      <c r="C10" s="177"/>
      <c r="D10" s="64" t="s">
        <v>15</v>
      </c>
      <c r="E10" s="120">
        <v>20</v>
      </c>
      <c r="F10" s="62">
        <v>40</v>
      </c>
      <c r="G10" s="62">
        <v>10</v>
      </c>
      <c r="H10" s="178">
        <f t="shared" si="0"/>
        <v>70</v>
      </c>
      <c r="I10" s="106"/>
      <c r="J10" s="67"/>
      <c r="K10" s="106"/>
      <c r="L10" s="106"/>
      <c r="M10" s="106"/>
    </row>
    <row r="11" spans="1:17" ht="57.75" customHeight="1">
      <c r="A11" s="120">
        <v>9</v>
      </c>
      <c r="B11" s="176" t="s">
        <v>166</v>
      </c>
      <c r="C11" s="177"/>
      <c r="D11" s="64" t="s">
        <v>15</v>
      </c>
      <c r="E11" s="120">
        <v>20</v>
      </c>
      <c r="F11" s="62">
        <v>20</v>
      </c>
      <c r="G11" s="62">
        <v>20</v>
      </c>
      <c r="H11" s="178">
        <f t="shared" si="0"/>
        <v>60</v>
      </c>
      <c r="I11" s="106"/>
      <c r="J11" s="67"/>
      <c r="K11" s="106"/>
      <c r="L11" s="106"/>
      <c r="M11" s="106"/>
      <c r="O11" s="167"/>
      <c r="P11" s="144"/>
      <c r="Q11" s="144"/>
    </row>
    <row r="12" spans="1:13" ht="57.75" customHeight="1">
      <c r="A12" s="120">
        <v>10</v>
      </c>
      <c r="B12" s="176" t="s">
        <v>167</v>
      </c>
      <c r="C12" s="177"/>
      <c r="D12" s="64" t="s">
        <v>15</v>
      </c>
      <c r="E12" s="120">
        <v>20</v>
      </c>
      <c r="F12" s="62">
        <v>40</v>
      </c>
      <c r="G12" s="62">
        <v>20</v>
      </c>
      <c r="H12" s="178">
        <f t="shared" si="0"/>
        <v>80</v>
      </c>
      <c r="I12" s="106"/>
      <c r="J12" s="67"/>
      <c r="K12" s="106"/>
      <c r="L12" s="106"/>
      <c r="M12" s="106"/>
    </row>
    <row r="13" spans="1:13" ht="60" customHeight="1">
      <c r="A13" s="120">
        <v>11</v>
      </c>
      <c r="B13" s="176" t="s">
        <v>168</v>
      </c>
      <c r="C13" s="177"/>
      <c r="D13" s="64" t="s">
        <v>15</v>
      </c>
      <c r="E13" s="120">
        <v>20</v>
      </c>
      <c r="F13" s="62">
        <v>50</v>
      </c>
      <c r="G13" s="62">
        <v>20</v>
      </c>
      <c r="H13" s="178">
        <f t="shared" si="0"/>
        <v>90</v>
      </c>
      <c r="I13" s="106"/>
      <c r="J13" s="67"/>
      <c r="K13" s="106"/>
      <c r="L13" s="106"/>
      <c r="M13" s="106"/>
    </row>
    <row r="14" spans="1:13" ht="66.75" customHeight="1">
      <c r="A14" s="120">
        <v>12</v>
      </c>
      <c r="B14" s="176" t="s">
        <v>169</v>
      </c>
      <c r="C14" s="177"/>
      <c r="D14" s="64" t="s">
        <v>15</v>
      </c>
      <c r="E14" s="120">
        <v>60</v>
      </c>
      <c r="F14" s="62">
        <v>40</v>
      </c>
      <c r="G14" s="62">
        <v>10</v>
      </c>
      <c r="H14" s="178">
        <f t="shared" si="0"/>
        <v>110</v>
      </c>
      <c r="I14" s="106"/>
      <c r="J14" s="67"/>
      <c r="K14" s="106"/>
      <c r="L14" s="106"/>
      <c r="M14" s="106"/>
    </row>
    <row r="15" spans="1:14" ht="33.75" customHeight="1">
      <c r="A15" s="238" t="s">
        <v>22</v>
      </c>
      <c r="B15" s="238"/>
      <c r="C15" s="238"/>
      <c r="D15" s="238"/>
      <c r="E15" s="238"/>
      <c r="F15" s="238"/>
      <c r="G15" s="238"/>
      <c r="H15" s="238"/>
      <c r="I15" s="238"/>
      <c r="J15" s="238"/>
      <c r="K15" s="238"/>
      <c r="L15" s="181">
        <f>SUM(L3:L14)</f>
        <v>0</v>
      </c>
      <c r="M15" s="181">
        <f>SUM(M3:M14)</f>
        <v>0</v>
      </c>
      <c r="N15" s="182"/>
    </row>
  </sheetData>
  <sheetProtection selectLockedCells="1" selectUnlockedCells="1"/>
  <mergeCells count="2">
    <mergeCell ref="A1:M1"/>
    <mergeCell ref="A15:K15"/>
  </mergeCells>
  <printOptions/>
  <pageMargins left="0.7000000000000001" right="0.7000000000000001" top="0.75" bottom="0.75" header="0.5118110236220472" footer="0.5118110236220472"/>
  <pageSetup fitToHeight="0" fitToWidth="1" horizontalDpi="300" verticalDpi="3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M33"/>
  <sheetViews>
    <sheetView zoomScaleSheetLayoutView="75" zoomScalePageLayoutView="0" workbookViewId="0" topLeftCell="A1">
      <selection activeCell="I3" sqref="I3:M15"/>
    </sheetView>
  </sheetViews>
  <sheetFormatPr defaultColWidth="9.00390625" defaultRowHeight="12.75"/>
  <cols>
    <col min="1" max="1" width="6.28125" style="0" customWidth="1"/>
    <col min="2" max="2" width="33.421875" style="0" customWidth="1"/>
    <col min="3" max="5" width="9.00390625" style="0" customWidth="1"/>
    <col min="6" max="6" width="9.00390625" style="1" customWidth="1"/>
    <col min="7" max="8" width="9.00390625" style="0" customWidth="1"/>
    <col min="9" max="9" width="12.57421875" style="0" customWidth="1"/>
    <col min="10" max="10" width="9.00390625" style="0" customWidth="1"/>
    <col min="11" max="11" width="14.8515625" style="0" customWidth="1"/>
    <col min="12" max="12" width="12.57421875" style="0" customWidth="1"/>
    <col min="13" max="13" width="13.8515625" style="0" customWidth="1"/>
  </cols>
  <sheetData>
    <row r="1" spans="1:13" s="2" customFormat="1" ht="29.25" customHeight="1">
      <c r="A1" s="237" t="s">
        <v>170</v>
      </c>
      <c r="B1" s="237"/>
      <c r="C1" s="237"/>
      <c r="D1" s="237"/>
      <c r="E1" s="237"/>
      <c r="F1" s="237"/>
      <c r="G1" s="237"/>
      <c r="H1" s="237"/>
      <c r="I1" s="237"/>
      <c r="J1" s="237"/>
      <c r="K1" s="237"/>
      <c r="L1" s="237"/>
      <c r="M1" s="237"/>
    </row>
    <row r="2" spans="1:13" ht="63">
      <c r="A2" s="183" t="s">
        <v>1</v>
      </c>
      <c r="B2" s="183" t="s">
        <v>105</v>
      </c>
      <c r="C2" s="183" t="s">
        <v>171</v>
      </c>
      <c r="D2" s="183" t="s">
        <v>4</v>
      </c>
      <c r="E2" s="183" t="s">
        <v>5</v>
      </c>
      <c r="F2" s="184" t="s">
        <v>6</v>
      </c>
      <c r="G2" s="183" t="s">
        <v>7</v>
      </c>
      <c r="H2" s="183" t="s">
        <v>8</v>
      </c>
      <c r="I2" s="183" t="s">
        <v>9</v>
      </c>
      <c r="J2" s="183" t="s">
        <v>10</v>
      </c>
      <c r="K2" s="183" t="s">
        <v>11</v>
      </c>
      <c r="L2" s="183" t="s">
        <v>12</v>
      </c>
      <c r="M2" s="183" t="s">
        <v>13</v>
      </c>
    </row>
    <row r="3" spans="1:13" ht="57.75" customHeight="1">
      <c r="A3" s="120">
        <v>1</v>
      </c>
      <c r="B3" s="185" t="s">
        <v>172</v>
      </c>
      <c r="C3" s="178"/>
      <c r="D3" s="64" t="s">
        <v>15</v>
      </c>
      <c r="E3" s="120">
        <v>150</v>
      </c>
      <c r="F3" s="62">
        <v>80</v>
      </c>
      <c r="G3" s="62">
        <v>0</v>
      </c>
      <c r="H3" s="178">
        <f aca="true" t="shared" si="0" ref="H3:H15">E3+F3+G3</f>
        <v>230</v>
      </c>
      <c r="I3" s="106"/>
      <c r="J3" s="121"/>
      <c r="K3" s="106"/>
      <c r="L3" s="106"/>
      <c r="M3" s="106"/>
    </row>
    <row r="4" spans="1:13" ht="51.75" customHeight="1">
      <c r="A4" s="120">
        <v>2</v>
      </c>
      <c r="B4" s="185" t="s">
        <v>173</v>
      </c>
      <c r="C4" s="120"/>
      <c r="D4" s="64" t="s">
        <v>15</v>
      </c>
      <c r="E4" s="120">
        <v>1000</v>
      </c>
      <c r="F4" s="62">
        <v>1400</v>
      </c>
      <c r="G4" s="62">
        <v>1500</v>
      </c>
      <c r="H4" s="178">
        <f t="shared" si="0"/>
        <v>3900</v>
      </c>
      <c r="I4" s="106"/>
      <c r="J4" s="121"/>
      <c r="K4" s="106"/>
      <c r="L4" s="106"/>
      <c r="M4" s="106"/>
    </row>
    <row r="5" spans="1:13" ht="90.75" customHeight="1">
      <c r="A5" s="120">
        <v>3</v>
      </c>
      <c r="B5" s="185" t="s">
        <v>174</v>
      </c>
      <c r="C5" s="120"/>
      <c r="D5" s="64" t="s">
        <v>15</v>
      </c>
      <c r="E5" s="120">
        <v>0</v>
      </c>
      <c r="F5" s="62">
        <v>50</v>
      </c>
      <c r="G5" s="62">
        <v>50</v>
      </c>
      <c r="H5" s="178">
        <f t="shared" si="0"/>
        <v>100</v>
      </c>
      <c r="I5" s="106"/>
      <c r="J5" s="121"/>
      <c r="K5" s="106"/>
      <c r="L5" s="106"/>
      <c r="M5" s="106"/>
    </row>
    <row r="6" spans="1:13" ht="96" customHeight="1">
      <c r="A6" s="120">
        <v>4</v>
      </c>
      <c r="B6" s="185" t="s">
        <v>175</v>
      </c>
      <c r="C6" s="120"/>
      <c r="D6" s="64" t="s">
        <v>15</v>
      </c>
      <c r="E6" s="120">
        <v>1500</v>
      </c>
      <c r="F6" s="62">
        <v>1500</v>
      </c>
      <c r="G6" s="62">
        <v>1000</v>
      </c>
      <c r="H6" s="178">
        <f t="shared" si="0"/>
        <v>4000</v>
      </c>
      <c r="I6" s="106"/>
      <c r="J6" s="121"/>
      <c r="K6" s="106"/>
      <c r="L6" s="106"/>
      <c r="M6" s="106"/>
    </row>
    <row r="7" spans="1:13" ht="93" customHeight="1">
      <c r="A7" s="120">
        <v>5</v>
      </c>
      <c r="B7" s="185" t="s">
        <v>176</v>
      </c>
      <c r="C7" s="120"/>
      <c r="D7" s="64" t="s">
        <v>15</v>
      </c>
      <c r="E7" s="120">
        <v>50</v>
      </c>
      <c r="F7" s="62">
        <v>50</v>
      </c>
      <c r="G7" s="62">
        <v>50</v>
      </c>
      <c r="H7" s="178">
        <f t="shared" si="0"/>
        <v>150</v>
      </c>
      <c r="I7" s="106"/>
      <c r="J7" s="121"/>
      <c r="K7" s="106"/>
      <c r="L7" s="106"/>
      <c r="M7" s="106"/>
    </row>
    <row r="8" spans="1:13" ht="45.75" customHeight="1">
      <c r="A8" s="120">
        <v>6</v>
      </c>
      <c r="B8" s="185" t="s">
        <v>177</v>
      </c>
      <c r="C8" s="120"/>
      <c r="D8" s="64" t="s">
        <v>15</v>
      </c>
      <c r="E8" s="120">
        <v>300</v>
      </c>
      <c r="F8" s="62">
        <v>280</v>
      </c>
      <c r="G8" s="62">
        <v>100</v>
      </c>
      <c r="H8" s="178">
        <f t="shared" si="0"/>
        <v>680</v>
      </c>
      <c r="I8" s="106"/>
      <c r="J8" s="121"/>
      <c r="K8" s="106"/>
      <c r="L8" s="106"/>
      <c r="M8" s="106"/>
    </row>
    <row r="9" spans="1:13" ht="62.25" customHeight="1">
      <c r="A9" s="120">
        <v>7</v>
      </c>
      <c r="B9" s="185" t="s">
        <v>178</v>
      </c>
      <c r="C9" s="120"/>
      <c r="D9" s="64" t="s">
        <v>15</v>
      </c>
      <c r="E9" s="120">
        <v>20</v>
      </c>
      <c r="F9" s="62">
        <v>20</v>
      </c>
      <c r="G9" s="62">
        <v>0</v>
      </c>
      <c r="H9" s="178">
        <f t="shared" si="0"/>
        <v>40</v>
      </c>
      <c r="I9" s="106"/>
      <c r="J9" s="121"/>
      <c r="K9" s="106"/>
      <c r="L9" s="106"/>
      <c r="M9" s="106"/>
    </row>
    <row r="10" spans="1:13" ht="55.5" customHeight="1">
      <c r="A10" s="120">
        <v>8</v>
      </c>
      <c r="B10" s="185" t="s">
        <v>179</v>
      </c>
      <c r="C10" s="120"/>
      <c r="D10" s="64" t="s">
        <v>15</v>
      </c>
      <c r="E10" s="120">
        <v>50</v>
      </c>
      <c r="F10" s="62">
        <v>50</v>
      </c>
      <c r="G10" s="62">
        <v>30</v>
      </c>
      <c r="H10" s="178">
        <f t="shared" si="0"/>
        <v>130</v>
      </c>
      <c r="I10" s="106"/>
      <c r="J10" s="121"/>
      <c r="K10" s="106"/>
      <c r="L10" s="106"/>
      <c r="M10" s="106"/>
    </row>
    <row r="11" spans="1:13" ht="65.25" customHeight="1">
      <c r="A11" s="120">
        <v>9</v>
      </c>
      <c r="B11" s="185" t="s">
        <v>180</v>
      </c>
      <c r="C11" s="120"/>
      <c r="D11" s="64" t="s">
        <v>15</v>
      </c>
      <c r="E11" s="120">
        <v>150</v>
      </c>
      <c r="F11" s="62">
        <v>250</v>
      </c>
      <c r="G11" s="62">
        <v>80</v>
      </c>
      <c r="H11" s="178">
        <f t="shared" si="0"/>
        <v>480</v>
      </c>
      <c r="I11" s="106"/>
      <c r="J11" s="121"/>
      <c r="K11" s="106"/>
      <c r="L11" s="106"/>
      <c r="M11" s="106"/>
    </row>
    <row r="12" spans="1:13" ht="60" customHeight="1">
      <c r="A12" s="120">
        <v>10</v>
      </c>
      <c r="B12" s="185" t="s">
        <v>181</v>
      </c>
      <c r="C12" s="120"/>
      <c r="D12" s="64" t="s">
        <v>15</v>
      </c>
      <c r="E12" s="120">
        <v>250</v>
      </c>
      <c r="F12" s="62">
        <v>250</v>
      </c>
      <c r="G12" s="62">
        <v>100</v>
      </c>
      <c r="H12" s="178">
        <f t="shared" si="0"/>
        <v>600</v>
      </c>
      <c r="I12" s="106"/>
      <c r="J12" s="121"/>
      <c r="K12" s="106"/>
      <c r="L12" s="106"/>
      <c r="M12" s="106"/>
    </row>
    <row r="13" spans="1:13" ht="59.25" customHeight="1">
      <c r="A13" s="120">
        <v>11</v>
      </c>
      <c r="B13" s="185" t="s">
        <v>182</v>
      </c>
      <c r="C13" s="120"/>
      <c r="D13" s="64" t="s">
        <v>15</v>
      </c>
      <c r="E13" s="120">
        <v>200</v>
      </c>
      <c r="F13" s="62">
        <v>350</v>
      </c>
      <c r="G13" s="62">
        <v>50</v>
      </c>
      <c r="H13" s="178">
        <f t="shared" si="0"/>
        <v>600</v>
      </c>
      <c r="I13" s="106"/>
      <c r="J13" s="121"/>
      <c r="K13" s="106"/>
      <c r="L13" s="106"/>
      <c r="M13" s="106"/>
    </row>
    <row r="14" spans="1:13" ht="86.25" customHeight="1">
      <c r="A14" s="120">
        <v>12</v>
      </c>
      <c r="B14" s="185" t="s">
        <v>183</v>
      </c>
      <c r="C14" s="120"/>
      <c r="D14" s="64" t="s">
        <v>15</v>
      </c>
      <c r="E14" s="120">
        <v>50</v>
      </c>
      <c r="F14" s="62">
        <v>120</v>
      </c>
      <c r="G14" s="62">
        <v>50</v>
      </c>
      <c r="H14" s="178">
        <f t="shared" si="0"/>
        <v>220</v>
      </c>
      <c r="I14" s="106"/>
      <c r="J14" s="121"/>
      <c r="K14" s="106"/>
      <c r="L14" s="106"/>
      <c r="M14" s="106"/>
    </row>
    <row r="15" spans="1:13" ht="300.75" customHeight="1">
      <c r="A15" s="120">
        <v>13</v>
      </c>
      <c r="B15" s="186" t="s">
        <v>184</v>
      </c>
      <c r="C15" s="177"/>
      <c r="D15" s="64" t="s">
        <v>15</v>
      </c>
      <c r="E15" s="64">
        <v>200</v>
      </c>
      <c r="F15" s="64">
        <v>0</v>
      </c>
      <c r="G15" s="64">
        <v>0</v>
      </c>
      <c r="H15" s="178">
        <f t="shared" si="0"/>
        <v>200</v>
      </c>
      <c r="I15" s="106"/>
      <c r="J15" s="121"/>
      <c r="K15" s="106"/>
      <c r="L15" s="106"/>
      <c r="M15" s="106"/>
    </row>
    <row r="16" spans="1:13" ht="28.5" customHeight="1">
      <c r="A16" s="239" t="s">
        <v>22</v>
      </c>
      <c r="B16" s="239"/>
      <c r="C16" s="239"/>
      <c r="D16" s="239"/>
      <c r="E16" s="239"/>
      <c r="F16" s="239"/>
      <c r="G16" s="239"/>
      <c r="H16" s="239"/>
      <c r="I16" s="239"/>
      <c r="J16" s="239"/>
      <c r="K16" s="239"/>
      <c r="L16" s="181">
        <f>SUM(L3:L15)</f>
        <v>0</v>
      </c>
      <c r="M16" s="181">
        <f>SUM(M3:M15)</f>
        <v>0</v>
      </c>
    </row>
    <row r="17" spans="1:13" ht="15">
      <c r="A17" s="48"/>
      <c r="B17" s="48"/>
      <c r="C17" s="48"/>
      <c r="D17" s="48"/>
      <c r="E17" s="48"/>
      <c r="F17" s="48"/>
      <c r="G17" s="48"/>
      <c r="H17" s="48"/>
      <c r="I17" s="48"/>
      <c r="J17" s="48"/>
      <c r="K17" s="48"/>
      <c r="L17" s="48"/>
      <c r="M17" s="48"/>
    </row>
    <row r="18" spans="1:13" ht="18">
      <c r="A18" s="32"/>
      <c r="B18" s="240"/>
      <c r="C18" s="240"/>
      <c r="D18" s="240"/>
      <c r="E18" s="240"/>
      <c r="F18" s="240"/>
      <c r="G18" s="240"/>
      <c r="H18" s="240"/>
      <c r="I18" s="240"/>
      <c r="J18" s="240"/>
      <c r="K18" s="32"/>
      <c r="L18" s="32"/>
      <c r="M18" s="32"/>
    </row>
    <row r="19" spans="1:13" ht="14.25">
      <c r="A19" s="32"/>
      <c r="B19" s="32"/>
      <c r="C19" s="32"/>
      <c r="D19" s="32"/>
      <c r="E19" s="32"/>
      <c r="F19" s="32"/>
      <c r="G19" s="32"/>
      <c r="H19" s="32"/>
      <c r="I19" s="32"/>
      <c r="J19" s="32"/>
      <c r="K19" s="32"/>
      <c r="L19" s="32"/>
      <c r="M19" s="32"/>
    </row>
    <row r="20" spans="1:13" ht="14.25">
      <c r="A20" s="32"/>
      <c r="B20" s="32"/>
      <c r="C20" s="32"/>
      <c r="D20" s="32"/>
      <c r="E20" s="32"/>
      <c r="F20" s="32"/>
      <c r="G20" s="32"/>
      <c r="H20" s="32"/>
      <c r="I20" s="32"/>
      <c r="J20" s="32"/>
      <c r="K20" s="32"/>
      <c r="L20" s="32"/>
      <c r="M20" s="32"/>
    </row>
    <row r="21" spans="1:13" ht="14.25">
      <c r="A21" s="32"/>
      <c r="B21" s="32"/>
      <c r="C21" s="32"/>
      <c r="D21" s="32"/>
      <c r="E21" s="32"/>
      <c r="F21" s="32"/>
      <c r="G21" s="32"/>
      <c r="H21" s="32"/>
      <c r="I21" s="32"/>
      <c r="J21" s="32"/>
      <c r="K21" s="32"/>
      <c r="L21" s="32"/>
      <c r="M21" s="32"/>
    </row>
    <row r="22" spans="1:13" ht="14.25">
      <c r="A22" s="32"/>
      <c r="B22" s="32"/>
      <c r="C22" s="32"/>
      <c r="D22" s="32"/>
      <c r="E22" s="32"/>
      <c r="F22" s="32"/>
      <c r="G22" s="32"/>
      <c r="H22" s="32"/>
      <c r="I22" s="32"/>
      <c r="J22" s="32"/>
      <c r="K22" s="32"/>
      <c r="L22" s="32"/>
      <c r="M22" s="32"/>
    </row>
    <row r="23" spans="1:13" ht="14.25">
      <c r="A23" s="32"/>
      <c r="B23" s="32"/>
      <c r="C23" s="32"/>
      <c r="D23" s="32"/>
      <c r="E23" s="32"/>
      <c r="F23" s="32"/>
      <c r="G23" s="32"/>
      <c r="H23" s="32"/>
      <c r="I23" s="32"/>
      <c r="J23" s="32"/>
      <c r="K23" s="32"/>
      <c r="L23" s="32"/>
      <c r="M23" s="32"/>
    </row>
    <row r="24" spans="1:13" ht="14.25">
      <c r="A24" s="32"/>
      <c r="B24" s="32"/>
      <c r="C24" s="32"/>
      <c r="D24" s="32"/>
      <c r="E24" s="32"/>
      <c r="F24" s="32"/>
      <c r="G24" s="32"/>
      <c r="H24" s="32"/>
      <c r="I24" s="32"/>
      <c r="J24" s="32"/>
      <c r="K24" s="32"/>
      <c r="L24" s="32"/>
      <c r="M24" s="32"/>
    </row>
    <row r="25" spans="1:13" ht="14.25">
      <c r="A25" s="32"/>
      <c r="B25" s="32"/>
      <c r="C25" s="32"/>
      <c r="D25" s="32"/>
      <c r="E25" s="32"/>
      <c r="F25" s="32"/>
      <c r="G25" s="32"/>
      <c r="H25" s="32"/>
      <c r="I25" s="32"/>
      <c r="J25" s="32"/>
      <c r="K25" s="32"/>
      <c r="L25" s="32"/>
      <c r="M25" s="32"/>
    </row>
    <row r="26" spans="1:13" ht="14.25">
      <c r="A26" s="32"/>
      <c r="B26" s="32"/>
      <c r="C26" s="32"/>
      <c r="D26" s="32"/>
      <c r="E26" s="32"/>
      <c r="F26" s="32"/>
      <c r="G26" s="32"/>
      <c r="H26" s="32"/>
      <c r="I26" s="32"/>
      <c r="J26" s="32"/>
      <c r="K26" s="32"/>
      <c r="L26" s="32"/>
      <c r="M26" s="32"/>
    </row>
    <row r="27" spans="1:13" ht="14.25">
      <c r="A27" s="32"/>
      <c r="B27" s="32"/>
      <c r="C27" s="32"/>
      <c r="D27" s="32"/>
      <c r="E27" s="32"/>
      <c r="F27" s="32"/>
      <c r="G27" s="32"/>
      <c r="H27" s="32"/>
      <c r="I27" s="32"/>
      <c r="J27" s="32"/>
      <c r="K27" s="32"/>
      <c r="L27" s="32"/>
      <c r="M27" s="32"/>
    </row>
    <row r="28" spans="1:13" ht="14.25">
      <c r="A28" s="32"/>
      <c r="B28" s="32"/>
      <c r="C28" s="32"/>
      <c r="D28" s="32"/>
      <c r="E28" s="32"/>
      <c r="F28" s="32"/>
      <c r="G28" s="32"/>
      <c r="H28" s="32"/>
      <c r="I28" s="32"/>
      <c r="J28" s="32"/>
      <c r="K28" s="32"/>
      <c r="L28" s="32"/>
      <c r="M28" s="32"/>
    </row>
    <row r="29" spans="1:13" ht="14.25">
      <c r="A29" s="32"/>
      <c r="B29" s="32" t="s">
        <v>185</v>
      </c>
      <c r="C29" s="32"/>
      <c r="D29" s="32"/>
      <c r="E29" s="32"/>
      <c r="F29" s="32"/>
      <c r="G29" s="32"/>
      <c r="H29" s="32"/>
      <c r="I29" s="32"/>
      <c r="J29" s="32"/>
      <c r="K29" s="32"/>
      <c r="L29" s="32"/>
      <c r="M29" s="32"/>
    </row>
    <row r="30" spans="1:13" ht="14.25">
      <c r="A30" s="32"/>
      <c r="B30" s="32"/>
      <c r="C30" s="32"/>
      <c r="D30" s="32"/>
      <c r="E30" s="32"/>
      <c r="F30" s="32"/>
      <c r="G30" s="32"/>
      <c r="H30" s="32"/>
      <c r="I30" s="32"/>
      <c r="J30" s="32"/>
      <c r="K30" s="32"/>
      <c r="L30" s="32"/>
      <c r="M30" s="32"/>
    </row>
    <row r="31" spans="1:13" ht="14.25">
      <c r="A31" s="32"/>
      <c r="B31" s="32" t="s">
        <v>186</v>
      </c>
      <c r="C31" s="32"/>
      <c r="D31" s="32"/>
      <c r="E31" s="32"/>
      <c r="F31" s="32"/>
      <c r="G31" s="32"/>
      <c r="H31" s="32"/>
      <c r="I31" s="32"/>
      <c r="J31" s="32"/>
      <c r="K31" s="32"/>
      <c r="L31" s="32"/>
      <c r="M31" s="32"/>
    </row>
    <row r="32" spans="1:13" ht="14.25">
      <c r="A32" s="32"/>
      <c r="B32" s="32"/>
      <c r="C32" s="32"/>
      <c r="D32" s="32"/>
      <c r="E32" s="32"/>
      <c r="F32" s="32"/>
      <c r="G32" s="32"/>
      <c r="H32" s="32"/>
      <c r="I32" s="32"/>
      <c r="J32" s="32"/>
      <c r="K32" s="32"/>
      <c r="L32" s="32"/>
      <c r="M32" s="32"/>
    </row>
    <row r="33" spans="1:13" ht="14.25">
      <c r="A33" s="32"/>
      <c r="B33" s="32"/>
      <c r="C33" s="32"/>
      <c r="D33" s="32"/>
      <c r="E33" s="32"/>
      <c r="F33" s="32"/>
      <c r="G33" s="32"/>
      <c r="H33" s="32"/>
      <c r="I33" s="32" t="s">
        <v>187</v>
      </c>
      <c r="J33" s="32"/>
      <c r="K33" s="32"/>
      <c r="L33" s="32"/>
      <c r="M33" s="32"/>
    </row>
  </sheetData>
  <sheetProtection selectLockedCells="1" selectUnlockedCells="1"/>
  <mergeCells count="3">
    <mergeCell ref="A1:M1"/>
    <mergeCell ref="A16:K16"/>
    <mergeCell ref="B18:J18"/>
  </mergeCells>
  <printOptions/>
  <pageMargins left="0.7000000000000001" right="0.7000000000000001" top="0.75" bottom="0.75" header="0.5118110236220472" footer="0.5118110236220472"/>
  <pageSetup fitToHeight="0" fitToWidth="1" horizontalDpi="300" verticalDpi="3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N12"/>
  <sheetViews>
    <sheetView zoomScaleSheetLayoutView="75" zoomScalePageLayoutView="0" workbookViewId="0" topLeftCell="A1">
      <selection activeCell="I3" sqref="I3:M11"/>
    </sheetView>
  </sheetViews>
  <sheetFormatPr defaultColWidth="9.00390625" defaultRowHeight="12.75"/>
  <cols>
    <col min="1" max="1" width="4.00390625" style="0" customWidth="1"/>
    <col min="2" max="2" width="37.7109375" style="0" customWidth="1"/>
    <col min="3" max="3" width="15.00390625" style="0" customWidth="1"/>
    <col min="4" max="4" width="9.00390625" style="0" customWidth="1"/>
    <col min="5" max="5" width="8.140625" style="0" customWidth="1"/>
    <col min="6" max="6" width="7.8515625" style="1" customWidth="1"/>
    <col min="7" max="7" width="9.00390625" style="0" customWidth="1"/>
    <col min="8" max="8" width="6.57421875" style="0" customWidth="1"/>
    <col min="9" max="9" width="10.28125" style="0" customWidth="1"/>
    <col min="10" max="10" width="7.421875" style="0" customWidth="1"/>
    <col min="11" max="11" width="9.00390625" style="0" customWidth="1"/>
    <col min="12" max="12" width="11.7109375" style="0" customWidth="1"/>
    <col min="13" max="13" width="14.140625" style="0" customWidth="1"/>
    <col min="14" max="14" width="27.57421875" style="0" customWidth="1"/>
  </cols>
  <sheetData>
    <row r="1" spans="1:13" s="187" customFormat="1" ht="51" customHeight="1">
      <c r="A1" s="236" t="s">
        <v>188</v>
      </c>
      <c r="B1" s="236"/>
      <c r="C1" s="236"/>
      <c r="D1" s="236"/>
      <c r="E1" s="236"/>
      <c r="F1" s="236"/>
      <c r="G1" s="236"/>
      <c r="H1" s="236"/>
      <c r="I1" s="236"/>
      <c r="J1" s="236"/>
      <c r="K1" s="236"/>
      <c r="L1" s="236"/>
      <c r="M1" s="236"/>
    </row>
    <row r="2" spans="1:13" s="138" customFormat="1" ht="68.25" customHeight="1">
      <c r="A2" s="137" t="s">
        <v>1</v>
      </c>
      <c r="B2" s="135" t="s">
        <v>2</v>
      </c>
      <c r="C2" s="136" t="s">
        <v>118</v>
      </c>
      <c r="D2" s="137" t="s">
        <v>4</v>
      </c>
      <c r="E2" s="137" t="s">
        <v>5</v>
      </c>
      <c r="F2" s="134" t="s">
        <v>6</v>
      </c>
      <c r="G2" s="137" t="s">
        <v>7</v>
      </c>
      <c r="H2" s="137" t="s">
        <v>8</v>
      </c>
      <c r="I2" s="136" t="s">
        <v>119</v>
      </c>
      <c r="J2" s="136" t="s">
        <v>10</v>
      </c>
      <c r="K2" s="136" t="s">
        <v>120</v>
      </c>
      <c r="L2" s="136" t="s">
        <v>12</v>
      </c>
      <c r="M2" s="136" t="s">
        <v>13</v>
      </c>
    </row>
    <row r="3" spans="1:13" ht="136.5" customHeight="1">
      <c r="A3" s="89">
        <v>1</v>
      </c>
      <c r="B3" s="85" t="s">
        <v>189</v>
      </c>
      <c r="C3" s="89"/>
      <c r="D3" s="89" t="s">
        <v>21</v>
      </c>
      <c r="E3" s="89">
        <v>2</v>
      </c>
      <c r="F3" s="64">
        <v>4</v>
      </c>
      <c r="G3" s="89">
        <v>2</v>
      </c>
      <c r="H3" s="135">
        <f aca="true" t="shared" si="0" ref="H3:H11">E3+F3+G3</f>
        <v>8</v>
      </c>
      <c r="I3" s="90"/>
      <c r="J3" s="121"/>
      <c r="K3" s="142"/>
      <c r="L3" s="90"/>
      <c r="M3" s="90"/>
    </row>
    <row r="4" spans="1:13" ht="153" customHeight="1">
      <c r="A4" s="89">
        <v>2</v>
      </c>
      <c r="B4" s="85" t="s">
        <v>190</v>
      </c>
      <c r="C4" s="89"/>
      <c r="D4" s="89" t="s">
        <v>21</v>
      </c>
      <c r="E4" s="89">
        <v>6</v>
      </c>
      <c r="F4" s="64">
        <v>4</v>
      </c>
      <c r="G4" s="89">
        <v>5</v>
      </c>
      <c r="H4" s="135">
        <f t="shared" si="0"/>
        <v>15</v>
      </c>
      <c r="I4" s="90"/>
      <c r="J4" s="121"/>
      <c r="K4" s="142"/>
      <c r="L4" s="90"/>
      <c r="M4" s="90"/>
    </row>
    <row r="5" spans="1:13" s="1" customFormat="1" ht="144.75" customHeight="1">
      <c r="A5" s="89">
        <v>3</v>
      </c>
      <c r="B5" s="85" t="s">
        <v>191</v>
      </c>
      <c r="C5" s="62"/>
      <c r="D5" s="64" t="s">
        <v>91</v>
      </c>
      <c r="E5" s="62">
        <v>2</v>
      </c>
      <c r="F5" s="64">
        <v>10</v>
      </c>
      <c r="G5" s="62">
        <v>10</v>
      </c>
      <c r="H5" s="135">
        <f t="shared" si="0"/>
        <v>22</v>
      </c>
      <c r="I5" s="66"/>
      <c r="J5" s="121"/>
      <c r="K5" s="142"/>
      <c r="L5" s="90"/>
      <c r="M5" s="90"/>
    </row>
    <row r="6" spans="1:13" ht="96.75" customHeight="1">
      <c r="A6" s="89">
        <v>4</v>
      </c>
      <c r="B6" s="85" t="s">
        <v>192</v>
      </c>
      <c r="C6" s="88"/>
      <c r="D6" s="89" t="s">
        <v>21</v>
      </c>
      <c r="E6" s="89">
        <v>250</v>
      </c>
      <c r="F6" s="64">
        <v>10</v>
      </c>
      <c r="G6" s="89">
        <v>14</v>
      </c>
      <c r="H6" s="135">
        <f t="shared" si="0"/>
        <v>274</v>
      </c>
      <c r="I6" s="90"/>
      <c r="J6" s="121"/>
      <c r="K6" s="142"/>
      <c r="L6" s="90"/>
      <c r="M6" s="90"/>
    </row>
    <row r="7" spans="1:13" ht="93" customHeight="1">
      <c r="A7" s="89">
        <v>5</v>
      </c>
      <c r="B7" s="85" t="s">
        <v>193</v>
      </c>
      <c r="C7" s="88"/>
      <c r="D7" s="89" t="s">
        <v>15</v>
      </c>
      <c r="E7" s="89">
        <v>2000</v>
      </c>
      <c r="F7" s="64">
        <v>200</v>
      </c>
      <c r="G7" s="89">
        <v>0</v>
      </c>
      <c r="H7" s="135">
        <f t="shared" si="0"/>
        <v>2200</v>
      </c>
      <c r="I7" s="90"/>
      <c r="J7" s="121"/>
      <c r="K7" s="142"/>
      <c r="L7" s="90"/>
      <c r="M7" s="90"/>
    </row>
    <row r="8" spans="1:13" s="1" customFormat="1" ht="76.5" customHeight="1">
      <c r="A8" s="64">
        <v>6</v>
      </c>
      <c r="B8" s="93" t="s">
        <v>194</v>
      </c>
      <c r="C8" s="64"/>
      <c r="D8" s="64" t="s">
        <v>15</v>
      </c>
      <c r="E8" s="64">
        <v>9500</v>
      </c>
      <c r="F8" s="64">
        <v>300</v>
      </c>
      <c r="G8" s="64">
        <v>0</v>
      </c>
      <c r="H8" s="135">
        <f t="shared" si="0"/>
        <v>9800</v>
      </c>
      <c r="I8" s="68"/>
      <c r="J8" s="121"/>
      <c r="K8" s="142"/>
      <c r="L8" s="90"/>
      <c r="M8" s="90"/>
    </row>
    <row r="9" spans="1:13" s="1" customFormat="1" ht="81.75" customHeight="1">
      <c r="A9" s="64">
        <v>7</v>
      </c>
      <c r="B9" s="93" t="s">
        <v>195</v>
      </c>
      <c r="C9" s="64"/>
      <c r="D9" s="64" t="s">
        <v>15</v>
      </c>
      <c r="E9" s="64">
        <v>4500</v>
      </c>
      <c r="F9" s="64">
        <v>500</v>
      </c>
      <c r="G9" s="64">
        <v>0</v>
      </c>
      <c r="H9" s="135">
        <f t="shared" si="0"/>
        <v>5000</v>
      </c>
      <c r="I9" s="68"/>
      <c r="J9" s="121"/>
      <c r="K9" s="142"/>
      <c r="L9" s="90"/>
      <c r="M9" s="90"/>
    </row>
    <row r="10" spans="1:13" s="1" customFormat="1" ht="83.25" customHeight="1">
      <c r="A10" s="64">
        <v>8</v>
      </c>
      <c r="B10" s="93" t="s">
        <v>196</v>
      </c>
      <c r="C10" s="64"/>
      <c r="D10" s="64" t="s">
        <v>15</v>
      </c>
      <c r="E10" s="64">
        <v>3000</v>
      </c>
      <c r="F10" s="64">
        <v>500</v>
      </c>
      <c r="G10" s="64">
        <v>0</v>
      </c>
      <c r="H10" s="135">
        <f t="shared" si="0"/>
        <v>3500</v>
      </c>
      <c r="I10" s="68"/>
      <c r="J10" s="121"/>
      <c r="K10" s="142"/>
      <c r="L10" s="90"/>
      <c r="M10" s="90"/>
    </row>
    <row r="11" spans="1:13" ht="55.5" customHeight="1">
      <c r="A11" s="89">
        <v>9</v>
      </c>
      <c r="B11" s="188" t="s">
        <v>197</v>
      </c>
      <c r="C11" s="189"/>
      <c r="D11" s="110" t="s">
        <v>15</v>
      </c>
      <c r="E11" s="110">
        <v>3200</v>
      </c>
      <c r="F11" s="110">
        <v>25</v>
      </c>
      <c r="G11" s="110">
        <v>25</v>
      </c>
      <c r="H11" s="135">
        <f t="shared" si="0"/>
        <v>3250</v>
      </c>
      <c r="I11" s="114"/>
      <c r="J11" s="121"/>
      <c r="K11" s="142"/>
      <c r="L11" s="90"/>
      <c r="M11" s="90"/>
    </row>
    <row r="12" spans="1:14" s="190" customFormat="1" ht="51" customHeight="1">
      <c r="A12" s="241" t="s">
        <v>144</v>
      </c>
      <c r="B12" s="241"/>
      <c r="C12" s="241"/>
      <c r="D12" s="241"/>
      <c r="E12" s="241"/>
      <c r="F12" s="241"/>
      <c r="G12" s="241"/>
      <c r="H12" s="241"/>
      <c r="I12" s="241"/>
      <c r="J12" s="241"/>
      <c r="K12" s="241"/>
      <c r="L12" s="170">
        <f>SUM(L3:L11)</f>
        <v>0</v>
      </c>
      <c r="M12" s="170">
        <f>SUM(M3:M11)</f>
        <v>0</v>
      </c>
      <c r="N12"/>
    </row>
  </sheetData>
  <sheetProtection selectLockedCells="1" selectUnlockedCells="1"/>
  <mergeCells count="2">
    <mergeCell ref="A1:M1"/>
    <mergeCell ref="A12:K12"/>
  </mergeCells>
  <printOptions/>
  <pageMargins left="0.7083333333333334" right="0.7083333333333334" top="0.7479166666666667" bottom="0.7479166666666667" header="0.5118110236220472" footer="0.5118110236220472"/>
  <pageSetup fitToHeight="0" fitToWidth="1" horizontalDpi="300" verticalDpi="300" orientation="landscape" paperSize="9"/>
</worksheet>
</file>

<file path=xl/worksheets/sheet15.xml><?xml version="1.0" encoding="utf-8"?>
<worksheet xmlns="http://schemas.openxmlformats.org/spreadsheetml/2006/main" xmlns:r="http://schemas.openxmlformats.org/officeDocument/2006/relationships">
  <sheetPr>
    <pageSetUpPr fitToPage="1"/>
  </sheetPr>
  <dimension ref="A1:O12"/>
  <sheetViews>
    <sheetView zoomScaleSheetLayoutView="75" zoomScalePageLayoutView="0" workbookViewId="0" topLeftCell="A1">
      <selection activeCell="I3" sqref="I3:M11"/>
    </sheetView>
  </sheetViews>
  <sheetFormatPr defaultColWidth="9.00390625" defaultRowHeight="12.75"/>
  <cols>
    <col min="1" max="1" width="4.8515625" style="0" customWidth="1"/>
    <col min="2" max="2" width="44.7109375" style="0" customWidth="1"/>
    <col min="3" max="5" width="9.00390625" style="0" customWidth="1"/>
    <col min="6" max="6" width="9.00390625" style="1" customWidth="1"/>
    <col min="7" max="8" width="9.00390625" style="0" customWidth="1"/>
    <col min="9" max="9" width="12.8515625" style="0" customWidth="1"/>
    <col min="10" max="10" width="7.140625" style="0" customWidth="1"/>
    <col min="11" max="11" width="9.57421875" style="0" customWidth="1"/>
    <col min="12" max="12" width="14.140625" style="0" customWidth="1"/>
    <col min="13" max="13" width="13.8515625" style="0" customWidth="1"/>
    <col min="14" max="14" width="9.00390625" style="0" customWidth="1"/>
    <col min="15" max="15" width="9.00390625" style="0" hidden="1" customWidth="1"/>
  </cols>
  <sheetData>
    <row r="1" spans="1:13" s="72" customFormat="1" ht="31.5" customHeight="1">
      <c r="A1" s="242" t="s">
        <v>198</v>
      </c>
      <c r="B1" s="242"/>
      <c r="C1" s="242"/>
      <c r="D1" s="242"/>
      <c r="E1" s="242"/>
      <c r="F1" s="242"/>
      <c r="G1" s="242"/>
      <c r="H1" s="242"/>
      <c r="I1" s="242"/>
      <c r="J1" s="242"/>
      <c r="K1" s="242"/>
      <c r="L1" s="242"/>
      <c r="M1" s="242"/>
    </row>
    <row r="2" spans="1:13" s="75" customFormat="1" ht="57" customHeight="1">
      <c r="A2" s="73" t="s">
        <v>1</v>
      </c>
      <c r="B2" s="73" t="s">
        <v>2</v>
      </c>
      <c r="C2" s="73" t="s">
        <v>3</v>
      </c>
      <c r="D2" s="73" t="s">
        <v>4</v>
      </c>
      <c r="E2" s="73" t="s">
        <v>5</v>
      </c>
      <c r="F2" s="73" t="s">
        <v>6</v>
      </c>
      <c r="G2" s="73" t="s">
        <v>7</v>
      </c>
      <c r="H2" s="73" t="s">
        <v>8</v>
      </c>
      <c r="I2" s="73" t="s">
        <v>9</v>
      </c>
      <c r="J2" s="73" t="s">
        <v>10</v>
      </c>
      <c r="K2" s="73" t="s">
        <v>11</v>
      </c>
      <c r="L2" s="73" t="s">
        <v>12</v>
      </c>
      <c r="M2" s="73" t="s">
        <v>13</v>
      </c>
    </row>
    <row r="3" spans="1:15" ht="168" customHeight="1">
      <c r="A3" s="80">
        <v>1</v>
      </c>
      <c r="B3" s="63" t="s">
        <v>199</v>
      </c>
      <c r="C3" s="191"/>
      <c r="D3" s="80" t="s">
        <v>21</v>
      </c>
      <c r="E3" s="80">
        <v>0</v>
      </c>
      <c r="F3" s="80">
        <v>20</v>
      </c>
      <c r="G3" s="80">
        <v>10</v>
      </c>
      <c r="H3" s="81">
        <f aca="true" t="shared" si="0" ref="H3:H11">E3+F3+G3</f>
        <v>30</v>
      </c>
      <c r="I3" s="82"/>
      <c r="J3" s="82"/>
      <c r="K3" s="192"/>
      <c r="L3" s="82"/>
      <c r="M3" s="82"/>
      <c r="O3">
        <v>1.08</v>
      </c>
    </row>
    <row r="4" spans="1:15" ht="167.25" customHeight="1">
      <c r="A4" s="80">
        <v>2</v>
      </c>
      <c r="B4" s="63" t="s">
        <v>200</v>
      </c>
      <c r="C4" s="191"/>
      <c r="D4" s="80" t="s">
        <v>21</v>
      </c>
      <c r="E4" s="80">
        <v>5</v>
      </c>
      <c r="F4" s="80">
        <v>150</v>
      </c>
      <c r="G4" s="80">
        <v>20</v>
      </c>
      <c r="H4" s="81">
        <f t="shared" si="0"/>
        <v>175</v>
      </c>
      <c r="I4" s="82"/>
      <c r="J4" s="82"/>
      <c r="K4" s="192"/>
      <c r="L4" s="82"/>
      <c r="M4" s="82"/>
      <c r="O4">
        <v>1.08</v>
      </c>
    </row>
    <row r="5" spans="1:15" ht="162.75" customHeight="1">
      <c r="A5" s="80">
        <v>3</v>
      </c>
      <c r="B5" s="63" t="s">
        <v>201</v>
      </c>
      <c r="C5" s="191"/>
      <c r="D5" s="80" t="s">
        <v>21</v>
      </c>
      <c r="E5" s="80">
        <v>700</v>
      </c>
      <c r="F5" s="80">
        <v>550</v>
      </c>
      <c r="G5" s="80">
        <v>700</v>
      </c>
      <c r="H5" s="81">
        <f t="shared" si="0"/>
        <v>1950</v>
      </c>
      <c r="I5" s="82"/>
      <c r="J5" s="82"/>
      <c r="K5" s="192"/>
      <c r="L5" s="82"/>
      <c r="M5" s="82"/>
      <c r="O5">
        <v>1.08</v>
      </c>
    </row>
    <row r="6" spans="1:15" s="1" customFormat="1" ht="161.25" customHeight="1">
      <c r="A6" s="80">
        <v>4</v>
      </c>
      <c r="B6" s="63" t="s">
        <v>202</v>
      </c>
      <c r="C6" s="191"/>
      <c r="D6" s="80" t="s">
        <v>21</v>
      </c>
      <c r="E6" s="80">
        <v>700</v>
      </c>
      <c r="F6" s="80">
        <v>150</v>
      </c>
      <c r="G6" s="80">
        <v>800</v>
      </c>
      <c r="H6" s="81">
        <f t="shared" si="0"/>
        <v>1650</v>
      </c>
      <c r="I6" s="82"/>
      <c r="J6" s="82"/>
      <c r="K6" s="192"/>
      <c r="L6" s="82"/>
      <c r="M6" s="82"/>
      <c r="O6" s="1">
        <v>1.08</v>
      </c>
    </row>
    <row r="7" spans="1:13" s="1" customFormat="1" ht="161.25" customHeight="1">
      <c r="A7" s="80">
        <v>5</v>
      </c>
      <c r="B7" s="63" t="s">
        <v>203</v>
      </c>
      <c r="C7" s="191"/>
      <c r="D7" s="80" t="s">
        <v>21</v>
      </c>
      <c r="E7" s="80">
        <v>200</v>
      </c>
      <c r="F7" s="80">
        <v>0</v>
      </c>
      <c r="G7" s="80">
        <v>200</v>
      </c>
      <c r="H7" s="81">
        <f t="shared" si="0"/>
        <v>400</v>
      </c>
      <c r="I7" s="82"/>
      <c r="J7" s="82"/>
      <c r="K7" s="192"/>
      <c r="L7" s="82"/>
      <c r="M7" s="82"/>
    </row>
    <row r="8" spans="1:13" s="1" customFormat="1" ht="186.75" customHeight="1">
      <c r="A8" s="80">
        <v>6</v>
      </c>
      <c r="B8" s="63" t="s">
        <v>204</v>
      </c>
      <c r="C8" s="191"/>
      <c r="D8" s="80" t="s">
        <v>21</v>
      </c>
      <c r="E8" s="80">
        <v>200</v>
      </c>
      <c r="F8" s="80">
        <v>0</v>
      </c>
      <c r="G8" s="80">
        <v>200</v>
      </c>
      <c r="H8" s="81">
        <f t="shared" si="0"/>
        <v>400</v>
      </c>
      <c r="I8" s="82"/>
      <c r="J8" s="82"/>
      <c r="K8" s="192"/>
      <c r="L8" s="82"/>
      <c r="M8" s="82"/>
    </row>
    <row r="9" spans="1:13" s="1" customFormat="1" ht="114.75" customHeight="1">
      <c r="A9" s="80">
        <v>7</v>
      </c>
      <c r="B9" s="193" t="s">
        <v>205</v>
      </c>
      <c r="C9" s="191"/>
      <c r="D9" s="80" t="s">
        <v>21</v>
      </c>
      <c r="E9" s="80">
        <v>0</v>
      </c>
      <c r="F9" s="80">
        <v>0</v>
      </c>
      <c r="G9" s="80">
        <v>4000</v>
      </c>
      <c r="H9" s="81">
        <f t="shared" si="0"/>
        <v>4000</v>
      </c>
      <c r="I9" s="82"/>
      <c r="J9" s="82"/>
      <c r="K9" s="192"/>
      <c r="L9" s="82"/>
      <c r="M9" s="82"/>
    </row>
    <row r="10" spans="1:15" ht="78.75" customHeight="1">
      <c r="A10" s="80">
        <v>8</v>
      </c>
      <c r="B10" s="194" t="s">
        <v>206</v>
      </c>
      <c r="C10" s="191"/>
      <c r="D10" s="80" t="s">
        <v>21</v>
      </c>
      <c r="E10" s="80">
        <v>300</v>
      </c>
      <c r="F10" s="80">
        <v>100</v>
      </c>
      <c r="G10" s="80">
        <v>0</v>
      </c>
      <c r="H10" s="81">
        <f t="shared" si="0"/>
        <v>400</v>
      </c>
      <c r="I10" s="82"/>
      <c r="J10" s="82"/>
      <c r="K10" s="192"/>
      <c r="L10" s="82"/>
      <c r="M10" s="82"/>
      <c r="O10">
        <v>1.08</v>
      </c>
    </row>
    <row r="11" spans="1:13" s="1" customFormat="1" ht="78.75" customHeight="1">
      <c r="A11" s="80">
        <v>9</v>
      </c>
      <c r="B11" s="63" t="s">
        <v>207</v>
      </c>
      <c r="C11" s="191"/>
      <c r="D11" s="80" t="s">
        <v>21</v>
      </c>
      <c r="E11" s="80">
        <v>0</v>
      </c>
      <c r="F11" s="80">
        <v>50</v>
      </c>
      <c r="G11" s="80">
        <v>0</v>
      </c>
      <c r="H11" s="81">
        <f t="shared" si="0"/>
        <v>50</v>
      </c>
      <c r="I11" s="82"/>
      <c r="J11" s="82"/>
      <c r="K11" s="192"/>
      <c r="L11" s="82"/>
      <c r="M11" s="82"/>
    </row>
    <row r="12" spans="1:13" s="71" customFormat="1" ht="26.25" customHeight="1">
      <c r="A12" s="243" t="s">
        <v>22</v>
      </c>
      <c r="B12" s="243"/>
      <c r="C12" s="243"/>
      <c r="D12" s="243"/>
      <c r="E12" s="243"/>
      <c r="F12" s="243"/>
      <c r="G12" s="243"/>
      <c r="H12" s="243"/>
      <c r="I12" s="243"/>
      <c r="J12" s="243"/>
      <c r="K12" s="243"/>
      <c r="L12" s="195">
        <f>SUM(L3:L11)</f>
        <v>0</v>
      </c>
      <c r="M12" s="195">
        <f>SUM(M3:M11)</f>
        <v>0</v>
      </c>
    </row>
  </sheetData>
  <sheetProtection selectLockedCells="1" selectUnlockedCells="1"/>
  <mergeCells count="2">
    <mergeCell ref="A1:M1"/>
    <mergeCell ref="A12:K12"/>
  </mergeCells>
  <printOptions/>
  <pageMargins left="0.7000000000000001" right="0.7000000000000001" top="0.75" bottom="0.75" header="0.5118110236220472" footer="0.5118110236220472"/>
  <pageSetup fitToHeight="0" fitToWidth="1" horizontalDpi="300" verticalDpi="300" orientation="landscape" paperSize="9"/>
</worksheet>
</file>

<file path=xl/worksheets/sheet16.xml><?xml version="1.0" encoding="utf-8"?>
<worksheet xmlns="http://schemas.openxmlformats.org/spreadsheetml/2006/main" xmlns:r="http://schemas.openxmlformats.org/officeDocument/2006/relationships">
  <sheetPr>
    <pageSetUpPr fitToPage="1"/>
  </sheetPr>
  <dimension ref="A1:N7"/>
  <sheetViews>
    <sheetView zoomScaleSheetLayoutView="75" zoomScalePageLayoutView="0" workbookViewId="0" topLeftCell="A1">
      <selection activeCell="I3" sqref="I3:M5"/>
    </sheetView>
  </sheetViews>
  <sheetFormatPr defaultColWidth="9.00390625" defaultRowHeight="12.75"/>
  <cols>
    <col min="1" max="1" width="3.8515625" style="0" customWidth="1"/>
    <col min="2" max="2" width="28.8515625" style="0" customWidth="1"/>
    <col min="3" max="5" width="9.00390625" style="0" customWidth="1"/>
    <col min="6" max="6" width="9.00390625" style="1" customWidth="1"/>
    <col min="7" max="8" width="9.00390625" style="0" customWidth="1"/>
    <col min="9" max="9" width="12.421875" style="0" customWidth="1"/>
    <col min="10" max="10" width="9.00390625" style="0" customWidth="1"/>
    <col min="11" max="11" width="13.57421875" style="0" customWidth="1"/>
    <col min="12" max="12" width="14.140625" style="0" customWidth="1"/>
    <col min="13" max="13" width="12.57421875" style="0" customWidth="1"/>
  </cols>
  <sheetData>
    <row r="1" spans="1:14" s="2" customFormat="1" ht="30" customHeight="1">
      <c r="A1" s="244" t="s">
        <v>208</v>
      </c>
      <c r="B1" s="244"/>
      <c r="C1" s="244"/>
      <c r="D1" s="244"/>
      <c r="E1" s="244"/>
      <c r="F1" s="244"/>
      <c r="G1" s="244"/>
      <c r="H1" s="244"/>
      <c r="I1" s="244"/>
      <c r="J1" s="244"/>
      <c r="K1" s="244"/>
      <c r="L1" s="244"/>
      <c r="M1" s="244"/>
      <c r="N1" s="72"/>
    </row>
    <row r="2" spans="1:14" ht="51">
      <c r="A2" s="196" t="s">
        <v>1</v>
      </c>
      <c r="B2" s="196" t="s">
        <v>105</v>
      </c>
      <c r="C2" s="197" t="s">
        <v>112</v>
      </c>
      <c r="D2" s="196" t="s">
        <v>4</v>
      </c>
      <c r="E2" s="196" t="s">
        <v>5</v>
      </c>
      <c r="F2" s="196" t="s">
        <v>6</v>
      </c>
      <c r="G2" s="196" t="s">
        <v>7</v>
      </c>
      <c r="H2" s="196" t="s">
        <v>8</v>
      </c>
      <c r="I2" s="196" t="s">
        <v>9</v>
      </c>
      <c r="J2" s="196" t="s">
        <v>10</v>
      </c>
      <c r="K2" s="196" t="s">
        <v>11</v>
      </c>
      <c r="L2" s="196" t="s">
        <v>12</v>
      </c>
      <c r="M2" s="196" t="s">
        <v>13</v>
      </c>
      <c r="N2" s="198"/>
    </row>
    <row r="3" spans="1:13" ht="163.5" customHeight="1">
      <c r="A3" s="80">
        <v>1</v>
      </c>
      <c r="B3" s="154" t="s">
        <v>209</v>
      </c>
      <c r="C3" s="191"/>
      <c r="D3" s="80" t="s">
        <v>91</v>
      </c>
      <c r="E3" s="80">
        <v>10</v>
      </c>
      <c r="F3" s="80">
        <v>20</v>
      </c>
      <c r="G3" s="80">
        <v>40</v>
      </c>
      <c r="H3" s="81">
        <f>E3+F3+G3</f>
        <v>70</v>
      </c>
      <c r="I3" s="80"/>
      <c r="J3" s="82"/>
      <c r="K3" s="83"/>
      <c r="L3" s="83"/>
      <c r="M3" s="83"/>
    </row>
    <row r="4" spans="1:13" ht="139.5" customHeight="1">
      <c r="A4" s="80">
        <v>2</v>
      </c>
      <c r="B4" s="154" t="s">
        <v>210</v>
      </c>
      <c r="C4" s="191"/>
      <c r="D4" s="80" t="s">
        <v>91</v>
      </c>
      <c r="E4" s="80">
        <v>10</v>
      </c>
      <c r="F4" s="80">
        <v>20</v>
      </c>
      <c r="G4" s="80">
        <v>40</v>
      </c>
      <c r="H4" s="81">
        <f>E4+F4+G4</f>
        <v>70</v>
      </c>
      <c r="I4" s="80"/>
      <c r="J4" s="82"/>
      <c r="K4" s="83"/>
      <c r="L4" s="83"/>
      <c r="M4" s="83"/>
    </row>
    <row r="5" spans="1:13" ht="150" customHeight="1">
      <c r="A5" s="80">
        <v>3</v>
      </c>
      <c r="B5" s="154" t="s">
        <v>211</v>
      </c>
      <c r="C5" s="191"/>
      <c r="D5" s="80" t="s">
        <v>91</v>
      </c>
      <c r="E5" s="80">
        <v>10</v>
      </c>
      <c r="F5" s="80">
        <v>20</v>
      </c>
      <c r="G5" s="80">
        <v>40</v>
      </c>
      <c r="H5" s="81">
        <f>E5+F5+G5</f>
        <v>70</v>
      </c>
      <c r="I5" s="80"/>
      <c r="J5" s="82"/>
      <c r="K5" s="83"/>
      <c r="L5" s="83"/>
      <c r="M5" s="83"/>
    </row>
    <row r="6" spans="1:13" s="71" customFormat="1" ht="29.25" customHeight="1">
      <c r="A6" s="245" t="s">
        <v>22</v>
      </c>
      <c r="B6" s="245"/>
      <c r="C6" s="245"/>
      <c r="D6" s="245"/>
      <c r="E6" s="245"/>
      <c r="F6" s="245"/>
      <c r="G6" s="245"/>
      <c r="H6" s="245"/>
      <c r="I6" s="245"/>
      <c r="J6" s="245"/>
      <c r="K6" s="245"/>
      <c r="L6" s="199">
        <f>SUM(L3:L5)</f>
        <v>0</v>
      </c>
      <c r="M6" s="199">
        <f>SUM(M3:M5)</f>
        <v>0</v>
      </c>
    </row>
    <row r="7" spans="1:13" ht="63.75" customHeight="1">
      <c r="A7" s="1"/>
      <c r="B7" s="246" t="s">
        <v>212</v>
      </c>
      <c r="C7" s="246"/>
      <c r="D7" s="246"/>
      <c r="E7" s="246"/>
      <c r="F7" s="246"/>
      <c r="G7" s="246"/>
      <c r="H7" s="246"/>
      <c r="I7" s="246"/>
      <c r="J7" s="246"/>
      <c r="K7" s="246"/>
      <c r="L7" s="246"/>
      <c r="M7" s="246"/>
    </row>
  </sheetData>
  <sheetProtection selectLockedCells="1" selectUnlockedCells="1"/>
  <mergeCells count="3">
    <mergeCell ref="A1:M1"/>
    <mergeCell ref="A6:K6"/>
    <mergeCell ref="B7:M7"/>
  </mergeCells>
  <printOptions/>
  <pageMargins left="0.7000000000000001" right="0.7000000000000001" top="0.75" bottom="0.75" header="0.5118110236220472" footer="0.5118110236220472"/>
  <pageSetup fitToHeight="0" fitToWidth="1" horizontalDpi="300" verticalDpi="300" orientation="landscape" paperSize="9"/>
</worksheet>
</file>

<file path=xl/worksheets/sheet17.xml><?xml version="1.0" encoding="utf-8"?>
<worksheet xmlns="http://schemas.openxmlformats.org/spreadsheetml/2006/main" xmlns:r="http://schemas.openxmlformats.org/officeDocument/2006/relationships">
  <dimension ref="A1:M12"/>
  <sheetViews>
    <sheetView zoomScalePageLayoutView="0" workbookViewId="0" topLeftCell="A1">
      <selection activeCell="I3" sqref="I3:M11"/>
    </sheetView>
  </sheetViews>
  <sheetFormatPr defaultColWidth="9.00390625" defaultRowHeight="12.75"/>
  <cols>
    <col min="1" max="1" width="5.00390625" style="0" customWidth="1"/>
    <col min="2" max="2" width="41.421875" style="0" customWidth="1"/>
    <col min="3" max="3" width="9.00390625" style="0" customWidth="1"/>
    <col min="4" max="4" width="12.28125" style="0" customWidth="1"/>
    <col min="5" max="5" width="9.00390625" style="0" customWidth="1"/>
    <col min="6" max="6" width="9.140625" style="1" customWidth="1"/>
    <col min="7" max="11" width="9.00390625" style="0" customWidth="1"/>
    <col min="12" max="12" width="13.28125" style="0" customWidth="1"/>
    <col min="13" max="13" width="17.7109375" style="0" customWidth="1"/>
  </cols>
  <sheetData>
    <row r="1" spans="1:13" ht="30.75" customHeight="1">
      <c r="A1" s="247" t="s">
        <v>213</v>
      </c>
      <c r="B1" s="247"/>
      <c r="C1" s="247"/>
      <c r="D1" s="247"/>
      <c r="E1" s="247"/>
      <c r="F1" s="247"/>
      <c r="G1" s="247"/>
      <c r="H1" s="247"/>
      <c r="I1" s="247"/>
      <c r="J1" s="247"/>
      <c r="K1" s="247"/>
      <c r="L1" s="247"/>
      <c r="M1" s="247"/>
    </row>
    <row r="2" spans="1:13" ht="60">
      <c r="A2" s="200" t="s">
        <v>1</v>
      </c>
      <c r="B2" s="200" t="s">
        <v>105</v>
      </c>
      <c r="C2" s="200" t="s">
        <v>214</v>
      </c>
      <c r="D2" s="201" t="s">
        <v>215</v>
      </c>
      <c r="E2" s="200" t="s">
        <v>216</v>
      </c>
      <c r="F2" s="200" t="s">
        <v>217</v>
      </c>
      <c r="G2" s="200" t="s">
        <v>218</v>
      </c>
      <c r="H2" s="200" t="s">
        <v>219</v>
      </c>
      <c r="I2" s="200" t="s">
        <v>9</v>
      </c>
      <c r="J2" s="200" t="s">
        <v>10</v>
      </c>
      <c r="K2" s="200" t="s">
        <v>11</v>
      </c>
      <c r="L2" s="200" t="s">
        <v>12</v>
      </c>
      <c r="M2" s="200" t="s">
        <v>13</v>
      </c>
    </row>
    <row r="3" spans="1:13" ht="156.75">
      <c r="A3" s="64">
        <v>1</v>
      </c>
      <c r="B3" s="154" t="s">
        <v>220</v>
      </c>
      <c r="C3" s="80" t="s">
        <v>221</v>
      </c>
      <c r="D3" s="80"/>
      <c r="E3" s="64">
        <v>100</v>
      </c>
      <c r="F3" s="64">
        <v>10</v>
      </c>
      <c r="G3" s="64">
        <v>100</v>
      </c>
      <c r="H3" s="200">
        <f aca="true" t="shared" si="0" ref="H3:H11">E3+F3+G3</f>
        <v>210</v>
      </c>
      <c r="I3" s="202"/>
      <c r="J3" s="203"/>
      <c r="K3" s="204"/>
      <c r="L3" s="204"/>
      <c r="M3" s="204"/>
    </row>
    <row r="4" spans="1:13" s="1" customFormat="1" ht="194.25" customHeight="1">
      <c r="A4" s="110">
        <v>2</v>
      </c>
      <c r="B4" s="154" t="s">
        <v>222</v>
      </c>
      <c r="C4" s="76" t="s">
        <v>223</v>
      </c>
      <c r="D4" s="80"/>
      <c r="E4" s="110">
        <v>50</v>
      </c>
      <c r="F4" s="110">
        <v>4</v>
      </c>
      <c r="G4" s="110">
        <v>50</v>
      </c>
      <c r="H4" s="200">
        <f t="shared" si="0"/>
        <v>104</v>
      </c>
      <c r="I4" s="205"/>
      <c r="J4" s="203"/>
      <c r="K4" s="204"/>
      <c r="L4" s="204"/>
      <c r="M4" s="204"/>
    </row>
    <row r="5" spans="1:13" s="1" customFormat="1" ht="138" customHeight="1">
      <c r="A5" s="64">
        <v>3</v>
      </c>
      <c r="B5" s="77" t="s">
        <v>224</v>
      </c>
      <c r="C5" s="110" t="s">
        <v>223</v>
      </c>
      <c r="D5" s="76"/>
      <c r="E5" s="110">
        <v>10</v>
      </c>
      <c r="F5" s="110">
        <v>5</v>
      </c>
      <c r="G5" s="110">
        <v>10</v>
      </c>
      <c r="H5" s="200">
        <f t="shared" si="0"/>
        <v>25</v>
      </c>
      <c r="I5" s="205"/>
      <c r="J5" s="203"/>
      <c r="K5" s="204"/>
      <c r="L5" s="204"/>
      <c r="M5" s="204"/>
    </row>
    <row r="6" spans="1:13" s="1" customFormat="1" ht="60" customHeight="1">
      <c r="A6" s="110">
        <v>4</v>
      </c>
      <c r="B6" s="154" t="s">
        <v>225</v>
      </c>
      <c r="C6" s="110" t="s">
        <v>223</v>
      </c>
      <c r="D6" s="76"/>
      <c r="E6" s="110">
        <v>20</v>
      </c>
      <c r="F6" s="110">
        <v>0</v>
      </c>
      <c r="G6" s="110">
        <v>10</v>
      </c>
      <c r="H6" s="200">
        <f t="shared" si="0"/>
        <v>30</v>
      </c>
      <c r="I6" s="205"/>
      <c r="J6" s="203"/>
      <c r="K6" s="204"/>
      <c r="L6" s="204"/>
      <c r="M6" s="204"/>
    </row>
    <row r="7" spans="1:13" s="1" customFormat="1" ht="128.25" customHeight="1">
      <c r="A7" s="64">
        <v>5</v>
      </c>
      <c r="B7" s="206" t="s">
        <v>226</v>
      </c>
      <c r="C7" s="110" t="s">
        <v>223</v>
      </c>
      <c r="D7" s="80"/>
      <c r="E7" s="64">
        <v>10</v>
      </c>
      <c r="F7" s="64">
        <v>0</v>
      </c>
      <c r="G7" s="64">
        <v>10</v>
      </c>
      <c r="H7" s="200">
        <f t="shared" si="0"/>
        <v>20</v>
      </c>
      <c r="I7" s="202"/>
      <c r="J7" s="203"/>
      <c r="K7" s="204"/>
      <c r="L7" s="204"/>
      <c r="M7" s="204"/>
    </row>
    <row r="8" spans="1:13" s="1" customFormat="1" ht="171.75">
      <c r="A8" s="110">
        <v>6</v>
      </c>
      <c r="B8" s="77" t="s">
        <v>227</v>
      </c>
      <c r="C8" s="110" t="s">
        <v>223</v>
      </c>
      <c r="D8" s="76"/>
      <c r="E8" s="110">
        <v>2</v>
      </c>
      <c r="F8" s="110">
        <v>2</v>
      </c>
      <c r="G8" s="110">
        <v>0</v>
      </c>
      <c r="H8" s="200">
        <f t="shared" si="0"/>
        <v>4</v>
      </c>
      <c r="I8" s="205"/>
      <c r="J8" s="207"/>
      <c r="K8" s="204"/>
      <c r="L8" s="204"/>
      <c r="M8" s="204"/>
    </row>
    <row r="9" spans="1:13" s="1" customFormat="1" ht="129">
      <c r="A9" s="64">
        <v>7</v>
      </c>
      <c r="B9" s="154" t="s">
        <v>228</v>
      </c>
      <c r="C9" s="110" t="s">
        <v>223</v>
      </c>
      <c r="D9" s="80"/>
      <c r="E9" s="64">
        <v>2</v>
      </c>
      <c r="F9" s="64">
        <v>2</v>
      </c>
      <c r="G9" s="64">
        <v>0</v>
      </c>
      <c r="H9" s="200">
        <f t="shared" si="0"/>
        <v>4</v>
      </c>
      <c r="I9" s="202"/>
      <c r="J9" s="207"/>
      <c r="K9" s="204"/>
      <c r="L9" s="204"/>
      <c r="M9" s="204"/>
    </row>
    <row r="10" spans="1:13" s="1" customFormat="1" ht="87" customHeight="1">
      <c r="A10" s="110">
        <v>8</v>
      </c>
      <c r="B10" s="63" t="s">
        <v>229</v>
      </c>
      <c r="C10" s="110" t="s">
        <v>223</v>
      </c>
      <c r="D10" s="80"/>
      <c r="E10" s="64">
        <v>10</v>
      </c>
      <c r="F10" s="64">
        <v>0</v>
      </c>
      <c r="G10" s="64">
        <v>5</v>
      </c>
      <c r="H10" s="200">
        <f t="shared" si="0"/>
        <v>15</v>
      </c>
      <c r="I10" s="202"/>
      <c r="J10" s="207"/>
      <c r="K10" s="204"/>
      <c r="L10" s="204"/>
      <c r="M10" s="204"/>
    </row>
    <row r="11" spans="1:13" s="1" customFormat="1" ht="87.75" customHeight="1">
      <c r="A11" s="64">
        <v>9</v>
      </c>
      <c r="B11" s="63" t="s">
        <v>230</v>
      </c>
      <c r="C11" s="110" t="s">
        <v>223</v>
      </c>
      <c r="D11" s="80"/>
      <c r="E11" s="64">
        <v>5</v>
      </c>
      <c r="F11" s="64">
        <v>0</v>
      </c>
      <c r="G11" s="64">
        <v>5</v>
      </c>
      <c r="H11" s="200">
        <f t="shared" si="0"/>
        <v>10</v>
      </c>
      <c r="I11" s="202"/>
      <c r="J11" s="207"/>
      <c r="K11" s="204"/>
      <c r="L11" s="204"/>
      <c r="M11" s="204"/>
    </row>
    <row r="12" spans="1:13" ht="29.25" customHeight="1">
      <c r="A12" s="248" t="s">
        <v>22</v>
      </c>
      <c r="B12" s="248"/>
      <c r="C12" s="248"/>
      <c r="D12" s="248"/>
      <c r="E12" s="248"/>
      <c r="F12" s="248"/>
      <c r="G12" s="248"/>
      <c r="H12" s="248"/>
      <c r="I12" s="248"/>
      <c r="J12" s="248"/>
      <c r="K12" s="248"/>
      <c r="L12" s="208">
        <f>SUM(L3:L11)</f>
        <v>0</v>
      </c>
      <c r="M12" s="208">
        <f>SUM(M3:M11)</f>
        <v>0</v>
      </c>
    </row>
  </sheetData>
  <sheetProtection selectLockedCells="1" selectUnlockedCells="1"/>
  <mergeCells count="2">
    <mergeCell ref="A1:M1"/>
    <mergeCell ref="A12:K12"/>
  </mergeCells>
  <printOptions/>
  <pageMargins left="0.7000000000000001" right="0.7000000000000001" top="0.75" bottom="0.75" header="0.5118110236220472" footer="0.5118110236220472"/>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D19"/>
  <sheetViews>
    <sheetView tabSelected="1" zoomScaleSheetLayoutView="100" zoomScalePageLayoutView="0" workbookViewId="0" topLeftCell="A1">
      <selection activeCell="N8" sqref="N8"/>
    </sheetView>
  </sheetViews>
  <sheetFormatPr defaultColWidth="9.00390625" defaultRowHeight="12.75"/>
  <cols>
    <col min="1" max="1" width="5.140625" style="0" customWidth="1"/>
    <col min="2" max="2" width="27.421875" style="0" customWidth="1"/>
    <col min="3" max="3" width="19.8515625" style="0" customWidth="1"/>
    <col min="4" max="4" width="18.28125" style="0" customWidth="1"/>
  </cols>
  <sheetData>
    <row r="1" spans="1:4" s="71" customFormat="1" ht="12.75">
      <c r="A1" s="209" t="s">
        <v>1</v>
      </c>
      <c r="B1" s="209" t="s">
        <v>231</v>
      </c>
      <c r="C1" s="209" t="s">
        <v>12</v>
      </c>
      <c r="D1" s="209" t="s">
        <v>13</v>
      </c>
    </row>
    <row r="2" spans="1:4" ht="48" customHeight="1">
      <c r="A2" s="210">
        <v>1</v>
      </c>
      <c r="B2" s="150" t="s">
        <v>232</v>
      </c>
      <c r="C2" s="202">
        <f>'Pakiet  nr 1'!L8</f>
        <v>0</v>
      </c>
      <c r="D2" s="202">
        <f>'Pakiet  nr 1'!M8</f>
        <v>0</v>
      </c>
    </row>
    <row r="3" spans="1:4" ht="23.25" customHeight="1">
      <c r="A3" s="210">
        <v>2</v>
      </c>
      <c r="B3" s="211" t="s">
        <v>233</v>
      </c>
      <c r="C3" s="202">
        <f>'Pakiet nr 2'!M9</f>
        <v>0</v>
      </c>
      <c r="D3" s="202">
        <f>'Pakiet nr 2'!N9</f>
        <v>0</v>
      </c>
    </row>
    <row r="4" spans="1:4" ht="50.25" customHeight="1">
      <c r="A4" s="210">
        <v>3</v>
      </c>
      <c r="B4" s="150" t="s">
        <v>234</v>
      </c>
      <c r="C4" s="202">
        <f>'Pakiet nr 3'!L14</f>
        <v>0</v>
      </c>
      <c r="D4" s="202">
        <f>'Pakiet nr 3'!M14</f>
        <v>0</v>
      </c>
    </row>
    <row r="5" spans="1:4" ht="38.25">
      <c r="A5" s="210">
        <v>4</v>
      </c>
      <c r="B5" s="150" t="s">
        <v>235</v>
      </c>
      <c r="C5" s="202">
        <f>'Pakiet nr 4.'!M27</f>
        <v>0</v>
      </c>
      <c r="D5" s="202">
        <f>'Pakiet nr 4.'!N27</f>
        <v>0</v>
      </c>
    </row>
    <row r="6" spans="1:4" ht="25.5" customHeight="1">
      <c r="A6" s="210">
        <v>5</v>
      </c>
      <c r="B6" s="211" t="s">
        <v>236</v>
      </c>
      <c r="C6" s="202">
        <f>'Pakiet nr 5.'!L24</f>
        <v>0</v>
      </c>
      <c r="D6" s="202">
        <f>'Pakiet nr 5.'!M24</f>
        <v>0</v>
      </c>
    </row>
    <row r="7" spans="1:4" ht="42" customHeight="1">
      <c r="A7" s="210">
        <v>6</v>
      </c>
      <c r="B7" s="150" t="s">
        <v>237</v>
      </c>
      <c r="C7" s="202">
        <f>'Pakiet nr 6.'!L8</f>
        <v>0</v>
      </c>
      <c r="D7" s="202">
        <f>'Pakiet nr 6.'!M8</f>
        <v>0</v>
      </c>
    </row>
    <row r="8" spans="1:4" ht="25.5">
      <c r="A8" s="210">
        <v>7</v>
      </c>
      <c r="B8" s="150" t="s">
        <v>238</v>
      </c>
      <c r="C8" s="202">
        <f>'Pakiet nr 7.'!L6</f>
        <v>0</v>
      </c>
      <c r="D8" s="202">
        <f>'Pakiet nr 7.'!M6</f>
        <v>0</v>
      </c>
    </row>
    <row r="9" spans="1:4" ht="32.25" customHeight="1">
      <c r="A9" s="210">
        <v>8</v>
      </c>
      <c r="B9" s="150" t="s">
        <v>239</v>
      </c>
      <c r="C9" s="202">
        <f>'Pakiet nr 8.'!L16</f>
        <v>0</v>
      </c>
      <c r="D9" s="202">
        <f>'Pakiet nr 8.'!M16</f>
        <v>0</v>
      </c>
    </row>
    <row r="10" spans="1:4" ht="32.25" customHeight="1">
      <c r="A10" s="210">
        <v>9</v>
      </c>
      <c r="B10" s="150" t="s">
        <v>240</v>
      </c>
      <c r="C10" s="212">
        <f>'Pakiet nr 9.'!L12</f>
        <v>0</v>
      </c>
      <c r="D10" s="213">
        <f>'Pakiet nr 9.'!M12</f>
        <v>0</v>
      </c>
    </row>
    <row r="11" spans="1:4" ht="25.5" customHeight="1">
      <c r="A11" s="210">
        <v>10</v>
      </c>
      <c r="B11" s="150" t="s">
        <v>241</v>
      </c>
      <c r="C11" s="202">
        <f>'Pakiet 10'!L5</f>
        <v>0</v>
      </c>
      <c r="D11" s="202">
        <f>'Pakiet 10'!M5</f>
        <v>0</v>
      </c>
    </row>
    <row r="12" spans="1:4" ht="30" customHeight="1">
      <c r="A12" s="210">
        <v>11</v>
      </c>
      <c r="B12" s="150" t="s">
        <v>242</v>
      </c>
      <c r="C12" s="202">
        <f>'Pakiet  nr 11'!L11</f>
        <v>0</v>
      </c>
      <c r="D12" s="202">
        <f>'Pakiet  nr 11'!M11</f>
        <v>0</v>
      </c>
    </row>
    <row r="13" spans="1:4" ht="32.25" customHeight="1">
      <c r="A13" s="210">
        <v>12</v>
      </c>
      <c r="B13" s="150" t="s">
        <v>243</v>
      </c>
      <c r="C13" s="202">
        <f>'Pakiet 12'!L15</f>
        <v>0</v>
      </c>
      <c r="D13" s="202">
        <f>'Pakiet 12'!M15</f>
        <v>0</v>
      </c>
    </row>
    <row r="14" spans="1:4" ht="23.25" customHeight="1">
      <c r="A14" s="210">
        <v>13</v>
      </c>
      <c r="B14" s="211" t="s">
        <v>244</v>
      </c>
      <c r="C14" s="202">
        <f>'Pakiet nr 13'!L16</f>
        <v>0</v>
      </c>
      <c r="D14" s="202">
        <f>'Pakiet nr 13'!M16</f>
        <v>0</v>
      </c>
    </row>
    <row r="15" spans="1:4" ht="22.5" customHeight="1">
      <c r="A15" s="210">
        <v>14</v>
      </c>
      <c r="B15" s="211" t="s">
        <v>245</v>
      </c>
      <c r="C15" s="202">
        <f>'Pakiet nr 14'!L12</f>
        <v>0</v>
      </c>
      <c r="D15" s="202">
        <f>'Pakiet nr 14'!M12</f>
        <v>0</v>
      </c>
    </row>
    <row r="16" spans="1:4" ht="25.5">
      <c r="A16" s="210">
        <v>15</v>
      </c>
      <c r="B16" s="150" t="s">
        <v>246</v>
      </c>
      <c r="C16" s="202">
        <f>'Pakiet nr 15'!L12</f>
        <v>0</v>
      </c>
      <c r="D16" s="202">
        <f>'Pakiet nr 15'!M12</f>
        <v>0</v>
      </c>
    </row>
    <row r="17" spans="1:4" ht="21.75" customHeight="1">
      <c r="A17" s="210">
        <v>16</v>
      </c>
      <c r="B17" s="211" t="s">
        <v>247</v>
      </c>
      <c r="C17" s="202">
        <f>'Pakiet nr 16'!L6</f>
        <v>0</v>
      </c>
      <c r="D17" s="202">
        <f>'Pakiet nr 16'!M6</f>
        <v>0</v>
      </c>
    </row>
    <row r="18" spans="1:4" ht="39.75" customHeight="1">
      <c r="A18" s="210">
        <v>17</v>
      </c>
      <c r="B18" s="150" t="s">
        <v>248</v>
      </c>
      <c r="C18" s="202">
        <f>'Pakiet nr 17'!L12</f>
        <v>0</v>
      </c>
      <c r="D18" s="202">
        <f>'Pakiet nr 17'!M12</f>
        <v>0</v>
      </c>
    </row>
    <row r="19" spans="1:4" s="214" customFormat="1" ht="27.75" customHeight="1">
      <c r="A19" s="249" t="s">
        <v>22</v>
      </c>
      <c r="B19" s="249"/>
      <c r="C19" s="181">
        <f>SUM(C2:C18)</f>
        <v>0</v>
      </c>
      <c r="D19" s="181">
        <f>SUM(D2:D18)</f>
        <v>0</v>
      </c>
    </row>
  </sheetData>
  <sheetProtection selectLockedCells="1" selectUnlockedCells="1"/>
  <mergeCells count="1">
    <mergeCell ref="A19:B19"/>
  </mergeCells>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CS12"/>
  <sheetViews>
    <sheetView zoomScale="75" zoomScaleNormal="75" zoomScaleSheetLayoutView="75" zoomScalePageLayoutView="0" workbookViewId="0" topLeftCell="A2">
      <selection activeCell="I4" sqref="I4:N8"/>
    </sheetView>
  </sheetViews>
  <sheetFormatPr defaultColWidth="11.00390625" defaultRowHeight="12.75"/>
  <cols>
    <col min="1" max="1" width="6.421875" style="0" customWidth="1"/>
    <col min="2" max="2" width="36.7109375" style="0" customWidth="1"/>
    <col min="3" max="3" width="13.28125" style="0" customWidth="1"/>
    <col min="4" max="4" width="7.140625" style="0" customWidth="1"/>
    <col min="5" max="5" width="11.421875" style="0" customWidth="1"/>
    <col min="6" max="6" width="10.421875" style="1" customWidth="1"/>
    <col min="7" max="7" width="11.28125" style="0" customWidth="1"/>
    <col min="8" max="8" width="11.7109375" style="0" customWidth="1"/>
    <col min="9" max="9" width="14.421875" style="0" customWidth="1"/>
    <col min="10" max="10" width="10.140625" style="0" customWidth="1"/>
    <col min="11" max="11" width="11.57421875" style="0" hidden="1" customWidth="1"/>
    <col min="12" max="12" width="11.00390625" style="0" customWidth="1"/>
    <col min="13" max="13" width="16.140625" style="0" customWidth="1"/>
    <col min="14" max="14" width="18.7109375" style="0" customWidth="1"/>
    <col min="15" max="15" width="52.57421875" style="0" customWidth="1"/>
    <col min="16" max="87" width="11.00390625" style="0" customWidth="1"/>
    <col min="88" max="93" width="11.00390625" style="0" hidden="1" customWidth="1"/>
    <col min="94" max="98" width="11.00390625" style="0" customWidth="1"/>
    <col min="99" max="99" width="11.00390625" style="0" hidden="1" customWidth="1"/>
  </cols>
  <sheetData>
    <row r="1" s="217" customFormat="1" ht="37.5" customHeight="1" hidden="1">
      <c r="A1" s="217" t="s">
        <v>23</v>
      </c>
    </row>
    <row r="2" spans="1:9" s="27" customFormat="1" ht="37.5" customHeight="1">
      <c r="A2" s="218" t="s">
        <v>23</v>
      </c>
      <c r="B2" s="218"/>
      <c r="C2" s="218"/>
      <c r="D2" s="218"/>
      <c r="E2" s="218"/>
      <c r="F2" s="218"/>
      <c r="G2" s="218"/>
      <c r="H2" s="218"/>
      <c r="I2" s="218"/>
    </row>
    <row r="3" spans="1:16" s="31" customFormat="1" ht="63.75" customHeight="1">
      <c r="A3" s="28" t="s">
        <v>1</v>
      </c>
      <c r="B3" s="28" t="s">
        <v>2</v>
      </c>
      <c r="C3" s="29" t="s">
        <v>3</v>
      </c>
      <c r="D3" s="28" t="s">
        <v>4</v>
      </c>
      <c r="E3" s="28" t="s">
        <v>5</v>
      </c>
      <c r="F3" s="30" t="s">
        <v>6</v>
      </c>
      <c r="G3" s="28" t="s">
        <v>7</v>
      </c>
      <c r="H3" s="28" t="s">
        <v>8</v>
      </c>
      <c r="I3" s="28" t="s">
        <v>9</v>
      </c>
      <c r="J3" s="28" t="s">
        <v>10</v>
      </c>
      <c r="K3" s="28" t="s">
        <v>11</v>
      </c>
      <c r="L3" s="28" t="s">
        <v>11</v>
      </c>
      <c r="M3" s="28" t="s">
        <v>12</v>
      </c>
      <c r="N3" s="28" t="s">
        <v>13</v>
      </c>
      <c r="P3" s="32"/>
    </row>
    <row r="4" spans="1:14" s="32" customFormat="1" ht="114" customHeight="1">
      <c r="A4" s="33">
        <v>1</v>
      </c>
      <c r="B4" s="34" t="s">
        <v>24</v>
      </c>
      <c r="C4" s="35"/>
      <c r="D4" s="7" t="s">
        <v>15</v>
      </c>
      <c r="E4" s="36">
        <v>10000</v>
      </c>
      <c r="F4" s="37">
        <v>13000</v>
      </c>
      <c r="G4" s="37">
        <v>40</v>
      </c>
      <c r="H4" s="38">
        <f>E4+F4+G4</f>
        <v>23040</v>
      </c>
      <c r="I4" s="39"/>
      <c r="J4" s="39"/>
      <c r="K4" s="39"/>
      <c r="L4" s="39"/>
      <c r="M4" s="39"/>
      <c r="N4" s="39"/>
    </row>
    <row r="5" spans="1:14" s="32" customFormat="1" ht="111" customHeight="1">
      <c r="A5" s="33">
        <f>A4+1</f>
        <v>2</v>
      </c>
      <c r="B5" s="34" t="s">
        <v>25</v>
      </c>
      <c r="C5" s="40"/>
      <c r="D5" s="7" t="s">
        <v>15</v>
      </c>
      <c r="E5" s="36">
        <v>6000</v>
      </c>
      <c r="F5" s="37">
        <v>8000</v>
      </c>
      <c r="G5" s="37">
        <v>20</v>
      </c>
      <c r="H5" s="38">
        <f>E5+F5+G5</f>
        <v>14020</v>
      </c>
      <c r="I5" s="39"/>
      <c r="J5" s="39"/>
      <c r="K5" s="39"/>
      <c r="L5" s="39"/>
      <c r="M5" s="39"/>
      <c r="N5" s="39"/>
    </row>
    <row r="6" spans="1:14" s="32" customFormat="1" ht="122.25" customHeight="1">
      <c r="A6" s="33">
        <v>3</v>
      </c>
      <c r="B6" s="34" t="s">
        <v>26</v>
      </c>
      <c r="C6" s="41"/>
      <c r="D6" s="7" t="s">
        <v>15</v>
      </c>
      <c r="E6" s="42">
        <v>0</v>
      </c>
      <c r="F6" s="37">
        <v>700</v>
      </c>
      <c r="G6" s="37">
        <v>0</v>
      </c>
      <c r="H6" s="38">
        <f>E6+F6+G6</f>
        <v>700</v>
      </c>
      <c r="I6" s="43"/>
      <c r="J6" s="39"/>
      <c r="K6" s="43"/>
      <c r="L6" s="39"/>
      <c r="M6" s="39"/>
      <c r="N6" s="39"/>
    </row>
    <row r="7" spans="1:14" s="32" customFormat="1" ht="124.5" customHeight="1">
      <c r="A7" s="33">
        <v>4</v>
      </c>
      <c r="B7" s="44" t="s">
        <v>27</v>
      </c>
      <c r="C7" s="41"/>
      <c r="D7" s="7" t="s">
        <v>15</v>
      </c>
      <c r="E7" s="42">
        <v>0</v>
      </c>
      <c r="F7" s="37">
        <v>5000</v>
      </c>
      <c r="G7" s="37">
        <v>0</v>
      </c>
      <c r="H7" s="38">
        <f>E7+F7+G7</f>
        <v>5000</v>
      </c>
      <c r="I7" s="43"/>
      <c r="J7" s="39"/>
      <c r="K7" s="43"/>
      <c r="L7" s="39"/>
      <c r="M7" s="39"/>
      <c r="N7" s="39"/>
    </row>
    <row r="8" spans="1:14" s="32" customFormat="1" ht="145.5" customHeight="1">
      <c r="A8" s="33">
        <v>5</v>
      </c>
      <c r="B8" s="44" t="s">
        <v>28</v>
      </c>
      <c r="C8" s="41"/>
      <c r="D8" s="7" t="s">
        <v>15</v>
      </c>
      <c r="E8" s="42">
        <v>5500</v>
      </c>
      <c r="F8" s="37">
        <v>13000</v>
      </c>
      <c r="G8" s="37">
        <v>50</v>
      </c>
      <c r="H8" s="38">
        <f>E8+F8+G8</f>
        <v>18550</v>
      </c>
      <c r="I8" s="43"/>
      <c r="J8" s="39"/>
      <c r="K8" s="43"/>
      <c r="L8" s="39"/>
      <c r="M8" s="39"/>
      <c r="N8" s="39"/>
    </row>
    <row r="9" spans="1:16" s="46" customFormat="1" ht="33" customHeight="1">
      <c r="A9" s="219">
        <v>25</v>
      </c>
      <c r="B9" s="219"/>
      <c r="C9" s="219"/>
      <c r="D9" s="219"/>
      <c r="E9" s="219"/>
      <c r="F9" s="219"/>
      <c r="G9" s="219"/>
      <c r="H9" s="219"/>
      <c r="I9" s="219"/>
      <c r="J9" s="219"/>
      <c r="K9" s="219"/>
      <c r="L9" s="219"/>
      <c r="M9" s="45">
        <f>SUM(M4:M8)</f>
        <v>0</v>
      </c>
      <c r="N9" s="45">
        <f>SUM(N4:N8)</f>
        <v>0</v>
      </c>
      <c r="P9" s="47"/>
    </row>
    <row r="10" spans="1:9" s="32" customFormat="1" ht="15">
      <c r="A10" s="48"/>
      <c r="B10" s="48"/>
      <c r="C10" s="48"/>
      <c r="D10" s="48"/>
      <c r="E10" s="48"/>
      <c r="F10" s="48"/>
      <c r="G10" s="48"/>
      <c r="H10" s="48"/>
      <c r="I10" s="48"/>
    </row>
    <row r="11" spans="2:14" s="49" customFormat="1" ht="31.5" customHeight="1">
      <c r="B11" s="5" t="s">
        <v>29</v>
      </c>
      <c r="C11" s="50" t="s">
        <v>30</v>
      </c>
      <c r="D11" s="51"/>
      <c r="E11" s="51"/>
      <c r="F11" s="52"/>
      <c r="N11" s="32"/>
    </row>
    <row r="12" spans="2:97" s="32" customFormat="1" ht="217.5" customHeight="1">
      <c r="B12" s="53" t="s">
        <v>31</v>
      </c>
      <c r="C12" s="54"/>
      <c r="D12" s="55"/>
      <c r="E12" s="55"/>
      <c r="F12" s="56"/>
      <c r="CS12"/>
    </row>
    <row r="13" ht="27" customHeight="1"/>
  </sheetData>
  <sheetProtection selectLockedCells="1" selectUnlockedCells="1"/>
  <mergeCells count="3">
    <mergeCell ref="A1:IV1"/>
    <mergeCell ref="A2:I2"/>
    <mergeCell ref="A9:L9"/>
  </mergeCells>
  <printOptions/>
  <pageMargins left="0.7875" right="0.7875" top="1.025" bottom="1.025" header="0.7875" footer="0.7875"/>
  <pageSetup fitToHeight="0" fitToWidth="1" horizontalDpi="300" verticalDpi="300" orientation="landscape" paperSize="9"/>
  <headerFooter alignWithMargins="0">
    <oddHeader>&amp;C&amp;A</oddHeader>
    <oddFooter>&amp;CStrona &amp;P</oddFooter>
  </headerFooter>
  <colBreaks count="11" manualBreakCount="11">
    <brk id="8" max="65535" man="1"/>
    <brk id="14" max="65535" man="1"/>
    <brk id="76" max="65535" man="1"/>
    <brk id="81" max="65535" man="1"/>
    <brk id="82" max="65535" man="1"/>
    <brk id="83" max="65535" man="1"/>
    <brk id="84" max="65535" man="1"/>
    <brk id="86" max="65535" man="1"/>
    <brk id="90" max="65535" man="1"/>
    <brk id="97" max="65535" man="1"/>
    <brk id="99"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M16"/>
  <sheetViews>
    <sheetView zoomScaleSheetLayoutView="75" zoomScalePageLayoutView="0" workbookViewId="0" topLeftCell="A7">
      <selection activeCell="I3" sqref="I3:M13"/>
    </sheetView>
  </sheetViews>
  <sheetFormatPr defaultColWidth="9.00390625" defaultRowHeight="12.75"/>
  <cols>
    <col min="1" max="1" width="5.28125" style="0" customWidth="1"/>
    <col min="2" max="2" width="29.421875" style="0" customWidth="1"/>
    <col min="3" max="3" width="10.00390625" style="0" customWidth="1"/>
    <col min="4" max="4" width="9.00390625" style="0" customWidth="1"/>
    <col min="5" max="5" width="7.57421875" style="0" customWidth="1"/>
    <col min="6" max="6" width="9.140625" style="1" customWidth="1"/>
    <col min="7" max="7" width="9.00390625" style="0" customWidth="1"/>
    <col min="8" max="8" width="6.57421875" style="0" customWidth="1"/>
    <col min="9" max="9" width="9.00390625" style="0" customWidth="1"/>
    <col min="10" max="10" width="7.00390625" style="0" customWidth="1"/>
    <col min="11" max="11" width="9.00390625" style="0" customWidth="1"/>
    <col min="12" max="12" width="12.140625" style="0" customWidth="1"/>
    <col min="13" max="13" width="12.28125" style="0" customWidth="1"/>
  </cols>
  <sheetData>
    <row r="1" spans="1:13" s="57" customFormat="1" ht="30" customHeight="1">
      <c r="A1" s="220" t="s">
        <v>32</v>
      </c>
      <c r="B1" s="220"/>
      <c r="C1" s="220"/>
      <c r="D1" s="220"/>
      <c r="E1" s="220"/>
      <c r="F1" s="220"/>
      <c r="G1" s="220"/>
      <c r="H1" s="220"/>
      <c r="I1" s="220"/>
      <c r="J1" s="220"/>
      <c r="K1" s="220"/>
      <c r="L1" s="220"/>
      <c r="M1" s="220"/>
    </row>
    <row r="2" spans="1:13" ht="60">
      <c r="A2" s="58" t="s">
        <v>1</v>
      </c>
      <c r="B2" s="58" t="s">
        <v>2</v>
      </c>
      <c r="C2" s="58" t="s">
        <v>33</v>
      </c>
      <c r="D2" s="59" t="s">
        <v>4</v>
      </c>
      <c r="E2" s="59" t="s">
        <v>5</v>
      </c>
      <c r="F2" s="60" t="s">
        <v>6</v>
      </c>
      <c r="G2" s="59" t="s">
        <v>7</v>
      </c>
      <c r="H2" s="59" t="s">
        <v>8</v>
      </c>
      <c r="I2" s="61" t="s">
        <v>9</v>
      </c>
      <c r="J2" s="61" t="s">
        <v>10</v>
      </c>
      <c r="K2" s="61" t="s">
        <v>11</v>
      </c>
      <c r="L2" s="61" t="s">
        <v>12</v>
      </c>
      <c r="M2" s="61" t="s">
        <v>13</v>
      </c>
    </row>
    <row r="3" spans="1:13" ht="44.25">
      <c r="A3" s="62">
        <v>1</v>
      </c>
      <c r="B3" s="63" t="s">
        <v>34</v>
      </c>
      <c r="C3" s="54"/>
      <c r="D3" s="64" t="s">
        <v>21</v>
      </c>
      <c r="E3" s="64">
        <v>0</v>
      </c>
      <c r="F3" s="64">
        <v>200</v>
      </c>
      <c r="G3" s="64">
        <v>100</v>
      </c>
      <c r="H3" s="65">
        <f aca="true" t="shared" si="0" ref="H3:H13">E3+F3+G3</f>
        <v>300</v>
      </c>
      <c r="I3" s="66"/>
      <c r="J3" s="67"/>
      <c r="K3" s="68"/>
      <c r="L3" s="66"/>
      <c r="M3" s="66"/>
    </row>
    <row r="4" spans="1:13" ht="43.5">
      <c r="A4" s="62">
        <v>2</v>
      </c>
      <c r="B4" s="63" t="s">
        <v>35</v>
      </c>
      <c r="C4" s="54"/>
      <c r="D4" s="64" t="s">
        <v>21</v>
      </c>
      <c r="E4" s="64">
        <v>0</v>
      </c>
      <c r="F4" s="64">
        <v>0</v>
      </c>
      <c r="G4" s="64">
        <v>100</v>
      </c>
      <c r="H4" s="65">
        <f t="shared" si="0"/>
        <v>100</v>
      </c>
      <c r="I4" s="66"/>
      <c r="J4" s="67"/>
      <c r="K4" s="68"/>
      <c r="L4" s="66"/>
      <c r="M4" s="66"/>
    </row>
    <row r="5" spans="1:13" ht="44.25" customHeight="1">
      <c r="A5" s="62">
        <v>3</v>
      </c>
      <c r="B5" s="63" t="s">
        <v>36</v>
      </c>
      <c r="C5" s="54"/>
      <c r="D5" s="64" t="s">
        <v>21</v>
      </c>
      <c r="E5" s="64">
        <v>0</v>
      </c>
      <c r="F5" s="64">
        <v>0</v>
      </c>
      <c r="G5" s="64">
        <v>100</v>
      </c>
      <c r="H5" s="65">
        <f t="shared" si="0"/>
        <v>100</v>
      </c>
      <c r="I5" s="66"/>
      <c r="J5" s="67"/>
      <c r="K5" s="68"/>
      <c r="L5" s="66"/>
      <c r="M5" s="66"/>
    </row>
    <row r="6" spans="1:13" ht="44.25">
      <c r="A6" s="62">
        <v>4</v>
      </c>
      <c r="B6" s="63" t="s">
        <v>37</v>
      </c>
      <c r="C6" s="54"/>
      <c r="D6" s="64" t="s">
        <v>21</v>
      </c>
      <c r="E6" s="64">
        <v>150</v>
      </c>
      <c r="F6" s="64">
        <v>500</v>
      </c>
      <c r="G6" s="64">
        <v>0</v>
      </c>
      <c r="H6" s="65">
        <f t="shared" si="0"/>
        <v>650</v>
      </c>
      <c r="I6" s="66"/>
      <c r="J6" s="67"/>
      <c r="K6" s="68"/>
      <c r="L6" s="66"/>
      <c r="M6" s="66"/>
    </row>
    <row r="7" spans="1:13" ht="44.25">
      <c r="A7" s="62">
        <v>5</v>
      </c>
      <c r="B7" s="63" t="s">
        <v>38</v>
      </c>
      <c r="C7" s="54"/>
      <c r="D7" s="64" t="s">
        <v>21</v>
      </c>
      <c r="E7" s="64">
        <v>100</v>
      </c>
      <c r="F7" s="64">
        <v>500</v>
      </c>
      <c r="G7" s="64">
        <v>0</v>
      </c>
      <c r="H7" s="65">
        <f t="shared" si="0"/>
        <v>600</v>
      </c>
      <c r="I7" s="66"/>
      <c r="J7" s="67"/>
      <c r="K7" s="68"/>
      <c r="L7" s="66"/>
      <c r="M7" s="66"/>
    </row>
    <row r="8" spans="1:13" ht="59.25">
      <c r="A8" s="62">
        <v>6</v>
      </c>
      <c r="B8" s="63" t="s">
        <v>39</v>
      </c>
      <c r="C8" s="54"/>
      <c r="D8" s="64" t="s">
        <v>21</v>
      </c>
      <c r="E8" s="64">
        <v>0</v>
      </c>
      <c r="F8" s="64">
        <v>1000</v>
      </c>
      <c r="G8" s="64">
        <v>0</v>
      </c>
      <c r="H8" s="65">
        <f t="shared" si="0"/>
        <v>1000</v>
      </c>
      <c r="I8" s="66"/>
      <c r="J8" s="67"/>
      <c r="K8" s="68"/>
      <c r="L8" s="66"/>
      <c r="M8" s="66"/>
    </row>
    <row r="9" spans="1:13" ht="59.25">
      <c r="A9" s="62">
        <v>7</v>
      </c>
      <c r="B9" s="63" t="s">
        <v>40</v>
      </c>
      <c r="C9" s="54"/>
      <c r="D9" s="64" t="s">
        <v>21</v>
      </c>
      <c r="E9" s="64">
        <v>400</v>
      </c>
      <c r="F9" s="64">
        <v>0</v>
      </c>
      <c r="G9" s="64">
        <v>1000</v>
      </c>
      <c r="H9" s="65">
        <f t="shared" si="0"/>
        <v>1400</v>
      </c>
      <c r="I9" s="66"/>
      <c r="J9" s="67"/>
      <c r="K9" s="68"/>
      <c r="L9" s="66"/>
      <c r="M9" s="66"/>
    </row>
    <row r="10" spans="1:13" ht="44.25">
      <c r="A10" s="62">
        <v>8</v>
      </c>
      <c r="B10" s="63" t="s">
        <v>41</v>
      </c>
      <c r="C10" s="54"/>
      <c r="D10" s="64" t="s">
        <v>21</v>
      </c>
      <c r="E10" s="64">
        <v>0</v>
      </c>
      <c r="F10" s="64">
        <v>20</v>
      </c>
      <c r="G10" s="64">
        <v>100</v>
      </c>
      <c r="H10" s="65">
        <f t="shared" si="0"/>
        <v>120</v>
      </c>
      <c r="I10" s="66"/>
      <c r="J10" s="67"/>
      <c r="K10" s="68"/>
      <c r="L10" s="66"/>
      <c r="M10" s="66"/>
    </row>
    <row r="11" spans="1:13" ht="43.5">
      <c r="A11" s="62">
        <v>9</v>
      </c>
      <c r="B11" s="63" t="s">
        <v>42</v>
      </c>
      <c r="C11" s="54"/>
      <c r="D11" s="64" t="s">
        <v>21</v>
      </c>
      <c r="E11" s="64">
        <v>0</v>
      </c>
      <c r="F11" s="64">
        <v>100</v>
      </c>
      <c r="G11" s="64">
        <v>0</v>
      </c>
      <c r="H11" s="65">
        <f t="shared" si="0"/>
        <v>100</v>
      </c>
      <c r="I11" s="66"/>
      <c r="J11" s="67"/>
      <c r="K11" s="68"/>
      <c r="L11" s="66"/>
      <c r="M11" s="66"/>
    </row>
    <row r="12" spans="1:13" ht="43.5">
      <c r="A12" s="62">
        <v>10</v>
      </c>
      <c r="B12" s="63" t="s">
        <v>43</v>
      </c>
      <c r="C12" s="54"/>
      <c r="D12" s="64" t="s">
        <v>21</v>
      </c>
      <c r="E12" s="64">
        <v>0</v>
      </c>
      <c r="F12" s="64">
        <v>0</v>
      </c>
      <c r="G12" s="64">
        <v>50</v>
      </c>
      <c r="H12" s="65">
        <f t="shared" si="0"/>
        <v>50</v>
      </c>
      <c r="I12" s="66"/>
      <c r="J12" s="67"/>
      <c r="K12" s="68"/>
      <c r="L12" s="66"/>
      <c r="M12" s="66"/>
    </row>
    <row r="13" spans="1:13" ht="43.5">
      <c r="A13" s="62">
        <v>11</v>
      </c>
      <c r="B13" s="63" t="s">
        <v>44</v>
      </c>
      <c r="C13" s="54"/>
      <c r="D13" s="64" t="s">
        <v>21</v>
      </c>
      <c r="E13" s="64">
        <v>0</v>
      </c>
      <c r="F13" s="64">
        <v>200</v>
      </c>
      <c r="G13" s="64">
        <v>0</v>
      </c>
      <c r="H13" s="65">
        <f t="shared" si="0"/>
        <v>200</v>
      </c>
      <c r="I13" s="66"/>
      <c r="J13" s="67"/>
      <c r="K13" s="68"/>
      <c r="L13" s="66"/>
      <c r="M13" s="66"/>
    </row>
    <row r="14" spans="1:13" ht="27.75" customHeight="1">
      <c r="A14" s="221" t="s">
        <v>22</v>
      </c>
      <c r="B14" s="221"/>
      <c r="C14" s="221"/>
      <c r="D14" s="221"/>
      <c r="E14" s="221"/>
      <c r="F14" s="221"/>
      <c r="G14" s="221"/>
      <c r="H14" s="221"/>
      <c r="I14" s="221"/>
      <c r="J14" s="221"/>
      <c r="K14" s="221"/>
      <c r="L14" s="69">
        <f>SUM(L3:L13)</f>
        <v>0</v>
      </c>
      <c r="M14" s="69">
        <f>SUM(M3:M13)</f>
        <v>0</v>
      </c>
    </row>
    <row r="16" spans="1:13" s="70" customFormat="1" ht="113.25" customHeight="1">
      <c r="A16" s="222" t="s">
        <v>45</v>
      </c>
      <c r="B16" s="222"/>
      <c r="C16" s="222"/>
      <c r="D16" s="222"/>
      <c r="E16" s="222"/>
      <c r="F16" s="222"/>
      <c r="G16" s="222"/>
      <c r="H16" s="222"/>
      <c r="I16" s="222"/>
      <c r="J16" s="222"/>
      <c r="K16" s="222"/>
      <c r="L16" s="222"/>
      <c r="M16" s="222"/>
    </row>
  </sheetData>
  <sheetProtection selectLockedCells="1" selectUnlockedCells="1"/>
  <mergeCells count="3">
    <mergeCell ref="A1:M1"/>
    <mergeCell ref="A14:K14"/>
    <mergeCell ref="A16:M16"/>
  </mergeCells>
  <printOptions/>
  <pageMargins left="0.7083333333333334" right="0.7083333333333334" top="0.7479166666666667" bottom="0.7479166666666667" header="0.5118110236220472" footer="0.5118110236220472"/>
  <pageSetup fitToHeight="0"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P29"/>
  <sheetViews>
    <sheetView zoomScaleSheetLayoutView="75" zoomScalePageLayoutView="0" workbookViewId="0" topLeftCell="A1">
      <selection activeCell="J3" sqref="J3:N26"/>
    </sheetView>
  </sheetViews>
  <sheetFormatPr defaultColWidth="9.00390625" defaultRowHeight="12.75"/>
  <cols>
    <col min="1" max="1" width="4.421875" style="0" customWidth="1"/>
    <col min="2" max="2" width="36.7109375" style="0" customWidth="1"/>
    <col min="3" max="3" width="14.28125" style="0" customWidth="1"/>
    <col min="4" max="4" width="11.8515625" style="0" customWidth="1"/>
    <col min="5" max="6" width="9.00390625" style="0" customWidth="1"/>
    <col min="7" max="7" width="9.00390625" style="1" customWidth="1"/>
    <col min="8" max="8" width="9.00390625" style="0" customWidth="1"/>
    <col min="9" max="9" width="15.7109375" style="71" customWidth="1"/>
    <col min="10" max="11" width="10.421875" style="0" customWidth="1"/>
    <col min="12" max="12" width="11.140625" style="0" customWidth="1"/>
    <col min="13" max="14" width="15.28125" style="0" customWidth="1"/>
    <col min="15" max="15" width="9.00390625" style="0" customWidth="1"/>
    <col min="16" max="16" width="9.00390625" style="0" hidden="1" customWidth="1"/>
  </cols>
  <sheetData>
    <row r="1" spans="1:14" s="72" customFormat="1" ht="30" customHeight="1">
      <c r="A1" s="223" t="s">
        <v>46</v>
      </c>
      <c r="B1" s="223"/>
      <c r="C1" s="223"/>
      <c r="D1" s="223"/>
      <c r="E1" s="223"/>
      <c r="F1" s="223"/>
      <c r="G1" s="223"/>
      <c r="H1" s="223"/>
      <c r="I1" s="223"/>
      <c r="J1" s="223"/>
      <c r="K1" s="223"/>
      <c r="L1" s="223"/>
      <c r="M1" s="223"/>
      <c r="N1" s="223"/>
    </row>
    <row r="2" spans="1:14" s="75" customFormat="1" ht="36.75" customHeight="1">
      <c r="A2" s="73" t="s">
        <v>1</v>
      </c>
      <c r="B2" s="74" t="s">
        <v>2</v>
      </c>
      <c r="C2" s="74" t="s">
        <v>47</v>
      </c>
      <c r="D2" s="74" t="s">
        <v>3</v>
      </c>
      <c r="E2" s="74" t="s">
        <v>4</v>
      </c>
      <c r="F2" s="74" t="s">
        <v>5</v>
      </c>
      <c r="G2" s="74" t="s">
        <v>6</v>
      </c>
      <c r="H2" s="74" t="s">
        <v>7</v>
      </c>
      <c r="I2" s="74" t="s">
        <v>8</v>
      </c>
      <c r="J2" s="74" t="s">
        <v>9</v>
      </c>
      <c r="K2" s="74" t="s">
        <v>10</v>
      </c>
      <c r="L2" s="74" t="s">
        <v>11</v>
      </c>
      <c r="M2" s="74" t="s">
        <v>12</v>
      </c>
      <c r="N2" s="74" t="s">
        <v>13</v>
      </c>
    </row>
    <row r="3" spans="1:16" ht="36" customHeight="1">
      <c r="A3" s="224">
        <v>1</v>
      </c>
      <c r="B3" s="225" t="s">
        <v>48</v>
      </c>
      <c r="C3" s="78" t="s">
        <v>49</v>
      </c>
      <c r="D3" s="79"/>
      <c r="E3" s="80" t="s">
        <v>21</v>
      </c>
      <c r="F3" s="80">
        <v>2</v>
      </c>
      <c r="G3" s="80">
        <v>25</v>
      </c>
      <c r="H3" s="80">
        <v>5</v>
      </c>
      <c r="I3" s="81">
        <f aca="true" t="shared" si="0" ref="I3:I26">F3+G3+H3</f>
        <v>32</v>
      </c>
      <c r="J3" s="82"/>
      <c r="K3" s="82"/>
      <c r="L3" s="83"/>
      <c r="M3" s="82"/>
      <c r="N3" s="82"/>
      <c r="P3">
        <v>1.08</v>
      </c>
    </row>
    <row r="4" spans="1:16" ht="29.25" customHeight="1">
      <c r="A4" s="224"/>
      <c r="B4" s="225"/>
      <c r="C4" s="78" t="s">
        <v>50</v>
      </c>
      <c r="D4" s="79"/>
      <c r="E4" s="80" t="s">
        <v>21</v>
      </c>
      <c r="F4" s="80">
        <v>5</v>
      </c>
      <c r="G4" s="80">
        <v>50</v>
      </c>
      <c r="H4" s="80">
        <v>30</v>
      </c>
      <c r="I4" s="81">
        <f t="shared" si="0"/>
        <v>85</v>
      </c>
      <c r="J4" s="82"/>
      <c r="K4" s="82"/>
      <c r="L4" s="83"/>
      <c r="M4" s="82"/>
      <c r="N4" s="82"/>
      <c r="P4">
        <v>1.08</v>
      </c>
    </row>
    <row r="5" spans="1:16" ht="27" customHeight="1">
      <c r="A5" s="224"/>
      <c r="B5" s="225"/>
      <c r="C5" s="78" t="s">
        <v>51</v>
      </c>
      <c r="D5" s="79"/>
      <c r="E5" s="80" t="s">
        <v>21</v>
      </c>
      <c r="F5" s="80">
        <v>5</v>
      </c>
      <c r="G5" s="80">
        <v>35</v>
      </c>
      <c r="H5" s="80">
        <v>50</v>
      </c>
      <c r="I5" s="81">
        <f t="shared" si="0"/>
        <v>90</v>
      </c>
      <c r="J5" s="82"/>
      <c r="K5" s="82"/>
      <c r="L5" s="83"/>
      <c r="M5" s="82"/>
      <c r="N5" s="82"/>
      <c r="P5">
        <v>1.08</v>
      </c>
    </row>
    <row r="6" spans="1:16" ht="29.25" customHeight="1">
      <c r="A6" s="224"/>
      <c r="B6" s="225"/>
      <c r="C6" s="78" t="s">
        <v>52</v>
      </c>
      <c r="D6" s="79"/>
      <c r="E6" s="80" t="s">
        <v>21</v>
      </c>
      <c r="F6" s="80">
        <v>10</v>
      </c>
      <c r="G6" s="80">
        <v>90</v>
      </c>
      <c r="H6" s="80">
        <v>40</v>
      </c>
      <c r="I6" s="81">
        <f t="shared" si="0"/>
        <v>140</v>
      </c>
      <c r="J6" s="82"/>
      <c r="K6" s="82"/>
      <c r="L6" s="83"/>
      <c r="M6" s="82"/>
      <c r="N6" s="82"/>
      <c r="P6">
        <v>1.08</v>
      </c>
    </row>
    <row r="7" spans="1:16" ht="30" customHeight="1">
      <c r="A7" s="224"/>
      <c r="B7" s="225"/>
      <c r="C7" s="78" t="s">
        <v>53</v>
      </c>
      <c r="D7" s="79"/>
      <c r="E7" s="80" t="s">
        <v>21</v>
      </c>
      <c r="F7" s="80">
        <v>10</v>
      </c>
      <c r="G7" s="80">
        <v>80</v>
      </c>
      <c r="H7" s="80">
        <v>15</v>
      </c>
      <c r="I7" s="81">
        <f t="shared" si="0"/>
        <v>105</v>
      </c>
      <c r="J7" s="82"/>
      <c r="K7" s="82"/>
      <c r="L7" s="83"/>
      <c r="M7" s="82"/>
      <c r="N7" s="82"/>
      <c r="P7">
        <v>1.08</v>
      </c>
    </row>
    <row r="8" spans="1:16" ht="31.5" customHeight="1">
      <c r="A8" s="224"/>
      <c r="B8" s="225"/>
      <c r="C8" s="78" t="s">
        <v>54</v>
      </c>
      <c r="D8" s="79"/>
      <c r="E8" s="80" t="s">
        <v>21</v>
      </c>
      <c r="F8" s="80">
        <v>10</v>
      </c>
      <c r="G8" s="80">
        <v>40</v>
      </c>
      <c r="H8" s="80">
        <v>10</v>
      </c>
      <c r="I8" s="81">
        <f t="shared" si="0"/>
        <v>60</v>
      </c>
      <c r="J8" s="82"/>
      <c r="K8" s="82"/>
      <c r="L8" s="83"/>
      <c r="M8" s="82"/>
      <c r="N8" s="82"/>
      <c r="P8">
        <v>1.08</v>
      </c>
    </row>
    <row r="9" spans="1:16" ht="30" customHeight="1">
      <c r="A9" s="224"/>
      <c r="B9" s="225"/>
      <c r="C9" s="78" t="s">
        <v>55</v>
      </c>
      <c r="D9" s="79"/>
      <c r="E9" s="80" t="s">
        <v>21</v>
      </c>
      <c r="F9" s="80">
        <v>15</v>
      </c>
      <c r="G9" s="80">
        <v>10</v>
      </c>
      <c r="H9" s="80">
        <v>10</v>
      </c>
      <c r="I9" s="81">
        <f t="shared" si="0"/>
        <v>35</v>
      </c>
      <c r="J9" s="82"/>
      <c r="K9" s="82"/>
      <c r="L9" s="83"/>
      <c r="M9" s="82"/>
      <c r="N9" s="82"/>
      <c r="P9">
        <v>1.08</v>
      </c>
    </row>
    <row r="10" spans="1:16" ht="57" customHeight="1">
      <c r="A10" s="224"/>
      <c r="B10" s="225"/>
      <c r="C10" s="78" t="s">
        <v>56</v>
      </c>
      <c r="D10" s="79"/>
      <c r="E10" s="80" t="s">
        <v>21</v>
      </c>
      <c r="F10" s="80">
        <v>15</v>
      </c>
      <c r="G10" s="80">
        <v>10</v>
      </c>
      <c r="H10" s="80">
        <v>2</v>
      </c>
      <c r="I10" s="81">
        <f t="shared" si="0"/>
        <v>27</v>
      </c>
      <c r="J10" s="82"/>
      <c r="K10" s="82"/>
      <c r="L10" s="83"/>
      <c r="M10" s="82"/>
      <c r="N10" s="82"/>
      <c r="P10">
        <v>1.08</v>
      </c>
    </row>
    <row r="11" spans="1:14" ht="55.5" customHeight="1">
      <c r="A11" s="84">
        <v>2</v>
      </c>
      <c r="B11" s="85" t="s">
        <v>57</v>
      </c>
      <c r="C11" s="86" t="s">
        <v>58</v>
      </c>
      <c r="D11" s="87"/>
      <c r="E11" s="88" t="s">
        <v>21</v>
      </c>
      <c r="F11" s="89">
        <v>14000</v>
      </c>
      <c r="G11" s="64">
        <v>200</v>
      </c>
      <c r="H11" s="89">
        <v>300</v>
      </c>
      <c r="I11" s="81">
        <f t="shared" si="0"/>
        <v>14500</v>
      </c>
      <c r="J11" s="90"/>
      <c r="K11" s="82"/>
      <c r="L11" s="83"/>
      <c r="M11" s="82"/>
      <c r="N11" s="82"/>
    </row>
    <row r="12" spans="1:16" ht="66" customHeight="1">
      <c r="A12" s="80">
        <v>3</v>
      </c>
      <c r="B12" s="63" t="s">
        <v>59</v>
      </c>
      <c r="C12" s="86" t="s">
        <v>60</v>
      </c>
      <c r="D12" s="87"/>
      <c r="E12" s="76" t="s">
        <v>21</v>
      </c>
      <c r="F12" s="76">
        <v>35</v>
      </c>
      <c r="G12" s="76">
        <v>120</v>
      </c>
      <c r="H12" s="76">
        <v>100</v>
      </c>
      <c r="I12" s="81">
        <f t="shared" si="0"/>
        <v>255</v>
      </c>
      <c r="J12" s="91"/>
      <c r="K12" s="82"/>
      <c r="L12" s="83"/>
      <c r="M12" s="82"/>
      <c r="N12" s="82"/>
      <c r="P12">
        <v>1.08</v>
      </c>
    </row>
    <row r="13" spans="1:16" ht="44.25" customHeight="1">
      <c r="A13" s="80">
        <v>4</v>
      </c>
      <c r="B13" s="63" t="s">
        <v>61</v>
      </c>
      <c r="C13" s="86" t="s">
        <v>60</v>
      </c>
      <c r="D13" s="79"/>
      <c r="E13" s="80" t="s">
        <v>21</v>
      </c>
      <c r="F13" s="80">
        <v>0</v>
      </c>
      <c r="G13" s="80">
        <v>2800</v>
      </c>
      <c r="H13" s="80">
        <v>50</v>
      </c>
      <c r="I13" s="81">
        <f t="shared" si="0"/>
        <v>2850</v>
      </c>
      <c r="J13" s="82"/>
      <c r="K13" s="82"/>
      <c r="L13" s="83"/>
      <c r="M13" s="82"/>
      <c r="N13" s="82"/>
      <c r="P13">
        <v>1.08</v>
      </c>
    </row>
    <row r="14" spans="1:14" ht="48" customHeight="1">
      <c r="A14" s="89">
        <v>5</v>
      </c>
      <c r="B14" s="63" t="s">
        <v>62</v>
      </c>
      <c r="C14" s="86" t="s">
        <v>60</v>
      </c>
      <c r="D14" s="92"/>
      <c r="E14" s="64" t="s">
        <v>21</v>
      </c>
      <c r="F14" s="64">
        <v>0</v>
      </c>
      <c r="G14" s="64">
        <v>0</v>
      </c>
      <c r="H14" s="64">
        <v>2000</v>
      </c>
      <c r="I14" s="81">
        <f t="shared" si="0"/>
        <v>2000</v>
      </c>
      <c r="J14" s="66"/>
      <c r="K14" s="82"/>
      <c r="L14" s="83"/>
      <c r="M14" s="82"/>
      <c r="N14" s="82"/>
    </row>
    <row r="15" spans="1:16" ht="54.75" customHeight="1">
      <c r="A15" s="80">
        <v>6</v>
      </c>
      <c r="B15" s="63" t="s">
        <v>63</v>
      </c>
      <c r="C15" s="86" t="s">
        <v>60</v>
      </c>
      <c r="D15" s="79"/>
      <c r="E15" s="80" t="s">
        <v>21</v>
      </c>
      <c r="F15" s="80">
        <v>0</v>
      </c>
      <c r="G15" s="80">
        <v>13000</v>
      </c>
      <c r="H15" s="80">
        <v>0</v>
      </c>
      <c r="I15" s="81">
        <f t="shared" si="0"/>
        <v>13000</v>
      </c>
      <c r="J15" s="82"/>
      <c r="K15" s="82"/>
      <c r="L15" s="83"/>
      <c r="M15" s="82"/>
      <c r="N15" s="82"/>
      <c r="P15">
        <v>1.08</v>
      </c>
    </row>
    <row r="16" spans="1:16" ht="37.5" customHeight="1">
      <c r="A16" s="80">
        <v>7</v>
      </c>
      <c r="B16" s="63" t="s">
        <v>64</v>
      </c>
      <c r="C16" s="86" t="s">
        <v>60</v>
      </c>
      <c r="D16" s="79"/>
      <c r="E16" s="80" t="s">
        <v>21</v>
      </c>
      <c r="F16" s="80">
        <v>0</v>
      </c>
      <c r="G16" s="80">
        <v>1200</v>
      </c>
      <c r="H16" s="80">
        <v>0</v>
      </c>
      <c r="I16" s="81">
        <f t="shared" si="0"/>
        <v>1200</v>
      </c>
      <c r="J16" s="82"/>
      <c r="K16" s="82"/>
      <c r="L16" s="83"/>
      <c r="M16" s="82"/>
      <c r="N16" s="82"/>
      <c r="P16">
        <v>1.08</v>
      </c>
    </row>
    <row r="17" spans="1:14" s="1" customFormat="1" ht="37.5" customHeight="1">
      <c r="A17" s="80">
        <v>8</v>
      </c>
      <c r="B17" s="63" t="s">
        <v>65</v>
      </c>
      <c r="C17" s="86" t="s">
        <v>58</v>
      </c>
      <c r="D17" s="79"/>
      <c r="E17" s="80" t="s">
        <v>21</v>
      </c>
      <c r="F17" s="80">
        <v>50</v>
      </c>
      <c r="G17" s="80">
        <v>0</v>
      </c>
      <c r="H17" s="80">
        <v>500</v>
      </c>
      <c r="I17" s="81">
        <f t="shared" si="0"/>
        <v>550</v>
      </c>
      <c r="J17" s="82"/>
      <c r="K17" s="82"/>
      <c r="L17" s="83"/>
      <c r="M17" s="82"/>
      <c r="N17" s="82"/>
    </row>
    <row r="18" spans="1:16" ht="33.75" customHeight="1">
      <c r="A18" s="80">
        <v>9</v>
      </c>
      <c r="B18" s="63" t="s">
        <v>66</v>
      </c>
      <c r="C18" s="86" t="s">
        <v>60</v>
      </c>
      <c r="D18" s="79"/>
      <c r="E18" s="80" t="s">
        <v>21</v>
      </c>
      <c r="F18" s="80">
        <v>400</v>
      </c>
      <c r="G18" s="80">
        <v>1000</v>
      </c>
      <c r="H18" s="80">
        <v>500</v>
      </c>
      <c r="I18" s="81">
        <f t="shared" si="0"/>
        <v>1900</v>
      </c>
      <c r="J18" s="82"/>
      <c r="K18" s="82"/>
      <c r="L18" s="83"/>
      <c r="M18" s="82"/>
      <c r="N18" s="82"/>
      <c r="P18">
        <v>1.08</v>
      </c>
    </row>
    <row r="19" spans="1:16" ht="30.75" customHeight="1">
      <c r="A19" s="80">
        <v>10</v>
      </c>
      <c r="B19" s="93" t="s">
        <v>67</v>
      </c>
      <c r="C19" s="86" t="s">
        <v>60</v>
      </c>
      <c r="D19" s="79"/>
      <c r="E19" s="80" t="s">
        <v>15</v>
      </c>
      <c r="F19" s="80">
        <v>1400</v>
      </c>
      <c r="G19" s="80">
        <v>5500</v>
      </c>
      <c r="H19" s="80">
        <v>2000</v>
      </c>
      <c r="I19" s="81">
        <f t="shared" si="0"/>
        <v>8900</v>
      </c>
      <c r="J19" s="82"/>
      <c r="K19" s="82"/>
      <c r="L19" s="83"/>
      <c r="M19" s="82"/>
      <c r="N19" s="82"/>
      <c r="P19">
        <v>1.08</v>
      </c>
    </row>
    <row r="20" spans="1:16" s="1" customFormat="1" ht="32.25" customHeight="1">
      <c r="A20" s="80">
        <v>11</v>
      </c>
      <c r="B20" s="93" t="s">
        <v>68</v>
      </c>
      <c r="C20" s="86" t="s">
        <v>60</v>
      </c>
      <c r="D20" s="79"/>
      <c r="E20" s="80" t="s">
        <v>15</v>
      </c>
      <c r="F20" s="80">
        <v>4500</v>
      </c>
      <c r="G20" s="80">
        <v>7000</v>
      </c>
      <c r="H20" s="80">
        <v>5000</v>
      </c>
      <c r="I20" s="81">
        <f t="shared" si="0"/>
        <v>16500</v>
      </c>
      <c r="J20" s="82"/>
      <c r="K20" s="82"/>
      <c r="L20" s="83"/>
      <c r="M20" s="82"/>
      <c r="N20" s="82"/>
      <c r="P20" s="1">
        <v>1.08</v>
      </c>
    </row>
    <row r="21" spans="1:16" s="1" customFormat="1" ht="34.5" customHeight="1">
      <c r="A21" s="80">
        <v>12</v>
      </c>
      <c r="B21" s="93" t="s">
        <v>69</v>
      </c>
      <c r="C21" s="86" t="s">
        <v>60</v>
      </c>
      <c r="D21" s="79"/>
      <c r="E21" s="80" t="s">
        <v>15</v>
      </c>
      <c r="F21" s="80">
        <v>20000</v>
      </c>
      <c r="G21" s="80">
        <v>6000</v>
      </c>
      <c r="H21" s="80">
        <v>5000</v>
      </c>
      <c r="I21" s="81">
        <f t="shared" si="0"/>
        <v>31000</v>
      </c>
      <c r="J21" s="82"/>
      <c r="K21" s="82"/>
      <c r="L21" s="83"/>
      <c r="M21" s="82"/>
      <c r="N21" s="82"/>
      <c r="P21" s="1">
        <v>1.08</v>
      </c>
    </row>
    <row r="22" spans="1:14" ht="66.75" customHeight="1">
      <c r="A22" s="80">
        <v>13</v>
      </c>
      <c r="B22" s="63" t="s">
        <v>70</v>
      </c>
      <c r="C22" s="86" t="s">
        <v>60</v>
      </c>
      <c r="D22" s="79"/>
      <c r="E22" s="80" t="s">
        <v>15</v>
      </c>
      <c r="F22" s="80">
        <v>100</v>
      </c>
      <c r="G22" s="80">
        <v>0</v>
      </c>
      <c r="H22" s="80">
        <v>50</v>
      </c>
      <c r="I22" s="81">
        <f t="shared" si="0"/>
        <v>150</v>
      </c>
      <c r="J22" s="82"/>
      <c r="K22" s="82"/>
      <c r="L22" s="83"/>
      <c r="M22" s="82"/>
      <c r="N22" s="82"/>
    </row>
    <row r="23" spans="1:16" ht="58.5" customHeight="1">
      <c r="A23" s="80">
        <v>14</v>
      </c>
      <c r="B23" s="63" t="s">
        <v>71</v>
      </c>
      <c r="C23" s="86" t="s">
        <v>60</v>
      </c>
      <c r="D23" s="79"/>
      <c r="E23" s="80" t="s">
        <v>15</v>
      </c>
      <c r="F23" s="80">
        <v>1000</v>
      </c>
      <c r="G23" s="80">
        <v>1000</v>
      </c>
      <c r="H23" s="80">
        <v>600</v>
      </c>
      <c r="I23" s="81">
        <f t="shared" si="0"/>
        <v>2600</v>
      </c>
      <c r="J23" s="82"/>
      <c r="K23" s="82"/>
      <c r="L23" s="83"/>
      <c r="M23" s="82"/>
      <c r="N23" s="82"/>
      <c r="P23">
        <v>1.08</v>
      </c>
    </row>
    <row r="24" spans="1:16" ht="76.5" customHeight="1">
      <c r="A24" s="80">
        <v>15</v>
      </c>
      <c r="B24" s="63" t="s">
        <v>72</v>
      </c>
      <c r="C24" s="86" t="s">
        <v>60</v>
      </c>
      <c r="D24" s="79"/>
      <c r="E24" s="80" t="s">
        <v>15</v>
      </c>
      <c r="F24" s="80">
        <v>1500</v>
      </c>
      <c r="G24" s="80">
        <v>2000</v>
      </c>
      <c r="H24" s="80">
        <v>200</v>
      </c>
      <c r="I24" s="81">
        <f t="shared" si="0"/>
        <v>3700</v>
      </c>
      <c r="J24" s="82"/>
      <c r="K24" s="82"/>
      <c r="L24" s="83"/>
      <c r="M24" s="82"/>
      <c r="N24" s="82"/>
      <c r="P24">
        <v>1.08</v>
      </c>
    </row>
    <row r="25" spans="1:16" ht="64.5" customHeight="1">
      <c r="A25" s="80">
        <v>16</v>
      </c>
      <c r="B25" s="63" t="s">
        <v>73</v>
      </c>
      <c r="C25" s="86" t="s">
        <v>60</v>
      </c>
      <c r="D25" s="79"/>
      <c r="E25" s="80" t="s">
        <v>15</v>
      </c>
      <c r="F25" s="80">
        <v>8000</v>
      </c>
      <c r="G25" s="80">
        <v>9000</v>
      </c>
      <c r="H25" s="80">
        <v>3000</v>
      </c>
      <c r="I25" s="81">
        <f t="shared" si="0"/>
        <v>20000</v>
      </c>
      <c r="J25" s="82"/>
      <c r="K25" s="82"/>
      <c r="L25" s="83"/>
      <c r="M25" s="82"/>
      <c r="N25" s="82"/>
      <c r="P25">
        <v>1.08</v>
      </c>
    </row>
    <row r="26" spans="1:16" ht="45" customHeight="1">
      <c r="A26" s="80">
        <v>17</v>
      </c>
      <c r="B26" s="63" t="s">
        <v>74</v>
      </c>
      <c r="C26" s="94" t="s">
        <v>60</v>
      </c>
      <c r="D26" s="79"/>
      <c r="E26" s="80" t="s">
        <v>21</v>
      </c>
      <c r="F26" s="80">
        <v>600</v>
      </c>
      <c r="G26" s="80">
        <v>3200</v>
      </c>
      <c r="H26" s="80">
        <v>400</v>
      </c>
      <c r="I26" s="81">
        <f t="shared" si="0"/>
        <v>4200</v>
      </c>
      <c r="J26" s="82"/>
      <c r="K26" s="82"/>
      <c r="L26" s="83"/>
      <c r="M26" s="82"/>
      <c r="N26" s="82"/>
      <c r="P26">
        <v>1.08</v>
      </c>
    </row>
    <row r="27" spans="1:14" ht="31.5" customHeight="1">
      <c r="A27" s="226" t="s">
        <v>75</v>
      </c>
      <c r="B27" s="226"/>
      <c r="C27" s="226"/>
      <c r="D27" s="226"/>
      <c r="E27" s="226"/>
      <c r="F27" s="226"/>
      <c r="G27" s="226"/>
      <c r="H27" s="226"/>
      <c r="I27" s="226"/>
      <c r="J27" s="226"/>
      <c r="K27" s="226"/>
      <c r="L27" s="226"/>
      <c r="M27" s="95">
        <f>SUM(M3:M26)</f>
        <v>0</v>
      </c>
      <c r="N27" s="95">
        <f>SUM(N3:N26)</f>
        <v>0</v>
      </c>
    </row>
    <row r="28" spans="1:14" ht="12.75">
      <c r="A28" s="96"/>
      <c r="B28" s="96"/>
      <c r="C28" s="96"/>
      <c r="D28" s="96"/>
      <c r="E28" s="96"/>
      <c r="F28" s="96"/>
      <c r="G28" s="97"/>
      <c r="H28" s="96"/>
      <c r="I28" s="98"/>
      <c r="J28" s="96"/>
      <c r="K28" s="96"/>
      <c r="L28" s="96"/>
      <c r="M28" s="96"/>
      <c r="N28" s="96"/>
    </row>
    <row r="29" spans="1:14" ht="24.75" customHeight="1">
      <c r="A29" s="96"/>
      <c r="B29" s="99" t="s">
        <v>76</v>
      </c>
      <c r="C29" s="99"/>
      <c r="D29" s="99"/>
      <c r="E29" s="99"/>
      <c r="F29" s="99"/>
      <c r="G29" s="99"/>
      <c r="H29" s="99"/>
      <c r="I29" s="98"/>
      <c r="J29" s="96"/>
      <c r="K29" s="96"/>
      <c r="L29" s="96"/>
      <c r="M29" s="96"/>
      <c r="N29" s="96"/>
    </row>
  </sheetData>
  <sheetProtection selectLockedCells="1" selectUnlockedCells="1"/>
  <mergeCells count="4">
    <mergeCell ref="A1:N1"/>
    <mergeCell ref="A3:A10"/>
    <mergeCell ref="B3:B10"/>
    <mergeCell ref="A27:L27"/>
  </mergeCells>
  <printOptions/>
  <pageMargins left="0.7000000000000001" right="0.7000000000000001" top="0.75" bottom="0.75" header="0.5118110236220472" footer="0.5118110236220472"/>
  <pageSetup fitToHeight="0"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M24"/>
  <sheetViews>
    <sheetView zoomScaleSheetLayoutView="75" zoomScalePageLayoutView="0" workbookViewId="0" topLeftCell="A7">
      <selection activeCell="I3" sqref="I3:M23"/>
    </sheetView>
  </sheetViews>
  <sheetFormatPr defaultColWidth="9.00390625" defaultRowHeight="12.75"/>
  <cols>
    <col min="1" max="1" width="5.57421875" style="0" customWidth="1"/>
    <col min="2" max="2" width="30.421875" style="0" customWidth="1"/>
    <col min="3" max="3" width="14.7109375" style="0" customWidth="1"/>
    <col min="4" max="4" width="6.8515625" style="0" customWidth="1"/>
    <col min="5" max="5" width="9.00390625" style="0" customWidth="1"/>
    <col min="6" max="6" width="9.140625" style="1" customWidth="1"/>
    <col min="7" max="8" width="9.00390625" style="0" customWidth="1"/>
    <col min="9" max="9" width="14.421875" style="0" customWidth="1"/>
    <col min="10" max="10" width="8.28125" style="0" customWidth="1"/>
    <col min="11" max="11" width="9.140625" style="0" customWidth="1"/>
    <col min="12" max="12" width="14.140625" style="0" customWidth="1"/>
    <col min="13" max="13" width="20.00390625" style="0" customWidth="1"/>
  </cols>
  <sheetData>
    <row r="1" spans="1:13" s="2" customFormat="1" ht="36" customHeight="1">
      <c r="A1" s="227" t="s">
        <v>77</v>
      </c>
      <c r="B1" s="227"/>
      <c r="C1" s="227"/>
      <c r="D1" s="227"/>
      <c r="E1" s="227"/>
      <c r="F1" s="227"/>
      <c r="G1" s="227"/>
      <c r="H1" s="227"/>
      <c r="I1" s="227"/>
      <c r="J1" s="227"/>
      <c r="K1" s="227"/>
      <c r="L1" s="227"/>
      <c r="M1" s="227"/>
    </row>
    <row r="2" spans="1:13" s="103" customFormat="1" ht="91.5" customHeight="1">
      <c r="A2" s="100" t="s">
        <v>1</v>
      </c>
      <c r="B2" s="100" t="s">
        <v>2</v>
      </c>
      <c r="C2" s="101" t="s">
        <v>78</v>
      </c>
      <c r="D2" s="100" t="s">
        <v>4</v>
      </c>
      <c r="E2" s="100" t="s">
        <v>5</v>
      </c>
      <c r="F2" s="102" t="s">
        <v>6</v>
      </c>
      <c r="G2" s="100" t="s">
        <v>7</v>
      </c>
      <c r="H2" s="100" t="s">
        <v>8</v>
      </c>
      <c r="I2" s="101" t="s">
        <v>79</v>
      </c>
      <c r="J2" s="101" t="s">
        <v>10</v>
      </c>
      <c r="K2" s="101" t="s">
        <v>80</v>
      </c>
      <c r="L2" s="101" t="s">
        <v>12</v>
      </c>
      <c r="M2" s="101" t="s">
        <v>13</v>
      </c>
    </row>
    <row r="3" spans="1:13" ht="79.5" customHeight="1">
      <c r="A3" s="84">
        <v>1</v>
      </c>
      <c r="B3" s="63" t="s">
        <v>81</v>
      </c>
      <c r="C3" s="76"/>
      <c r="D3" s="80" t="s">
        <v>21</v>
      </c>
      <c r="E3" s="80">
        <v>50000</v>
      </c>
      <c r="F3" s="80">
        <v>20000</v>
      </c>
      <c r="G3" s="80">
        <v>50000</v>
      </c>
      <c r="H3" s="81">
        <f aca="true" t="shared" si="0" ref="H3:H23">E3+F3+G3</f>
        <v>120000</v>
      </c>
      <c r="I3" s="82"/>
      <c r="J3" s="82"/>
      <c r="K3" s="104"/>
      <c r="L3" s="82"/>
      <c r="M3" s="82"/>
    </row>
    <row r="4" spans="1:13" ht="87">
      <c r="A4" s="84">
        <v>2</v>
      </c>
      <c r="B4" s="85" t="s">
        <v>82</v>
      </c>
      <c r="C4" s="85"/>
      <c r="D4" s="88" t="s">
        <v>21</v>
      </c>
      <c r="E4" s="89">
        <v>6500</v>
      </c>
      <c r="F4" s="64">
        <v>100</v>
      </c>
      <c r="G4" s="89">
        <v>500</v>
      </c>
      <c r="H4" s="81">
        <f t="shared" si="0"/>
        <v>7100</v>
      </c>
      <c r="I4" s="90"/>
      <c r="J4" s="82"/>
      <c r="K4" s="104"/>
      <c r="L4" s="82"/>
      <c r="M4" s="82"/>
    </row>
    <row r="5" spans="1:13" ht="90.75" customHeight="1">
      <c r="A5" s="84">
        <v>3</v>
      </c>
      <c r="B5" s="85" t="s">
        <v>83</v>
      </c>
      <c r="C5" s="76"/>
      <c r="D5" s="80" t="s">
        <v>21</v>
      </c>
      <c r="E5" s="80">
        <v>36000</v>
      </c>
      <c r="F5" s="80">
        <v>60000</v>
      </c>
      <c r="G5" s="80">
        <v>40000</v>
      </c>
      <c r="H5" s="81">
        <f t="shared" si="0"/>
        <v>136000</v>
      </c>
      <c r="I5" s="80"/>
      <c r="J5" s="82"/>
      <c r="K5" s="104"/>
      <c r="L5" s="82"/>
      <c r="M5" s="82"/>
    </row>
    <row r="6" spans="1:13" ht="78" customHeight="1">
      <c r="A6" s="84">
        <v>4</v>
      </c>
      <c r="B6" s="85" t="s">
        <v>84</v>
      </c>
      <c r="C6" s="76"/>
      <c r="D6" s="80" t="s">
        <v>21</v>
      </c>
      <c r="E6" s="80">
        <v>0</v>
      </c>
      <c r="F6" s="80">
        <v>0</v>
      </c>
      <c r="G6" s="80">
        <v>4000</v>
      </c>
      <c r="H6" s="81">
        <f t="shared" si="0"/>
        <v>4000</v>
      </c>
      <c r="I6" s="82"/>
      <c r="J6" s="82"/>
      <c r="K6" s="104"/>
      <c r="L6" s="82"/>
      <c r="M6" s="82"/>
    </row>
    <row r="7" spans="1:13" ht="79.5" customHeight="1">
      <c r="A7" s="84">
        <v>5</v>
      </c>
      <c r="B7" s="85" t="s">
        <v>85</v>
      </c>
      <c r="C7" s="76"/>
      <c r="D7" s="80" t="s">
        <v>21</v>
      </c>
      <c r="E7" s="80">
        <v>0</v>
      </c>
      <c r="F7" s="80">
        <v>0</v>
      </c>
      <c r="G7" s="80">
        <v>2000</v>
      </c>
      <c r="H7" s="81">
        <f t="shared" si="0"/>
        <v>2000</v>
      </c>
      <c r="I7" s="82"/>
      <c r="J7" s="82"/>
      <c r="K7" s="104"/>
      <c r="L7" s="82"/>
      <c r="M7" s="82"/>
    </row>
    <row r="8" spans="1:13" ht="93" customHeight="1">
      <c r="A8" s="84">
        <v>6</v>
      </c>
      <c r="B8" s="105" t="s">
        <v>86</v>
      </c>
      <c r="C8" s="92"/>
      <c r="D8" s="64" t="s">
        <v>21</v>
      </c>
      <c r="E8" s="64">
        <v>0</v>
      </c>
      <c r="F8" s="64">
        <v>1000</v>
      </c>
      <c r="G8" s="64">
        <v>500</v>
      </c>
      <c r="H8" s="81">
        <f t="shared" si="0"/>
        <v>1500</v>
      </c>
      <c r="I8" s="106"/>
      <c r="J8" s="82"/>
      <c r="K8" s="104"/>
      <c r="L8" s="82"/>
      <c r="M8" s="82"/>
    </row>
    <row r="9" spans="1:13" ht="87">
      <c r="A9" s="84">
        <v>7</v>
      </c>
      <c r="B9" s="85" t="s">
        <v>87</v>
      </c>
      <c r="C9" s="85"/>
      <c r="D9" s="88" t="s">
        <v>21</v>
      </c>
      <c r="E9" s="89">
        <v>3500</v>
      </c>
      <c r="F9" s="64">
        <v>0</v>
      </c>
      <c r="G9" s="64">
        <v>1000</v>
      </c>
      <c r="H9" s="81">
        <f t="shared" si="0"/>
        <v>4500</v>
      </c>
      <c r="I9" s="90"/>
      <c r="J9" s="82"/>
      <c r="K9" s="104"/>
      <c r="L9" s="82"/>
      <c r="M9" s="82"/>
    </row>
    <row r="10" spans="1:13" ht="87">
      <c r="A10" s="84">
        <v>8</v>
      </c>
      <c r="B10" s="85" t="s">
        <v>88</v>
      </c>
      <c r="C10" s="85"/>
      <c r="D10" s="88" t="s">
        <v>21</v>
      </c>
      <c r="E10" s="89">
        <v>2000</v>
      </c>
      <c r="F10" s="64">
        <v>2000</v>
      </c>
      <c r="G10" s="64">
        <v>400</v>
      </c>
      <c r="H10" s="81">
        <f t="shared" si="0"/>
        <v>4400</v>
      </c>
      <c r="I10" s="90"/>
      <c r="J10" s="82"/>
      <c r="K10" s="104"/>
      <c r="L10" s="82"/>
      <c r="M10" s="82"/>
    </row>
    <row r="11" spans="1:13" ht="72">
      <c r="A11" s="84">
        <v>9</v>
      </c>
      <c r="B11" s="105" t="s">
        <v>89</v>
      </c>
      <c r="C11" s="92"/>
      <c r="D11" s="64" t="s">
        <v>21</v>
      </c>
      <c r="E11" s="64">
        <v>0</v>
      </c>
      <c r="F11" s="64">
        <v>0</v>
      </c>
      <c r="G11" s="64">
        <v>800</v>
      </c>
      <c r="H11" s="81">
        <f t="shared" si="0"/>
        <v>800</v>
      </c>
      <c r="I11" s="106"/>
      <c r="J11" s="82"/>
      <c r="K11" s="104"/>
      <c r="L11" s="82"/>
      <c r="M11" s="82"/>
    </row>
    <row r="12" spans="1:13" ht="129.75">
      <c r="A12" s="84">
        <v>10</v>
      </c>
      <c r="B12" s="85" t="s">
        <v>90</v>
      </c>
      <c r="C12" s="85"/>
      <c r="D12" s="88" t="s">
        <v>91</v>
      </c>
      <c r="E12" s="89">
        <v>40</v>
      </c>
      <c r="F12" s="64">
        <v>20</v>
      </c>
      <c r="G12" s="64">
        <v>40</v>
      </c>
      <c r="H12" s="81">
        <f t="shared" si="0"/>
        <v>100</v>
      </c>
      <c r="I12" s="90"/>
      <c r="J12" s="82"/>
      <c r="K12" s="104"/>
      <c r="L12" s="82"/>
      <c r="M12" s="82"/>
    </row>
    <row r="13" spans="1:13" ht="101.25" customHeight="1">
      <c r="A13" s="84">
        <v>11</v>
      </c>
      <c r="B13" s="63" t="s">
        <v>92</v>
      </c>
      <c r="C13" s="92"/>
      <c r="D13" s="64" t="s">
        <v>21</v>
      </c>
      <c r="E13" s="64">
        <v>1</v>
      </c>
      <c r="F13" s="64">
        <v>20</v>
      </c>
      <c r="G13" s="64">
        <v>5</v>
      </c>
      <c r="H13" s="81">
        <f t="shared" si="0"/>
        <v>26</v>
      </c>
      <c r="I13" s="106"/>
      <c r="J13" s="82"/>
      <c r="K13" s="104"/>
      <c r="L13" s="82"/>
      <c r="M13" s="82"/>
    </row>
    <row r="14" spans="1:13" ht="87">
      <c r="A14" s="84">
        <v>12</v>
      </c>
      <c r="B14" s="85" t="s">
        <v>93</v>
      </c>
      <c r="C14" s="85"/>
      <c r="D14" s="88" t="s">
        <v>91</v>
      </c>
      <c r="E14" s="89">
        <v>2500</v>
      </c>
      <c r="F14" s="64">
        <v>0</v>
      </c>
      <c r="G14" s="64">
        <v>0</v>
      </c>
      <c r="H14" s="81">
        <f t="shared" si="0"/>
        <v>2500</v>
      </c>
      <c r="I14" s="90"/>
      <c r="J14" s="82"/>
      <c r="K14" s="104"/>
      <c r="L14" s="82"/>
      <c r="M14" s="82"/>
    </row>
    <row r="15" spans="1:13" ht="72.75">
      <c r="A15" s="84">
        <v>13</v>
      </c>
      <c r="B15" s="93" t="s">
        <v>94</v>
      </c>
      <c r="C15" s="85"/>
      <c r="D15" s="80" t="s">
        <v>21</v>
      </c>
      <c r="E15" s="89">
        <v>1500</v>
      </c>
      <c r="F15" s="64">
        <v>1500</v>
      </c>
      <c r="G15" s="64">
        <v>0</v>
      </c>
      <c r="H15" s="81">
        <f t="shared" si="0"/>
        <v>3000</v>
      </c>
      <c r="I15" s="90"/>
      <c r="J15" s="82"/>
      <c r="K15" s="104"/>
      <c r="L15" s="82"/>
      <c r="M15" s="82"/>
    </row>
    <row r="16" spans="1:13" ht="57">
      <c r="A16" s="84">
        <v>14</v>
      </c>
      <c r="B16" s="93" t="s">
        <v>95</v>
      </c>
      <c r="C16" s="85"/>
      <c r="D16" s="80" t="s">
        <v>21</v>
      </c>
      <c r="E16" s="89">
        <v>1500</v>
      </c>
      <c r="F16" s="64">
        <v>2000</v>
      </c>
      <c r="G16" s="64">
        <v>0</v>
      </c>
      <c r="H16" s="81">
        <f t="shared" si="0"/>
        <v>3500</v>
      </c>
      <c r="I16" s="90"/>
      <c r="J16" s="82"/>
      <c r="K16" s="104"/>
      <c r="L16" s="82"/>
      <c r="M16" s="82"/>
    </row>
    <row r="17" spans="1:13" ht="64.5" customHeight="1">
      <c r="A17" s="84">
        <v>15</v>
      </c>
      <c r="B17" s="85" t="s">
        <v>96</v>
      </c>
      <c r="C17" s="85"/>
      <c r="D17" s="88" t="s">
        <v>21</v>
      </c>
      <c r="E17" s="89">
        <v>1500</v>
      </c>
      <c r="F17" s="64">
        <v>500</v>
      </c>
      <c r="G17" s="64">
        <v>0</v>
      </c>
      <c r="H17" s="81">
        <f t="shared" si="0"/>
        <v>2000</v>
      </c>
      <c r="I17" s="90"/>
      <c r="J17" s="82"/>
      <c r="K17" s="104"/>
      <c r="L17" s="82"/>
      <c r="M17" s="82"/>
    </row>
    <row r="18" spans="1:13" ht="96.75" customHeight="1">
      <c r="A18" s="84">
        <v>16</v>
      </c>
      <c r="B18" s="85" t="s">
        <v>97</v>
      </c>
      <c r="C18" s="107" t="s">
        <v>98</v>
      </c>
      <c r="D18" s="88" t="s">
        <v>21</v>
      </c>
      <c r="E18" s="89">
        <v>300</v>
      </c>
      <c r="F18" s="64">
        <v>0</v>
      </c>
      <c r="G18" s="64">
        <v>50</v>
      </c>
      <c r="H18" s="81">
        <f t="shared" si="0"/>
        <v>350</v>
      </c>
      <c r="I18" s="90"/>
      <c r="J18" s="82"/>
      <c r="K18" s="104"/>
      <c r="L18" s="82"/>
      <c r="M18" s="82"/>
    </row>
    <row r="19" spans="1:13" ht="89.25" customHeight="1">
      <c r="A19" s="84">
        <v>17</v>
      </c>
      <c r="B19" s="108" t="s">
        <v>99</v>
      </c>
      <c r="C19" s="107"/>
      <c r="D19" s="107" t="s">
        <v>91</v>
      </c>
      <c r="E19" s="109">
        <v>10</v>
      </c>
      <c r="F19" s="64">
        <v>5</v>
      </c>
      <c r="G19" s="110">
        <v>5</v>
      </c>
      <c r="H19" s="81">
        <f t="shared" si="0"/>
        <v>20</v>
      </c>
      <c r="I19" s="111"/>
      <c r="J19" s="82"/>
      <c r="K19" s="104"/>
      <c r="L19" s="82"/>
      <c r="M19" s="82"/>
    </row>
    <row r="20" spans="1:13" s="1" customFormat="1" ht="244.5" customHeight="1">
      <c r="A20" s="112">
        <v>18</v>
      </c>
      <c r="B20" s="93" t="s">
        <v>100</v>
      </c>
      <c r="C20" s="113"/>
      <c r="D20" s="76" t="s">
        <v>21</v>
      </c>
      <c r="E20" s="110">
        <v>0</v>
      </c>
      <c r="F20" s="64">
        <v>20</v>
      </c>
      <c r="G20" s="110">
        <v>300</v>
      </c>
      <c r="H20" s="81">
        <f t="shared" si="0"/>
        <v>320</v>
      </c>
      <c r="I20" s="114"/>
      <c r="J20" s="82"/>
      <c r="K20" s="104"/>
      <c r="L20" s="82"/>
      <c r="M20" s="82"/>
    </row>
    <row r="21" spans="1:13" s="1" customFormat="1" ht="217.5" customHeight="1">
      <c r="A21" s="112">
        <v>19</v>
      </c>
      <c r="B21" s="93" t="s">
        <v>101</v>
      </c>
      <c r="C21" s="113"/>
      <c r="D21" s="76" t="s">
        <v>21</v>
      </c>
      <c r="E21" s="110">
        <v>380</v>
      </c>
      <c r="F21" s="64">
        <v>10</v>
      </c>
      <c r="G21" s="110">
        <v>20</v>
      </c>
      <c r="H21" s="81">
        <f t="shared" si="0"/>
        <v>410</v>
      </c>
      <c r="I21" s="114"/>
      <c r="J21" s="82"/>
      <c r="K21" s="104"/>
      <c r="L21" s="82"/>
      <c r="M21" s="82"/>
    </row>
    <row r="22" spans="1:13" ht="108" customHeight="1">
      <c r="A22" s="84">
        <v>20</v>
      </c>
      <c r="B22" s="85" t="s">
        <v>102</v>
      </c>
      <c r="C22" s="115"/>
      <c r="D22" s="107" t="s">
        <v>21</v>
      </c>
      <c r="E22" s="109">
        <v>1000</v>
      </c>
      <c r="F22" s="64">
        <v>1000</v>
      </c>
      <c r="G22" s="110">
        <v>1000</v>
      </c>
      <c r="H22" s="81">
        <f t="shared" si="0"/>
        <v>3000</v>
      </c>
      <c r="I22" s="111"/>
      <c r="J22" s="82"/>
      <c r="K22" s="104"/>
      <c r="L22" s="82"/>
      <c r="M22" s="82"/>
    </row>
    <row r="23" spans="1:13" ht="68.25" customHeight="1">
      <c r="A23" s="62">
        <v>21</v>
      </c>
      <c r="B23" s="63" t="s">
        <v>103</v>
      </c>
      <c r="C23" s="54"/>
      <c r="D23" s="64" t="s">
        <v>21</v>
      </c>
      <c r="E23" s="64">
        <v>130</v>
      </c>
      <c r="F23" s="64">
        <v>110</v>
      </c>
      <c r="G23" s="64">
        <v>0</v>
      </c>
      <c r="H23" s="65">
        <f t="shared" si="0"/>
        <v>240</v>
      </c>
      <c r="I23" s="66"/>
      <c r="J23" s="67"/>
      <c r="K23" s="68"/>
      <c r="L23" s="82"/>
      <c r="M23" s="82"/>
    </row>
    <row r="24" spans="1:13" ht="60.75" customHeight="1">
      <c r="A24" s="228" t="s">
        <v>22</v>
      </c>
      <c r="B24" s="228"/>
      <c r="C24" s="228"/>
      <c r="D24" s="228"/>
      <c r="E24" s="228"/>
      <c r="F24" s="228"/>
      <c r="G24" s="228"/>
      <c r="H24" s="228"/>
      <c r="I24" s="228"/>
      <c r="J24" s="228"/>
      <c r="K24" s="228"/>
      <c r="L24" s="116">
        <f>SUM(L3:L23)</f>
        <v>0</v>
      </c>
      <c r="M24" s="116">
        <f>SUM(M3:M23)</f>
        <v>0</v>
      </c>
    </row>
  </sheetData>
  <sheetProtection selectLockedCells="1" selectUnlockedCells="1"/>
  <mergeCells count="2">
    <mergeCell ref="A1:M1"/>
    <mergeCell ref="A24:K24"/>
  </mergeCells>
  <printOptions/>
  <pageMargins left="0.7083333333333334" right="0.7083333333333334" top="0.7479166666666667" bottom="0.7479166666666667" header="0.5118110236220472" footer="0.5118110236220472"/>
  <pageSetup fitToHeight="0"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M8"/>
  <sheetViews>
    <sheetView zoomScaleSheetLayoutView="75" zoomScalePageLayoutView="0" workbookViewId="0" topLeftCell="A1">
      <selection activeCell="I3" sqref="I3:M7"/>
    </sheetView>
  </sheetViews>
  <sheetFormatPr defaultColWidth="9.00390625" defaultRowHeight="12.75"/>
  <cols>
    <col min="1" max="1" width="6.28125" style="0" customWidth="1"/>
    <col min="2" max="2" width="33.8515625" style="0" customWidth="1"/>
    <col min="3" max="3" width="12.8515625" style="0" customWidth="1"/>
    <col min="4" max="5" width="9.00390625" style="0" customWidth="1"/>
    <col min="6" max="6" width="9.00390625" style="1" customWidth="1"/>
    <col min="7" max="7" width="9.00390625" style="0" customWidth="1"/>
    <col min="8" max="8" width="17.00390625" style="0" customWidth="1"/>
    <col min="9" max="11" width="9.00390625" style="0" customWidth="1"/>
    <col min="12" max="12" width="11.8515625" style="0" customWidth="1"/>
    <col min="13" max="13" width="10.7109375" style="0" customWidth="1"/>
  </cols>
  <sheetData>
    <row r="1" spans="1:13" ht="29.25" customHeight="1">
      <c r="A1" s="229" t="s">
        <v>104</v>
      </c>
      <c r="B1" s="229"/>
      <c r="C1" s="229"/>
      <c r="D1" s="229"/>
      <c r="E1" s="229"/>
      <c r="F1" s="229"/>
      <c r="G1" s="229"/>
      <c r="H1" s="229"/>
      <c r="I1" s="229"/>
      <c r="J1" s="229"/>
      <c r="K1" s="229"/>
      <c r="L1" s="229"/>
      <c r="M1" s="229"/>
    </row>
    <row r="2" spans="1:13" ht="51">
      <c r="A2" s="117" t="s">
        <v>1</v>
      </c>
      <c r="B2" s="117" t="s">
        <v>105</v>
      </c>
      <c r="C2" s="118" t="s">
        <v>3</v>
      </c>
      <c r="D2" s="117" t="s">
        <v>4</v>
      </c>
      <c r="E2" s="117" t="s">
        <v>5</v>
      </c>
      <c r="F2" s="119" t="s">
        <v>6</v>
      </c>
      <c r="G2" s="117" t="s">
        <v>7</v>
      </c>
      <c r="H2" s="117" t="s">
        <v>8</v>
      </c>
      <c r="I2" s="118" t="s">
        <v>9</v>
      </c>
      <c r="J2" s="118" t="s">
        <v>10</v>
      </c>
      <c r="K2" s="118" t="s">
        <v>11</v>
      </c>
      <c r="L2" s="118" t="s">
        <v>12</v>
      </c>
      <c r="M2" s="118" t="s">
        <v>13</v>
      </c>
    </row>
    <row r="3" spans="1:13" ht="139.5" customHeight="1">
      <c r="A3" s="120">
        <v>1</v>
      </c>
      <c r="B3" s="105" t="s">
        <v>106</v>
      </c>
      <c r="C3" s="80"/>
      <c r="D3" s="64" t="s">
        <v>21</v>
      </c>
      <c r="E3" s="64">
        <v>5</v>
      </c>
      <c r="F3" s="64">
        <v>30</v>
      </c>
      <c r="G3" s="64">
        <v>50</v>
      </c>
      <c r="H3" s="65">
        <f>E3+F3+G3</f>
        <v>85</v>
      </c>
      <c r="I3" s="106"/>
      <c r="J3" s="121"/>
      <c r="K3" s="68"/>
      <c r="L3" s="106"/>
      <c r="M3" s="106"/>
    </row>
    <row r="4" spans="1:13" ht="144.75" customHeight="1">
      <c r="A4" s="120">
        <v>2</v>
      </c>
      <c r="B4" s="105" t="s">
        <v>107</v>
      </c>
      <c r="C4" s="80"/>
      <c r="D4" s="64" t="s">
        <v>21</v>
      </c>
      <c r="E4" s="64">
        <v>5</v>
      </c>
      <c r="F4" s="64">
        <v>50</v>
      </c>
      <c r="G4" s="64">
        <v>50</v>
      </c>
      <c r="H4" s="65">
        <f>E4+F4+G4</f>
        <v>105</v>
      </c>
      <c r="I4" s="106"/>
      <c r="J4" s="121"/>
      <c r="K4" s="68"/>
      <c r="L4" s="106"/>
      <c r="M4" s="106"/>
    </row>
    <row r="5" spans="1:13" ht="141" customHeight="1">
      <c r="A5" s="120">
        <v>3</v>
      </c>
      <c r="B5" s="105" t="s">
        <v>108</v>
      </c>
      <c r="C5" s="80"/>
      <c r="D5" s="64" t="s">
        <v>21</v>
      </c>
      <c r="E5" s="64">
        <v>5</v>
      </c>
      <c r="F5" s="64">
        <v>50</v>
      </c>
      <c r="G5" s="64">
        <v>50</v>
      </c>
      <c r="H5" s="65">
        <f>E5+F5+G5</f>
        <v>105</v>
      </c>
      <c r="I5" s="106"/>
      <c r="J5" s="121"/>
      <c r="K5" s="68"/>
      <c r="L5" s="106"/>
      <c r="M5" s="106"/>
    </row>
    <row r="6" spans="1:13" ht="138" customHeight="1">
      <c r="A6" s="120">
        <v>4</v>
      </c>
      <c r="B6" s="105" t="s">
        <v>109</v>
      </c>
      <c r="C6" s="80"/>
      <c r="D6" s="64" t="s">
        <v>21</v>
      </c>
      <c r="E6" s="64">
        <v>5</v>
      </c>
      <c r="F6" s="64">
        <v>30</v>
      </c>
      <c r="G6" s="64">
        <v>50</v>
      </c>
      <c r="H6" s="65">
        <f>E6+F6+G6</f>
        <v>85</v>
      </c>
      <c r="I6" s="106"/>
      <c r="J6" s="121"/>
      <c r="K6" s="68"/>
      <c r="L6" s="106"/>
      <c r="M6" s="106"/>
    </row>
    <row r="7" spans="1:13" ht="207.75" customHeight="1">
      <c r="A7" s="120">
        <v>5</v>
      </c>
      <c r="B7" s="122" t="s">
        <v>110</v>
      </c>
      <c r="C7" s="80"/>
      <c r="D7" s="64" t="s">
        <v>21</v>
      </c>
      <c r="E7" s="64">
        <v>0</v>
      </c>
      <c r="F7" s="64">
        <v>20</v>
      </c>
      <c r="G7" s="64">
        <v>100</v>
      </c>
      <c r="H7" s="65">
        <f>E7+F7+G7</f>
        <v>120</v>
      </c>
      <c r="I7" s="106"/>
      <c r="J7" s="121"/>
      <c r="K7" s="68"/>
      <c r="L7" s="106"/>
      <c r="M7" s="106"/>
    </row>
    <row r="8" spans="1:13" ht="72.75" customHeight="1">
      <c r="A8" s="230" t="s">
        <v>22</v>
      </c>
      <c r="B8" s="230"/>
      <c r="C8" s="230"/>
      <c r="D8" s="230"/>
      <c r="E8" s="230"/>
      <c r="F8" s="230"/>
      <c r="G8" s="230"/>
      <c r="H8" s="230"/>
      <c r="I8" s="230"/>
      <c r="J8" s="230"/>
      <c r="K8" s="230"/>
      <c r="L8" s="123">
        <f>SUM(L3:L7)</f>
        <v>0</v>
      </c>
      <c r="M8" s="123">
        <f>SUM(M3:M7)</f>
        <v>0</v>
      </c>
    </row>
    <row r="9" ht="73.5" customHeight="1"/>
    <row r="10" ht="29.25" customHeight="1"/>
  </sheetData>
  <sheetProtection selectLockedCells="1" selectUnlockedCells="1"/>
  <mergeCells count="2">
    <mergeCell ref="A1:M1"/>
    <mergeCell ref="A8:K8"/>
  </mergeCells>
  <printOptions/>
  <pageMargins left="0.7083333333333334" right="0.7083333333333334" top="0.7479166666666667" bottom="0.7479166666666667" header="0.5118110236220472" footer="0.5118110236220472"/>
  <pageSetup fitToHeight="0"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N6"/>
  <sheetViews>
    <sheetView zoomScaleSheetLayoutView="75" zoomScalePageLayoutView="0" workbookViewId="0" topLeftCell="A1">
      <selection activeCell="I3" sqref="I3:M5"/>
    </sheetView>
  </sheetViews>
  <sheetFormatPr defaultColWidth="9.00390625" defaultRowHeight="12.75"/>
  <cols>
    <col min="1" max="1" width="5.57421875" style="0" customWidth="1"/>
    <col min="2" max="2" width="40.8515625" style="0" customWidth="1"/>
    <col min="3" max="3" width="14.140625" style="0" customWidth="1"/>
    <col min="4" max="5" width="9.00390625" style="0" customWidth="1"/>
    <col min="6" max="6" width="9.00390625" style="1" customWidth="1"/>
    <col min="7" max="7" width="9.00390625" style="0" customWidth="1"/>
    <col min="8" max="8" width="19.421875" style="0" customWidth="1"/>
    <col min="9" max="9" width="11.421875" style="0" customWidth="1"/>
    <col min="10" max="10" width="9.00390625" style="0" customWidth="1"/>
    <col min="11" max="11" width="12.28125" style="0" customWidth="1"/>
    <col min="12" max="12" width="12.421875" style="0" customWidth="1"/>
    <col min="13" max="13" width="12.7109375" style="0" customWidth="1"/>
  </cols>
  <sheetData>
    <row r="1" spans="1:14" s="2" customFormat="1" ht="39" customHeight="1">
      <c r="A1" s="220" t="s">
        <v>111</v>
      </c>
      <c r="B1" s="220"/>
      <c r="C1" s="220"/>
      <c r="D1" s="220"/>
      <c r="E1" s="220"/>
      <c r="F1" s="220"/>
      <c r="G1" s="220"/>
      <c r="H1" s="220"/>
      <c r="I1" s="220"/>
      <c r="J1" s="220"/>
      <c r="K1" s="220"/>
      <c r="L1" s="220"/>
      <c r="M1" s="220"/>
      <c r="N1" s="57"/>
    </row>
    <row r="2" spans="1:13" s="124" customFormat="1" ht="38.25">
      <c r="A2" s="117" t="s">
        <v>1</v>
      </c>
      <c r="B2" s="117" t="s">
        <v>105</v>
      </c>
      <c r="C2" s="118" t="s">
        <v>112</v>
      </c>
      <c r="D2" s="117" t="s">
        <v>4</v>
      </c>
      <c r="E2" s="117" t="s">
        <v>5</v>
      </c>
      <c r="F2" s="119" t="s">
        <v>6</v>
      </c>
      <c r="G2" s="117" t="s">
        <v>7</v>
      </c>
      <c r="H2" s="117" t="s">
        <v>8</v>
      </c>
      <c r="I2" s="118" t="s">
        <v>9</v>
      </c>
      <c r="J2" s="118" t="s">
        <v>10</v>
      </c>
      <c r="K2" s="118" t="s">
        <v>11</v>
      </c>
      <c r="L2" s="118" t="s">
        <v>12</v>
      </c>
      <c r="M2" s="118" t="s">
        <v>13</v>
      </c>
    </row>
    <row r="3" spans="1:13" ht="240.75" customHeight="1">
      <c r="A3" s="125">
        <v>1</v>
      </c>
      <c r="B3" s="105" t="s">
        <v>113</v>
      </c>
      <c r="C3" s="126"/>
      <c r="D3" s="64" t="s">
        <v>15</v>
      </c>
      <c r="E3" s="64">
        <v>250</v>
      </c>
      <c r="F3" s="64">
        <v>1000</v>
      </c>
      <c r="G3" s="64">
        <v>300</v>
      </c>
      <c r="H3" s="65">
        <f>E3+F3+G3</f>
        <v>1550</v>
      </c>
      <c r="I3" s="127"/>
      <c r="J3" s="67"/>
      <c r="K3" s="68"/>
      <c r="L3" s="127"/>
      <c r="M3" s="127"/>
    </row>
    <row r="4" spans="1:13" ht="252.75" customHeight="1">
      <c r="A4" s="125">
        <v>2</v>
      </c>
      <c r="B4" s="105" t="s">
        <v>114</v>
      </c>
      <c r="C4" s="126"/>
      <c r="D4" s="64" t="s">
        <v>115</v>
      </c>
      <c r="E4" s="64">
        <v>0</v>
      </c>
      <c r="F4" s="64">
        <v>15000</v>
      </c>
      <c r="G4" s="64">
        <v>20000</v>
      </c>
      <c r="H4" s="65">
        <f>E4+F4+G4</f>
        <v>35000</v>
      </c>
      <c r="I4" s="127"/>
      <c r="J4" s="67"/>
      <c r="K4" s="68"/>
      <c r="L4" s="127"/>
      <c r="M4" s="127"/>
    </row>
    <row r="5" spans="1:13" ht="288" customHeight="1">
      <c r="A5" s="125">
        <v>3</v>
      </c>
      <c r="B5" s="122" t="s">
        <v>116</v>
      </c>
      <c r="C5" s="126"/>
      <c r="D5" s="64" t="s">
        <v>15</v>
      </c>
      <c r="E5" s="64">
        <v>5</v>
      </c>
      <c r="F5" s="64">
        <v>0</v>
      </c>
      <c r="G5" s="64">
        <v>15</v>
      </c>
      <c r="H5" s="65">
        <f>E5+F5+G5</f>
        <v>20</v>
      </c>
      <c r="I5" s="106"/>
      <c r="J5" s="67"/>
      <c r="K5" s="68"/>
      <c r="L5" s="127"/>
      <c r="M5" s="127"/>
    </row>
    <row r="6" spans="1:14" s="129" customFormat="1" ht="38.25" customHeight="1">
      <c r="A6" s="231" t="s">
        <v>22</v>
      </c>
      <c r="B6" s="231"/>
      <c r="C6" s="231"/>
      <c r="D6" s="231"/>
      <c r="E6" s="231"/>
      <c r="F6" s="231"/>
      <c r="G6" s="231"/>
      <c r="H6" s="231"/>
      <c r="I6" s="231"/>
      <c r="J6" s="231"/>
      <c r="K6" s="231"/>
      <c r="L6" s="123">
        <f>SUM(L3:L5)</f>
        <v>0</v>
      </c>
      <c r="M6" s="123">
        <f>SUM(M3:M5)</f>
        <v>0</v>
      </c>
      <c r="N6" s="128"/>
    </row>
  </sheetData>
  <sheetProtection selectLockedCells="1" selectUnlockedCells="1"/>
  <mergeCells count="2">
    <mergeCell ref="A1:M1"/>
    <mergeCell ref="A6:K6"/>
  </mergeCells>
  <printOptions/>
  <pageMargins left="0.7000000000000001" right="0.7000000000000001" top="0.75" bottom="0.75" header="0.5118110236220472" footer="0.5118110236220472"/>
  <pageSetup fitToHeight="0"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R16"/>
  <sheetViews>
    <sheetView zoomScaleSheetLayoutView="75" zoomScalePageLayoutView="0" workbookViewId="0" topLeftCell="A1">
      <selection activeCell="I3" sqref="I3:M15"/>
    </sheetView>
  </sheetViews>
  <sheetFormatPr defaultColWidth="9.00390625" defaultRowHeight="12.75"/>
  <cols>
    <col min="1" max="1" width="4.00390625" style="1" customWidth="1"/>
    <col min="2" max="2" width="39.57421875" style="0" customWidth="1"/>
    <col min="3" max="3" width="15.140625" style="0" customWidth="1"/>
    <col min="4" max="4" width="7.00390625" style="0" customWidth="1"/>
    <col min="5" max="5" width="8.140625" style="0" customWidth="1"/>
    <col min="6" max="6" width="8.7109375" style="1" customWidth="1"/>
    <col min="7" max="7" width="8.00390625" style="0" customWidth="1"/>
    <col min="8" max="8" width="6.7109375" style="0" customWidth="1"/>
    <col min="9" max="9" width="9.421875" style="0" customWidth="1"/>
    <col min="10" max="10" width="8.28125" style="0" customWidth="1"/>
    <col min="11" max="11" width="9.00390625" style="0" customWidth="1"/>
    <col min="12" max="12" width="12.00390625" style="0" customWidth="1"/>
    <col min="13" max="13" width="12.7109375" style="0" customWidth="1"/>
  </cols>
  <sheetData>
    <row r="1" spans="1:13" s="133" customFormat="1" ht="25.5" customHeight="1">
      <c r="A1" s="130"/>
      <c r="B1" s="99" t="s">
        <v>117</v>
      </c>
      <c r="C1" s="131"/>
      <c r="D1" s="131"/>
      <c r="E1" s="131"/>
      <c r="F1" s="132"/>
      <c r="G1" s="131"/>
      <c r="H1" s="131"/>
      <c r="I1" s="131"/>
      <c r="J1" s="131"/>
      <c r="K1" s="131"/>
      <c r="L1" s="131"/>
      <c r="M1" s="131"/>
    </row>
    <row r="2" spans="1:13" s="138" customFormat="1" ht="60" customHeight="1">
      <c r="A2" s="134" t="s">
        <v>1</v>
      </c>
      <c r="B2" s="135" t="s">
        <v>2</v>
      </c>
      <c r="C2" s="136" t="s">
        <v>118</v>
      </c>
      <c r="D2" s="137" t="s">
        <v>4</v>
      </c>
      <c r="E2" s="137" t="s">
        <v>5</v>
      </c>
      <c r="F2" s="134" t="s">
        <v>6</v>
      </c>
      <c r="G2" s="137" t="s">
        <v>7</v>
      </c>
      <c r="H2" s="137" t="s">
        <v>8</v>
      </c>
      <c r="I2" s="136" t="s">
        <v>119</v>
      </c>
      <c r="J2" s="136" t="s">
        <v>10</v>
      </c>
      <c r="K2" s="136" t="s">
        <v>120</v>
      </c>
      <c r="L2" s="136" t="s">
        <v>12</v>
      </c>
      <c r="M2" s="136" t="s">
        <v>13</v>
      </c>
    </row>
    <row r="3" spans="1:17" s="1" customFormat="1" ht="143.25" customHeight="1">
      <c r="A3" s="139">
        <v>1</v>
      </c>
      <c r="B3" s="63" t="s">
        <v>121</v>
      </c>
      <c r="C3" s="80"/>
      <c r="D3" s="64" t="s">
        <v>21</v>
      </c>
      <c r="E3" s="64">
        <v>0</v>
      </c>
      <c r="F3" s="64">
        <v>2</v>
      </c>
      <c r="G3" s="64">
        <v>10</v>
      </c>
      <c r="H3" s="65">
        <f aca="true" t="shared" si="0" ref="H3:H15">E3+F3+G3</f>
        <v>12</v>
      </c>
      <c r="I3" s="68"/>
      <c r="J3" s="68"/>
      <c r="K3" s="104"/>
      <c r="L3" s="68"/>
      <c r="M3" s="68"/>
      <c r="O3"/>
      <c r="P3"/>
      <c r="Q3"/>
    </row>
    <row r="4" spans="1:13" ht="157.5">
      <c r="A4" s="140">
        <v>2</v>
      </c>
      <c r="B4" s="141" t="s">
        <v>122</v>
      </c>
      <c r="C4" s="88"/>
      <c r="D4" s="89" t="s">
        <v>21</v>
      </c>
      <c r="E4" s="89">
        <v>40</v>
      </c>
      <c r="F4" s="64">
        <v>10</v>
      </c>
      <c r="G4" s="89">
        <v>5</v>
      </c>
      <c r="H4" s="65">
        <f t="shared" si="0"/>
        <v>55</v>
      </c>
      <c r="I4" s="90"/>
      <c r="J4" s="90"/>
      <c r="K4" s="142"/>
      <c r="L4" s="68"/>
      <c r="M4" s="68"/>
    </row>
    <row r="5" spans="1:13" ht="129">
      <c r="A5" s="139">
        <v>3</v>
      </c>
      <c r="B5" s="63" t="s">
        <v>123</v>
      </c>
      <c r="C5" s="88"/>
      <c r="D5" s="143" t="s">
        <v>21</v>
      </c>
      <c r="E5" s="89">
        <v>15</v>
      </c>
      <c r="F5" s="64">
        <v>5</v>
      </c>
      <c r="G5" s="89">
        <v>5</v>
      </c>
      <c r="H5" s="65">
        <f t="shared" si="0"/>
        <v>25</v>
      </c>
      <c r="I5" s="90"/>
      <c r="J5" s="90"/>
      <c r="K5" s="142"/>
      <c r="L5" s="68"/>
      <c r="M5" s="68"/>
    </row>
    <row r="6" spans="1:13" ht="129">
      <c r="A6" s="140">
        <v>4</v>
      </c>
      <c r="B6" s="63" t="s">
        <v>124</v>
      </c>
      <c r="C6" s="88"/>
      <c r="D6" s="143" t="s">
        <v>21</v>
      </c>
      <c r="E6" s="89">
        <v>15</v>
      </c>
      <c r="F6" s="64">
        <v>0</v>
      </c>
      <c r="G6" s="89">
        <v>5</v>
      </c>
      <c r="H6" s="65">
        <f t="shared" si="0"/>
        <v>20</v>
      </c>
      <c r="I6" s="90"/>
      <c r="J6" s="90"/>
      <c r="K6" s="142"/>
      <c r="L6" s="68"/>
      <c r="M6" s="68"/>
    </row>
    <row r="7" spans="1:16" ht="160.5" customHeight="1">
      <c r="A7" s="139">
        <v>5</v>
      </c>
      <c r="B7" s="63" t="s">
        <v>125</v>
      </c>
      <c r="C7" s="88"/>
      <c r="D7" s="143" t="s">
        <v>21</v>
      </c>
      <c r="E7" s="89">
        <v>2</v>
      </c>
      <c r="F7" s="64">
        <v>5</v>
      </c>
      <c r="G7" s="89">
        <v>10</v>
      </c>
      <c r="H7" s="65">
        <f t="shared" si="0"/>
        <v>17</v>
      </c>
      <c r="I7" s="90"/>
      <c r="J7" s="90"/>
      <c r="K7" s="142"/>
      <c r="L7" s="68"/>
      <c r="M7" s="68"/>
      <c r="P7" s="144"/>
    </row>
    <row r="8" spans="1:18" ht="173.25" customHeight="1">
      <c r="A8" s="140">
        <v>6</v>
      </c>
      <c r="B8" s="145" t="s">
        <v>126</v>
      </c>
      <c r="C8" s="88"/>
      <c r="D8" s="143" t="s">
        <v>21</v>
      </c>
      <c r="E8" s="89">
        <v>10</v>
      </c>
      <c r="F8" s="64">
        <v>5</v>
      </c>
      <c r="G8" s="89">
        <v>10</v>
      </c>
      <c r="H8" s="65">
        <f t="shared" si="0"/>
        <v>25</v>
      </c>
      <c r="I8" s="90"/>
      <c r="J8" s="90"/>
      <c r="K8" s="142"/>
      <c r="L8" s="68"/>
      <c r="M8" s="68"/>
      <c r="R8" s="144"/>
    </row>
    <row r="9" spans="1:17" ht="114.75">
      <c r="A9" s="146">
        <v>7</v>
      </c>
      <c r="B9" s="63" t="s">
        <v>127</v>
      </c>
      <c r="C9" s="147"/>
      <c r="D9" s="89" t="s">
        <v>21</v>
      </c>
      <c r="E9" s="89">
        <v>20</v>
      </c>
      <c r="F9" s="64">
        <v>2</v>
      </c>
      <c r="G9" s="89">
        <v>2</v>
      </c>
      <c r="H9" s="65">
        <f t="shared" si="0"/>
        <v>24</v>
      </c>
      <c r="I9" s="90"/>
      <c r="J9" s="90"/>
      <c r="K9" s="142"/>
      <c r="L9" s="68"/>
      <c r="M9" s="68"/>
      <c r="O9" s="148"/>
      <c r="P9" s="148"/>
      <c r="Q9" s="148"/>
    </row>
    <row r="10" spans="1:13" s="1" customFormat="1" ht="102">
      <c r="A10" s="149">
        <v>8</v>
      </c>
      <c r="B10" s="150" t="s">
        <v>128</v>
      </c>
      <c r="C10" s="151"/>
      <c r="D10" s="64" t="s">
        <v>21</v>
      </c>
      <c r="E10" s="64">
        <v>20</v>
      </c>
      <c r="F10" s="64">
        <v>3</v>
      </c>
      <c r="G10" s="64">
        <v>20</v>
      </c>
      <c r="H10" s="65">
        <f t="shared" si="0"/>
        <v>43</v>
      </c>
      <c r="I10" s="68"/>
      <c r="J10" s="68"/>
      <c r="K10" s="104"/>
      <c r="L10" s="68"/>
      <c r="M10" s="68"/>
    </row>
    <row r="11" spans="1:13" s="1" customFormat="1" ht="124.5" customHeight="1">
      <c r="A11" s="139">
        <v>9</v>
      </c>
      <c r="B11" s="152" t="s">
        <v>129</v>
      </c>
      <c r="C11" s="153"/>
      <c r="D11" s="64" t="s">
        <v>21</v>
      </c>
      <c r="E11" s="64">
        <v>15</v>
      </c>
      <c r="F11" s="64">
        <v>2</v>
      </c>
      <c r="G11" s="64">
        <v>15</v>
      </c>
      <c r="H11" s="65">
        <f t="shared" si="0"/>
        <v>32</v>
      </c>
      <c r="I11" s="68"/>
      <c r="J11" s="68"/>
      <c r="K11" s="104"/>
      <c r="L11" s="68"/>
      <c r="M11" s="68"/>
    </row>
    <row r="12" spans="1:13" s="1" customFormat="1" ht="115.5" customHeight="1">
      <c r="A12" s="140">
        <v>10</v>
      </c>
      <c r="B12" s="154" t="s">
        <v>130</v>
      </c>
      <c r="C12" s="153"/>
      <c r="D12" s="64" t="s">
        <v>21</v>
      </c>
      <c r="E12" s="64">
        <v>10</v>
      </c>
      <c r="F12" s="64">
        <v>2</v>
      </c>
      <c r="G12" s="64">
        <v>10</v>
      </c>
      <c r="H12" s="65">
        <f t="shared" si="0"/>
        <v>22</v>
      </c>
      <c r="I12" s="68"/>
      <c r="J12" s="68"/>
      <c r="K12" s="104"/>
      <c r="L12" s="68"/>
      <c r="M12" s="68"/>
    </row>
    <row r="13" spans="1:13" s="1" customFormat="1" ht="107.25" customHeight="1">
      <c r="A13" s="139">
        <v>11</v>
      </c>
      <c r="B13" s="155" t="s">
        <v>131</v>
      </c>
      <c r="C13" s="153"/>
      <c r="D13" s="64" t="s">
        <v>21</v>
      </c>
      <c r="E13" s="64">
        <v>3</v>
      </c>
      <c r="F13" s="64">
        <v>1</v>
      </c>
      <c r="G13" s="64">
        <v>3</v>
      </c>
      <c r="H13" s="65">
        <f t="shared" si="0"/>
        <v>7</v>
      </c>
      <c r="I13" s="68"/>
      <c r="J13" s="68"/>
      <c r="K13" s="104"/>
      <c r="L13" s="68"/>
      <c r="M13" s="68"/>
    </row>
    <row r="14" spans="1:16" s="1" customFormat="1" ht="60" customHeight="1">
      <c r="A14" s="140">
        <v>12</v>
      </c>
      <c r="B14" s="63" t="s">
        <v>132</v>
      </c>
      <c r="C14" s="64"/>
      <c r="D14" s="64" t="s">
        <v>21</v>
      </c>
      <c r="E14" s="64">
        <v>165</v>
      </c>
      <c r="F14" s="64">
        <v>15</v>
      </c>
      <c r="G14" s="64">
        <v>120</v>
      </c>
      <c r="H14" s="65">
        <f t="shared" si="0"/>
        <v>300</v>
      </c>
      <c r="I14" s="68"/>
      <c r="J14" s="68"/>
      <c r="K14" s="104"/>
      <c r="L14" s="68"/>
      <c r="M14" s="68"/>
      <c r="P14" s="156"/>
    </row>
    <row r="15" spans="1:17" s="1" customFormat="1" ht="57">
      <c r="A15" s="139">
        <v>13</v>
      </c>
      <c r="B15" s="63" t="s">
        <v>133</v>
      </c>
      <c r="C15" s="64"/>
      <c r="D15" s="64" t="s">
        <v>21</v>
      </c>
      <c r="E15" s="64">
        <v>350</v>
      </c>
      <c r="F15" s="64">
        <v>15</v>
      </c>
      <c r="G15" s="64">
        <v>60</v>
      </c>
      <c r="H15" s="65">
        <f t="shared" si="0"/>
        <v>425</v>
      </c>
      <c r="I15" s="68"/>
      <c r="J15" s="68"/>
      <c r="K15" s="104"/>
      <c r="L15" s="68"/>
      <c r="M15" s="68"/>
      <c r="O15" s="157"/>
      <c r="P15" s="157"/>
      <c r="Q15" s="157"/>
    </row>
    <row r="16" spans="1:17" s="159" customFormat="1" ht="28.5" customHeight="1">
      <c r="A16" s="232" t="s">
        <v>22</v>
      </c>
      <c r="B16" s="232"/>
      <c r="C16" s="232"/>
      <c r="D16" s="232"/>
      <c r="E16" s="232"/>
      <c r="F16" s="232"/>
      <c r="G16" s="232"/>
      <c r="H16" s="232"/>
      <c r="I16" s="232"/>
      <c r="J16" s="232"/>
      <c r="K16" s="232"/>
      <c r="L16" s="158">
        <f>SUM(L3:L15)</f>
        <v>0</v>
      </c>
      <c r="M16" s="158">
        <f>SUM(M3:M15)</f>
        <v>0</v>
      </c>
      <c r="O16"/>
      <c r="P16"/>
      <c r="Q16"/>
    </row>
  </sheetData>
  <sheetProtection selectLockedCells="1" selectUnlockedCells="1"/>
  <mergeCells count="1">
    <mergeCell ref="A16:K16"/>
  </mergeCells>
  <printOptions/>
  <pageMargins left="0.7083333333333334" right="0.7083333333333334" top="0.7479166666666667" bottom="0.7479166666666667" header="0.5118110236220472" footer="0.5118110236220472"/>
  <pageSetup fitToHeight="0" fitToWidth="1" horizontalDpi="300" verticalDpi="3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Q12"/>
  <sheetViews>
    <sheetView zoomScaleSheetLayoutView="75" zoomScalePageLayoutView="0" workbookViewId="0" topLeftCell="A1">
      <selection activeCell="I3" sqref="I3:M11"/>
    </sheetView>
  </sheetViews>
  <sheetFormatPr defaultColWidth="9.00390625" defaultRowHeight="12.75"/>
  <cols>
    <col min="1" max="1" width="4.57421875" style="0" customWidth="1"/>
    <col min="2" max="2" width="38.421875" style="0" customWidth="1"/>
    <col min="3" max="3" width="14.28125" style="0" customWidth="1"/>
    <col min="4" max="5" width="9.00390625" style="0" customWidth="1"/>
    <col min="6" max="6" width="9.00390625" style="1" customWidth="1"/>
    <col min="7" max="8" width="9.00390625" style="0" customWidth="1"/>
    <col min="9" max="9" width="13.421875" style="0" customWidth="1"/>
    <col min="10" max="10" width="9.00390625" style="0" customWidth="1"/>
    <col min="11" max="11" width="15.28125" style="0" customWidth="1"/>
    <col min="12" max="12" width="13.421875" style="0" customWidth="1"/>
    <col min="13" max="13" width="15.7109375" style="0" customWidth="1"/>
  </cols>
  <sheetData>
    <row r="1" spans="1:13" s="2" customFormat="1" ht="37.5" customHeight="1">
      <c r="A1" s="233" t="s">
        <v>134</v>
      </c>
      <c r="B1" s="233"/>
      <c r="C1" s="233"/>
      <c r="D1" s="233"/>
      <c r="E1" s="233"/>
      <c r="F1" s="233"/>
      <c r="G1" s="233"/>
      <c r="H1" s="233"/>
      <c r="I1" s="233"/>
      <c r="J1" s="233"/>
      <c r="K1" s="233"/>
      <c r="L1" s="233"/>
      <c r="M1" s="233"/>
    </row>
    <row r="2" spans="1:13" ht="60">
      <c r="A2" s="135" t="s">
        <v>1</v>
      </c>
      <c r="B2" s="135" t="s">
        <v>105</v>
      </c>
      <c r="C2" s="101" t="s">
        <v>118</v>
      </c>
      <c r="D2" s="135" t="s">
        <v>4</v>
      </c>
      <c r="E2" s="135" t="s">
        <v>5</v>
      </c>
      <c r="F2" s="65" t="s">
        <v>6</v>
      </c>
      <c r="G2" s="135" t="s">
        <v>7</v>
      </c>
      <c r="H2" s="135" t="s">
        <v>8</v>
      </c>
      <c r="I2" s="101" t="s">
        <v>119</v>
      </c>
      <c r="J2" s="101" t="s">
        <v>10</v>
      </c>
      <c r="K2" s="101" t="s">
        <v>120</v>
      </c>
      <c r="L2" s="101" t="s">
        <v>12</v>
      </c>
      <c r="M2" s="101" t="s">
        <v>13</v>
      </c>
    </row>
    <row r="3" spans="1:17" ht="101.25" customHeight="1">
      <c r="A3" s="84">
        <v>1</v>
      </c>
      <c r="B3" s="160" t="s">
        <v>135</v>
      </c>
      <c r="C3" s="161"/>
      <c r="D3" s="84" t="s">
        <v>21</v>
      </c>
      <c r="E3" s="84">
        <v>1</v>
      </c>
      <c r="F3" s="112">
        <v>2</v>
      </c>
      <c r="G3" s="112">
        <v>10</v>
      </c>
      <c r="H3" s="162">
        <f aca="true" t="shared" si="0" ref="H3:H11">E3+F3+G3</f>
        <v>13</v>
      </c>
      <c r="I3" s="163"/>
      <c r="J3" s="163"/>
      <c r="K3" s="164"/>
      <c r="L3" s="165"/>
      <c r="M3" s="166"/>
      <c r="O3" s="167"/>
      <c r="P3" s="144"/>
      <c r="Q3" s="144"/>
    </row>
    <row r="4" spans="1:13" ht="77.25" customHeight="1">
      <c r="A4" s="112">
        <v>2</v>
      </c>
      <c r="B4" s="160" t="s">
        <v>136</v>
      </c>
      <c r="C4" s="161"/>
      <c r="D4" s="84" t="s">
        <v>21</v>
      </c>
      <c r="E4" s="84">
        <v>24</v>
      </c>
      <c r="F4" s="112">
        <v>1</v>
      </c>
      <c r="G4" s="112">
        <v>8</v>
      </c>
      <c r="H4" s="162">
        <f t="shared" si="0"/>
        <v>33</v>
      </c>
      <c r="I4" s="165"/>
      <c r="J4" s="163"/>
      <c r="K4" s="164"/>
      <c r="L4" s="165"/>
      <c r="M4" s="166"/>
    </row>
    <row r="5" spans="1:13" ht="72.75" customHeight="1">
      <c r="A5" s="84">
        <v>3</v>
      </c>
      <c r="B5" s="160" t="s">
        <v>137</v>
      </c>
      <c r="C5" s="168"/>
      <c r="D5" s="84" t="s">
        <v>21</v>
      </c>
      <c r="E5" s="84">
        <v>4</v>
      </c>
      <c r="F5" s="112">
        <v>230</v>
      </c>
      <c r="G5" s="112">
        <v>6</v>
      </c>
      <c r="H5" s="162">
        <f t="shared" si="0"/>
        <v>240</v>
      </c>
      <c r="I5" s="165"/>
      <c r="J5" s="163"/>
      <c r="K5" s="164"/>
      <c r="L5" s="165"/>
      <c r="M5" s="166"/>
    </row>
    <row r="6" spans="1:13" ht="75" customHeight="1">
      <c r="A6" s="112">
        <v>4</v>
      </c>
      <c r="B6" s="160" t="s">
        <v>138</v>
      </c>
      <c r="C6" s="168"/>
      <c r="D6" s="84" t="s">
        <v>21</v>
      </c>
      <c r="E6" s="84">
        <v>260</v>
      </c>
      <c r="F6" s="112">
        <v>250</v>
      </c>
      <c r="G6" s="112">
        <v>65</v>
      </c>
      <c r="H6" s="162">
        <f t="shared" si="0"/>
        <v>575</v>
      </c>
      <c r="I6" s="165"/>
      <c r="J6" s="163"/>
      <c r="K6" s="164"/>
      <c r="L6" s="165"/>
      <c r="M6" s="166"/>
    </row>
    <row r="7" spans="1:13" ht="90" customHeight="1">
      <c r="A7" s="84">
        <v>5</v>
      </c>
      <c r="B7" s="160" t="s">
        <v>139</v>
      </c>
      <c r="C7" s="168"/>
      <c r="D7" s="84" t="s">
        <v>21</v>
      </c>
      <c r="E7" s="84">
        <v>12</v>
      </c>
      <c r="F7" s="112">
        <v>1</v>
      </c>
      <c r="G7" s="112">
        <v>25</v>
      </c>
      <c r="H7" s="162">
        <f t="shared" si="0"/>
        <v>38</v>
      </c>
      <c r="I7" s="165"/>
      <c r="J7" s="163"/>
      <c r="K7" s="164"/>
      <c r="L7" s="165"/>
      <c r="M7" s="166"/>
    </row>
    <row r="8" spans="1:13" ht="95.25" customHeight="1">
      <c r="A8" s="112">
        <v>6</v>
      </c>
      <c r="B8" s="85" t="s">
        <v>140</v>
      </c>
      <c r="C8" s="88"/>
      <c r="D8" s="84" t="s">
        <v>21</v>
      </c>
      <c r="E8" s="89">
        <v>20</v>
      </c>
      <c r="F8" s="64">
        <v>0</v>
      </c>
      <c r="G8" s="89">
        <v>1</v>
      </c>
      <c r="H8" s="162">
        <f t="shared" si="0"/>
        <v>21</v>
      </c>
      <c r="I8" s="90"/>
      <c r="J8" s="163"/>
      <c r="K8" s="164"/>
      <c r="L8" s="165"/>
      <c r="M8" s="166"/>
    </row>
    <row r="9" spans="1:13" s="1" customFormat="1" ht="119.25" customHeight="1">
      <c r="A9" s="112">
        <v>7</v>
      </c>
      <c r="B9" s="93" t="s">
        <v>141</v>
      </c>
      <c r="C9" s="80"/>
      <c r="D9" s="112" t="s">
        <v>21</v>
      </c>
      <c r="E9" s="64">
        <v>5</v>
      </c>
      <c r="F9" s="64">
        <v>0</v>
      </c>
      <c r="G9" s="64">
        <v>5</v>
      </c>
      <c r="H9" s="162">
        <f t="shared" si="0"/>
        <v>10</v>
      </c>
      <c r="I9" s="68"/>
      <c r="J9" s="169"/>
      <c r="K9" s="164"/>
      <c r="L9" s="165"/>
      <c r="M9" s="166"/>
    </row>
    <row r="10" spans="1:13" s="1" customFormat="1" ht="79.5" customHeight="1">
      <c r="A10" s="112">
        <v>8</v>
      </c>
      <c r="B10" s="93" t="s">
        <v>142</v>
      </c>
      <c r="C10" s="80"/>
      <c r="D10" s="112" t="s">
        <v>21</v>
      </c>
      <c r="E10" s="64">
        <v>5</v>
      </c>
      <c r="F10" s="64">
        <v>0</v>
      </c>
      <c r="G10" s="64">
        <v>5</v>
      </c>
      <c r="H10" s="162">
        <f t="shared" si="0"/>
        <v>10</v>
      </c>
      <c r="I10" s="68"/>
      <c r="J10" s="169"/>
      <c r="K10" s="164"/>
      <c r="L10" s="165"/>
      <c r="M10" s="166"/>
    </row>
    <row r="11" spans="1:13" s="1" customFormat="1" ht="79.5" customHeight="1">
      <c r="A11" s="112">
        <v>9</v>
      </c>
      <c r="B11" s="93" t="s">
        <v>143</v>
      </c>
      <c r="C11" s="80"/>
      <c r="D11" s="112" t="s">
        <v>21</v>
      </c>
      <c r="E11" s="64">
        <v>5</v>
      </c>
      <c r="F11" s="64">
        <v>0</v>
      </c>
      <c r="G11" s="64">
        <v>5</v>
      </c>
      <c r="H11" s="162">
        <f t="shared" si="0"/>
        <v>10</v>
      </c>
      <c r="I11" s="68"/>
      <c r="J11" s="169"/>
      <c r="K11" s="164"/>
      <c r="L11" s="165"/>
      <c r="M11" s="166"/>
    </row>
    <row r="12" spans="1:13" s="2" customFormat="1" ht="33.75" customHeight="1">
      <c r="A12" s="234" t="s">
        <v>144</v>
      </c>
      <c r="B12" s="234"/>
      <c r="C12" s="234"/>
      <c r="D12" s="234"/>
      <c r="E12" s="234"/>
      <c r="F12" s="234"/>
      <c r="G12" s="234"/>
      <c r="H12" s="234"/>
      <c r="I12" s="234"/>
      <c r="J12" s="234"/>
      <c r="K12" s="234"/>
      <c r="L12" s="170">
        <f>SUM(L3:L11)</f>
        <v>0</v>
      </c>
      <c r="M12" s="171">
        <f>SUM(M3:M11)</f>
        <v>0</v>
      </c>
    </row>
  </sheetData>
  <sheetProtection selectLockedCells="1" selectUnlockedCells="1"/>
  <mergeCells count="2">
    <mergeCell ref="A1:M1"/>
    <mergeCell ref="A12:K12"/>
  </mergeCells>
  <printOptions/>
  <pageMargins left="0.7000000000000001" right="0.7000000000000001" top="0.75" bottom="0.75" header="0.5118110236220472" footer="0.5118110236220472"/>
  <pageSetup fitToHeight="0"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Aleksandra Mrówka</dc:creator>
  <cp:keywords/>
  <dc:description/>
  <cp:lastModifiedBy>Aleksandra Mrówka</cp:lastModifiedBy>
  <dcterms:created xsi:type="dcterms:W3CDTF">2021-12-15T11:15:50Z</dcterms:created>
  <dcterms:modified xsi:type="dcterms:W3CDTF">2021-12-15T11:15:50Z</dcterms:modified>
  <cp:category/>
  <cp:version/>
  <cp:contentType/>
  <cp:contentStatus/>
</cp:coreProperties>
</file>