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rzetarg zagospodarowanie 2025\Przetarg Usługi leśne 2025\SWZ z załącznikami\"/>
    </mc:Choice>
  </mc:AlternateContent>
  <xr:revisionPtr revIDLastSave="0" documentId="13_ncr:1_{619E1C87-09DB-4ED1-9DE9-A3818F40163F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rmularz ofertowy" sheetId="1" r:id="rId1"/>
  </sheets>
  <definedNames>
    <definedName name="_xlnm.Print_Area" localSheetId="0">'Formularz ofertowy'!$A$1:$P$112</definedName>
  </definedNames>
  <calcPr calcId="181029"/>
</workbook>
</file>

<file path=xl/calcChain.xml><?xml version="1.0" encoding="utf-8"?>
<calcChain xmlns="http://schemas.openxmlformats.org/spreadsheetml/2006/main">
  <c r="I71" i="1" l="1"/>
  <c r="K71" i="1" s="1"/>
  <c r="L71" i="1" s="1"/>
  <c r="I70" i="1"/>
  <c r="K70" i="1" s="1"/>
  <c r="L70" i="1" s="1"/>
  <c r="I69" i="1"/>
  <c r="K69" i="1" s="1"/>
  <c r="L69" i="1" s="1"/>
  <c r="I68" i="1"/>
  <c r="K68" i="1" s="1"/>
  <c r="L68" i="1" s="1"/>
  <c r="I67" i="1"/>
  <c r="K67" i="1" s="1"/>
  <c r="L67" i="1" s="1"/>
  <c r="I66" i="1"/>
  <c r="K66" i="1" s="1"/>
  <c r="L66" i="1" s="1"/>
  <c r="I65" i="1"/>
  <c r="K65" i="1" s="1"/>
  <c r="L65" i="1" s="1"/>
  <c r="I64" i="1"/>
  <c r="K64" i="1" s="1"/>
  <c r="L64" i="1" s="1"/>
  <c r="I63" i="1"/>
  <c r="K63" i="1" s="1"/>
  <c r="L63" i="1" s="1"/>
  <c r="I62" i="1"/>
  <c r="K62" i="1" s="1"/>
  <c r="L62" i="1" s="1"/>
  <c r="I61" i="1"/>
  <c r="K61" i="1" s="1"/>
  <c r="L61" i="1" s="1"/>
  <c r="I60" i="1"/>
  <c r="K60" i="1" s="1"/>
  <c r="L60" i="1" s="1"/>
  <c r="I59" i="1"/>
  <c r="K59" i="1" s="1"/>
  <c r="L59" i="1" s="1"/>
  <c r="I58" i="1"/>
  <c r="K58" i="1" s="1"/>
  <c r="L58" i="1" s="1"/>
  <c r="I57" i="1"/>
  <c r="K57" i="1" s="1"/>
  <c r="L57" i="1" s="1"/>
  <c r="I56" i="1"/>
  <c r="K56" i="1" s="1"/>
  <c r="L56" i="1" s="1"/>
  <c r="I55" i="1"/>
  <c r="K55" i="1" s="1"/>
  <c r="L55" i="1" s="1"/>
  <c r="I52" i="1"/>
  <c r="I47" i="1"/>
  <c r="K47" i="1" s="1"/>
  <c r="L47" i="1" s="1"/>
  <c r="I42" i="1"/>
  <c r="K42" i="1" s="1"/>
  <c r="L42" i="1" s="1"/>
  <c r="I37" i="1"/>
  <c r="K37" i="1" s="1"/>
  <c r="L37" i="1" s="1"/>
  <c r="I32" i="1"/>
  <c r="K32" i="1" s="1"/>
  <c r="L32" i="1" s="1"/>
  <c r="K52" i="1" l="1"/>
  <c r="L52" i="1" s="1"/>
  <c r="F74" i="1" s="1"/>
  <c r="F73" i="1"/>
</calcChain>
</file>

<file path=xl/sharedStrings.xml><?xml version="1.0" encoding="utf-8"?>
<sst xmlns="http://schemas.openxmlformats.org/spreadsheetml/2006/main" count="188" uniqueCount="104">
  <si>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</si>
  <si>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</si>
  <si>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</si>
  <si>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</si>
  <si>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</si>
  <si>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</si>
  <si>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</si>
  <si>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</si>
  <si>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</si>
  <si>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</si>
  <si>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</si>
  <si>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</si>
  <si>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</si>
  <si>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</si>
  <si>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</si>
  <si>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22</t>
  </si>
  <si>
    <t>WPOD-BN</t>
  </si>
  <si>
    <t>Wycinanie podszytów i podrostów w cięciach rębnych z pozostawieniem na powierzchni, bez znoszenia i układania w stosy (teren równy lub falisty)</t>
  </si>
  <si>
    <t>HA</t>
  </si>
  <si>
    <t>101</t>
  </si>
  <si>
    <t>SADZ 1R</t>
  </si>
  <si>
    <t>Sadzenie 1-latek z odkrytym systemem korzeniowym</t>
  </si>
  <si>
    <t>TSZT</t>
  </si>
  <si>
    <t>102</t>
  </si>
  <si>
    <t>SADZ WIEL</t>
  </si>
  <si>
    <t>Sadzenie wielolatek z odkrytym systemem korzeniowym</t>
  </si>
  <si>
    <t>105</t>
  </si>
  <si>
    <t>SAD-BRYŁ</t>
  </si>
  <si>
    <t>Sadzenie sadzonek z zakrytym systemem korzeniowym</t>
  </si>
  <si>
    <t>110</t>
  </si>
  <si>
    <t>DOW-SADZ</t>
  </si>
  <si>
    <t>Dowóz sadzonek</t>
  </si>
  <si>
    <t>122</t>
  </si>
  <si>
    <t>KOSZ UA</t>
  </si>
  <si>
    <t>Wykaszanie chwastów w uprawach i usuwanie zbędnych nalotów - stopień trudności I i II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</si>
  <si>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</si>
  <si>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</si>
  <si>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</si>
  <si>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</si>
  <si>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</si>
  <si>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</si>
  <si>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127</t>
  </si>
  <si>
    <t>CW-W</t>
  </si>
  <si>
    <t>Czyszczenia wczesne</t>
  </si>
  <si>
    <t>131</t>
  </si>
  <si>
    <t>CP-W</t>
  </si>
  <si>
    <t>Czyszczenia późne</t>
  </si>
  <si>
    <t>148</t>
  </si>
  <si>
    <t>K GRODZEŃ</t>
  </si>
  <si>
    <t>Naprawa (konserwacja) ogrodzeń upraw leśnych</t>
  </si>
  <si>
    <t>H</t>
  </si>
  <si>
    <t>161</t>
  </si>
  <si>
    <t>SZUK-OWA2</t>
  </si>
  <si>
    <t>Próbne poszukiwania owadów w ściole metodą dwóch drzew próbnych</t>
  </si>
  <si>
    <t>SZT</t>
  </si>
  <si>
    <t>172</t>
  </si>
  <si>
    <t>PPOŻ-PORZ</t>
  </si>
  <si>
    <t>Porządkowanie terenów na pasach przeciwpożarowych</t>
  </si>
  <si>
    <t>370</t>
  </si>
  <si>
    <t>GODZ RH8</t>
  </si>
  <si>
    <t>Prace wykonywane ręcznie</t>
  </si>
  <si>
    <t>372</t>
  </si>
  <si>
    <t>GODZ PILA</t>
  </si>
  <si>
    <t>Prace wykonywane ręcznie z użyciem pilarki</t>
  </si>
  <si>
    <t>373</t>
  </si>
  <si>
    <t>GODZ RU8</t>
  </si>
  <si>
    <t>Prace godzinowe ręczne z urządzeniem</t>
  </si>
  <si>
    <t>380</t>
  </si>
  <si>
    <t>GODZ MH8</t>
  </si>
  <si>
    <t>Prace wykonywane innym sprzętem mechaniczny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</si>
  <si>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</si>
  <si>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</si>
  <si>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</si>
  <si>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</si>
  <si>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</si>
  <si>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</si>
  <si>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</si>
  <si>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</si>
  <si>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</si>
  <si>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</si>
  <si>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</si>
  <si>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</si>
  <si>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Świętoszów</t>
  </si>
  <si>
    <t>Odpowiadając na ogłoszenie o przetargu nieograniczonym na „Wykonywanie usług z zakresu gospodarki leśnej na terenie Nadleśnictwa Świętoszów w roku 2025''  składamy niniejszym ofertę na pakiet 5/2025 tego zamówienia:</t>
  </si>
  <si>
    <t xml:space="preserve">1.  Za wykonanie przedmiotu zamówienia w tym Pakiecie oferujemy następujące wynagrodzenie brutto: _____________________ PLN. 
2. Wynagrodzenie zaoferowane w pkt 1 powyżej wynika z poniższego Kosztorysu Ofertowego i stanowi sumę wartości całkowitych brutto za poszczególne pozycje (prace) tworzące ten Pakiet:
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</si>
  <si>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</si>
  <si>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</si>
  <si>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</si>
  <si>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</si>
  <si>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</si>
  <si>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</si>
  <si>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</si>
  <si>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</si>
  <si>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</si>
  <si>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</si>
  <si>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</si>
  <si>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</si>
  <si>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</si>
  <si>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</si>
  <si>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</si>
  <si>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</si>
  <si>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</si>
  <si>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</si>
  <si>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59-726 Świętoszów; Brzozowa;17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</si>
</sst>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2" fontId="1" fillId="2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center" vertical="top"/>
    </xf>
    <xf numFmtId="0" fontId="5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/>
    </xf>
    <xf numFmtId="49" fontId="5" fillId="2" borderId="0" xfId="0" applyNumberFormat="1" applyFont="1" applyFill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/>
    </xf>
    <xf numFmtId="49" fontId="6" fillId="2" borderId="0" xfId="0" applyNumberFormat="1" applyFont="1" applyFill="1" applyAlignment="1">
      <alignment horizontal="left" vertical="center"/>
    </xf>
    <xf numFmtId="2" fontId="1" fillId="2" borderId="1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Alignment="1">
      <alignment horizontal="center" vertical="center"/>
    </xf>
    <xf numFmtId="4" fontId="4" fillId="2" borderId="1" xfId="0" applyNumberFormat="1" applyFont="1" applyFill="1" applyBorder="1" applyAlignment="1">
      <alignment horizontal="right" vertical="center"/>
    </xf>
    <xf numFmtId="49" fontId="4" fillId="3" borderId="2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right" vertical="top"/>
    </xf>
    <xf numFmtId="0" fontId="2" fillId="3" borderId="1" xfId="0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112"/>
  <sheetViews>
    <sheetView tabSelected="1" zoomScaleNormal="100" zoomScaleSheetLayoutView="90" workbookViewId="0">
      <selection activeCell="H32" sqref="H32"/>
    </sheetView>
  </sheetViews>
  <sheetFormatPr defaultRowHeight="13.2" x14ac:dyDescent="0.25"/>
  <cols>
    <col min="1" max="1" width="0.109375" customWidth="1"/>
    <col min="2" max="2" width="5.6640625" customWidth="1"/>
    <col min="3" max="3" width="7.21875" customWidth="1"/>
    <col min="4" max="4" width="11.109375" customWidth="1"/>
    <col min="5" max="5" width="43.88671875" customWidth="1"/>
    <col min="6" max="6" width="6.77734375" customWidth="1"/>
    <col min="7" max="7" width="10.109375" customWidth="1"/>
    <col min="8" max="8" width="11.109375" customWidth="1"/>
    <col min="9" max="9" width="12.77734375" customWidth="1"/>
    <col min="10" max="10" width="6.77734375" customWidth="1"/>
    <col min="11" max="11" width="9.5546875" customWidth="1"/>
    <col min="12" max="12" width="9" customWidth="1"/>
    <col min="13" max="13" width="3.5546875" customWidth="1"/>
    <col min="14" max="14" width="0.6640625" customWidth="1"/>
    <col min="15" max="15" width="0.5546875" customWidth="1"/>
    <col min="16" max="16" width="0.10937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27" t="s">
        <v>76</v>
      </c>
      <c r="J2" s="27"/>
      <c r="K2" s="27"/>
      <c r="L2" s="27"/>
      <c r="M2" s="27"/>
      <c r="N2" s="27"/>
      <c r="O2" s="27"/>
    </row>
    <row r="3" spans="2:15" s="1" customFormat="1" ht="28.8" customHeight="1" x14ac:dyDescent="0.2"/>
    <row r="4" spans="2:15" s="1" customFormat="1" ht="2.7" customHeight="1" x14ac:dyDescent="0.2">
      <c r="B4" s="19"/>
      <c r="C4" s="19"/>
      <c r="D4" s="19"/>
    </row>
    <row r="5" spans="2:15" s="1" customFormat="1" ht="28.8" customHeight="1" x14ac:dyDescent="0.2"/>
    <row r="6" spans="2:15" s="1" customFormat="1" ht="2.7" customHeight="1" x14ac:dyDescent="0.2">
      <c r="B6" s="19"/>
      <c r="C6" s="19"/>
      <c r="D6" s="19"/>
    </row>
    <row r="7" spans="2:15" s="1" customFormat="1" ht="28.8" customHeight="1" x14ac:dyDescent="0.2"/>
    <row r="8" spans="2:15" s="1" customFormat="1" ht="5.25" customHeight="1" x14ac:dyDescent="0.2">
      <c r="B8" s="19"/>
      <c r="C8" s="19"/>
      <c r="D8" s="19"/>
    </row>
    <row r="9" spans="2:15" s="1" customFormat="1" ht="4.2" customHeight="1" x14ac:dyDescent="0.2"/>
    <row r="10" spans="2:15" s="1" customFormat="1" ht="6.9" customHeight="1" x14ac:dyDescent="0.2">
      <c r="B10" s="11" t="s">
        <v>77</v>
      </c>
      <c r="C10" s="11"/>
      <c r="D10" s="11"/>
    </row>
    <row r="11" spans="2:15" s="1" customFormat="1" ht="12.3" customHeight="1" x14ac:dyDescent="0.2">
      <c r="B11" s="11"/>
      <c r="C11" s="11"/>
      <c r="D11" s="11"/>
      <c r="G11" s="20" t="s">
        <v>78</v>
      </c>
      <c r="H11" s="20"/>
      <c r="I11" s="20"/>
      <c r="J11" s="20"/>
      <c r="K11" s="20"/>
      <c r="L11" s="20"/>
      <c r="M11" s="20"/>
      <c r="N11" s="20"/>
    </row>
    <row r="12" spans="2:15" s="1" customFormat="1" ht="7.95" customHeight="1" x14ac:dyDescent="0.2">
      <c r="G12" s="20"/>
      <c r="H12" s="20"/>
      <c r="I12" s="20"/>
      <c r="J12" s="20"/>
      <c r="K12" s="20"/>
      <c r="L12" s="20"/>
      <c r="M12" s="20"/>
      <c r="N12" s="20"/>
    </row>
    <row r="13" spans="2:15" s="1" customFormat="1" ht="20.25" customHeight="1" x14ac:dyDescent="0.2"/>
    <row r="14" spans="2:15" s="1" customFormat="1" ht="24" customHeight="1" x14ac:dyDescent="0.2">
      <c r="E14" s="22" t="s">
        <v>79</v>
      </c>
      <c r="F14" s="22"/>
      <c r="G14" s="22"/>
    </row>
    <row r="15" spans="2:15" s="1" customFormat="1" ht="43.2" customHeight="1" x14ac:dyDescent="0.2"/>
    <row r="16" spans="2:15" s="1" customFormat="1" ht="20.7" customHeight="1" x14ac:dyDescent="0.2">
      <c r="B16" s="29" t="s">
        <v>80</v>
      </c>
      <c r="C16" s="29"/>
      <c r="D16" s="29"/>
      <c r="E16" s="29"/>
    </row>
    <row r="17" spans="2:13" s="1" customFormat="1" ht="2.7" customHeight="1" x14ac:dyDescent="0.2"/>
    <row r="18" spans="2:13" s="1" customFormat="1" ht="20.7" customHeight="1" x14ac:dyDescent="0.2">
      <c r="B18" s="29" t="s">
        <v>81</v>
      </c>
      <c r="C18" s="29"/>
      <c r="D18" s="29"/>
      <c r="E18" s="29"/>
    </row>
    <row r="19" spans="2:13" s="1" customFormat="1" ht="2.7" customHeight="1" x14ac:dyDescent="0.2"/>
    <row r="20" spans="2:13" s="1" customFormat="1" ht="20.7" customHeight="1" x14ac:dyDescent="0.2">
      <c r="B20" s="29" t="s">
        <v>82</v>
      </c>
      <c r="C20" s="29"/>
      <c r="D20" s="29"/>
      <c r="E20" s="29"/>
    </row>
    <row r="21" spans="2:13" s="1" customFormat="1" ht="2.7" customHeight="1" x14ac:dyDescent="0.2"/>
    <row r="22" spans="2:13" s="1" customFormat="1" ht="20.7" customHeight="1" x14ac:dyDescent="0.2">
      <c r="B22" s="29" t="s">
        <v>103</v>
      </c>
      <c r="C22" s="29"/>
      <c r="D22" s="29"/>
      <c r="E22" s="29"/>
    </row>
    <row r="23" spans="2:13" s="1" customFormat="1" ht="34.65" customHeight="1" x14ac:dyDescent="0.2"/>
    <row r="24" spans="2:13" s="1" customFormat="1" ht="50.1" customHeight="1" x14ac:dyDescent="0.2">
      <c r="B24" s="14" t="s">
        <v>83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</row>
    <row r="25" spans="2:13" s="1" customFormat="1" ht="2.7" customHeight="1" x14ac:dyDescent="0.2"/>
    <row r="26" spans="2:13" s="1" customFormat="1" ht="61.8" customHeight="1" x14ac:dyDescent="0.2">
      <c r="B26" s="12" t="s">
        <v>84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spans="2:13" s="1" customFormat="1" ht="20.399999999999999" customHeight="1" x14ac:dyDescent="0.2"/>
    <row r="28" spans="2:13" s="1" customFormat="1" ht="3.15" customHeight="1" x14ac:dyDescent="0.2"/>
    <row r="29" spans="2:13" s="1" customFormat="1" ht="18.149999999999999" customHeight="1" x14ac:dyDescent="0.2">
      <c r="B29" s="17" t="s">
        <v>85</v>
      </c>
      <c r="C29" s="17"/>
      <c r="D29" s="17"/>
      <c r="E29" s="17"/>
      <c r="F29" s="17"/>
      <c r="G29" s="17"/>
      <c r="H29" s="17"/>
      <c r="I29" s="17"/>
      <c r="J29" s="17"/>
      <c r="K29" s="17"/>
    </row>
    <row r="30" spans="2:13" s="1" customFormat="1" ht="5.25" customHeight="1" x14ac:dyDescent="0.2"/>
    <row r="31" spans="2:13" s="1" customFormat="1" ht="45.3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28" t="s">
        <v>10</v>
      </c>
      <c r="M31" s="28"/>
    </row>
    <row r="32" spans="2:13" s="1" customFormat="1" ht="19.649999999999999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1183</v>
      </c>
      <c r="H32" s="9">
        <v>0</v>
      </c>
      <c r="I32" s="10">
        <f>ROUND(G32* H32,2)</f>
        <v>0</v>
      </c>
      <c r="J32" s="5">
        <v>8</v>
      </c>
      <c r="K32" s="10">
        <f>ROUND(I32* J32/100,2)</f>
        <v>0</v>
      </c>
      <c r="L32" s="21">
        <f>ROUND(I32+ K32,2)</f>
        <v>0</v>
      </c>
      <c r="M32" s="21"/>
    </row>
    <row r="33" spans="2:13" s="1" customFormat="1" ht="3.15" customHeight="1" x14ac:dyDescent="0.2"/>
    <row r="34" spans="2:13" s="1" customFormat="1" ht="18.149999999999999" customHeight="1" x14ac:dyDescent="0.2">
      <c r="B34" s="17" t="s">
        <v>86</v>
      </c>
      <c r="C34" s="17"/>
      <c r="D34" s="17"/>
      <c r="E34" s="17"/>
      <c r="F34" s="17"/>
      <c r="G34" s="17"/>
      <c r="H34" s="17"/>
      <c r="I34" s="17"/>
      <c r="J34" s="17"/>
      <c r="K34" s="17"/>
    </row>
    <row r="35" spans="2:13" s="1" customFormat="1" ht="5.25" customHeight="1" x14ac:dyDescent="0.2"/>
    <row r="36" spans="2:13" s="1" customFormat="1" ht="45.3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28" t="s">
        <v>10</v>
      </c>
      <c r="M36" s="28"/>
    </row>
    <row r="37" spans="2:13" s="1" customFormat="1" ht="19.649999999999999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138</v>
      </c>
      <c r="H37" s="9">
        <v>0</v>
      </c>
      <c r="I37" s="10">
        <f>ROUND(G37* H37,2)</f>
        <v>0</v>
      </c>
      <c r="J37" s="5">
        <v>8</v>
      </c>
      <c r="K37" s="10">
        <f>ROUND(I37* J37/100,2)</f>
        <v>0</v>
      </c>
      <c r="L37" s="21">
        <f>ROUND(I37+ K37,2)</f>
        <v>0</v>
      </c>
      <c r="M37" s="21"/>
    </row>
    <row r="38" spans="2:13" s="1" customFormat="1" ht="3.15" customHeight="1" x14ac:dyDescent="0.2"/>
    <row r="39" spans="2:13" s="1" customFormat="1" ht="18.149999999999999" customHeight="1" x14ac:dyDescent="0.2">
      <c r="B39" s="17" t="s">
        <v>87</v>
      </c>
      <c r="C39" s="17"/>
      <c r="D39" s="17"/>
      <c r="E39" s="17"/>
      <c r="F39" s="17"/>
      <c r="G39" s="17"/>
      <c r="H39" s="17"/>
      <c r="I39" s="17"/>
      <c r="J39" s="17"/>
      <c r="K39" s="17"/>
    </row>
    <row r="40" spans="2:13" s="1" customFormat="1" ht="5.25" customHeight="1" x14ac:dyDescent="0.2"/>
    <row r="41" spans="2:13" s="1" customFormat="1" ht="45.3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28" t="s">
        <v>10</v>
      </c>
      <c r="M41" s="28"/>
    </row>
    <row r="42" spans="2:13" s="1" customFormat="1" ht="19.649999999999999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3205</v>
      </c>
      <c r="H42" s="9">
        <v>0</v>
      </c>
      <c r="I42" s="10">
        <f>ROUND(G42* H42,2)</f>
        <v>0</v>
      </c>
      <c r="J42" s="5">
        <v>8</v>
      </c>
      <c r="K42" s="10">
        <f>ROUND(I42* J42/100,2)</f>
        <v>0</v>
      </c>
      <c r="L42" s="21">
        <f>ROUND(I42+ K42,2)</f>
        <v>0</v>
      </c>
      <c r="M42" s="21"/>
    </row>
    <row r="43" spans="2:13" s="1" customFormat="1" ht="3.15" customHeight="1" x14ac:dyDescent="0.2"/>
    <row r="44" spans="2:13" s="1" customFormat="1" ht="18.149999999999999" customHeight="1" x14ac:dyDescent="0.2">
      <c r="B44" s="17" t="s">
        <v>88</v>
      </c>
      <c r="C44" s="17"/>
      <c r="D44" s="17"/>
      <c r="E44" s="17"/>
      <c r="F44" s="17"/>
      <c r="G44" s="17"/>
      <c r="H44" s="17"/>
      <c r="I44" s="17"/>
      <c r="J44" s="17"/>
      <c r="K44" s="17"/>
    </row>
    <row r="45" spans="2:13" s="1" customFormat="1" ht="5.25" customHeight="1" x14ac:dyDescent="0.2"/>
    <row r="46" spans="2:13" s="1" customFormat="1" ht="45.3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28" t="s">
        <v>10</v>
      </c>
      <c r="M46" s="28"/>
    </row>
    <row r="47" spans="2:13" s="1" customFormat="1" ht="19.649999999999999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1327</v>
      </c>
      <c r="H47" s="9">
        <v>0</v>
      </c>
      <c r="I47" s="10">
        <f>ROUND(G47* H47,2)</f>
        <v>0</v>
      </c>
      <c r="J47" s="5">
        <v>8</v>
      </c>
      <c r="K47" s="10">
        <f>ROUND(I47* J47/100,2)</f>
        <v>0</v>
      </c>
      <c r="L47" s="21">
        <f>ROUND(I47+ K47,2)</f>
        <v>0</v>
      </c>
      <c r="M47" s="21"/>
    </row>
    <row r="48" spans="2:13" s="1" customFormat="1" ht="3.15" customHeight="1" x14ac:dyDescent="0.2"/>
    <row r="49" spans="2:13" s="1" customFormat="1" ht="18.149999999999999" customHeight="1" x14ac:dyDescent="0.2">
      <c r="B49" s="17" t="s">
        <v>89</v>
      </c>
      <c r="C49" s="17"/>
      <c r="D49" s="17"/>
      <c r="E49" s="17"/>
      <c r="F49" s="17"/>
      <c r="G49" s="17"/>
      <c r="H49" s="17"/>
      <c r="I49" s="17"/>
      <c r="J49" s="17"/>
      <c r="K49" s="17"/>
    </row>
    <row r="50" spans="2:13" s="1" customFormat="1" ht="5.25" customHeight="1" x14ac:dyDescent="0.2"/>
    <row r="51" spans="2:13" s="1" customFormat="1" ht="45.3" customHeight="1" x14ac:dyDescent="0.2">
      <c r="B51" s="2" t="s">
        <v>0</v>
      </c>
      <c r="C51" s="3" t="s">
        <v>1</v>
      </c>
      <c r="D51" s="4" t="s">
        <v>2</v>
      </c>
      <c r="E51" s="4" t="s">
        <v>3</v>
      </c>
      <c r="F51" s="4" t="s">
        <v>4</v>
      </c>
      <c r="G51" s="4" t="s">
        <v>5</v>
      </c>
      <c r="H51" s="4" t="s">
        <v>6</v>
      </c>
      <c r="I51" s="3" t="s">
        <v>7</v>
      </c>
      <c r="J51" s="4" t="s">
        <v>8</v>
      </c>
      <c r="K51" s="4" t="s">
        <v>9</v>
      </c>
      <c r="L51" s="28" t="s">
        <v>10</v>
      </c>
      <c r="M51" s="28"/>
    </row>
    <row r="52" spans="2:13" s="1" customFormat="1" ht="19.649999999999999" customHeight="1" x14ac:dyDescent="0.2">
      <c r="B52" s="5">
        <v>5</v>
      </c>
      <c r="C52" s="6" t="s">
        <v>11</v>
      </c>
      <c r="D52" s="6" t="s">
        <v>12</v>
      </c>
      <c r="E52" s="7" t="s">
        <v>13</v>
      </c>
      <c r="F52" s="6" t="s">
        <v>14</v>
      </c>
      <c r="G52" s="8">
        <v>434</v>
      </c>
      <c r="H52" s="9">
        <v>0</v>
      </c>
      <c r="I52" s="10">
        <f>ROUND(G52* H52,2)</f>
        <v>0</v>
      </c>
      <c r="J52" s="5">
        <v>8</v>
      </c>
      <c r="K52" s="10">
        <f>ROUND(I52* J52/100,2)</f>
        <v>0</v>
      </c>
      <c r="L52" s="21">
        <f>ROUND(I52+ K52,2)</f>
        <v>0</v>
      </c>
      <c r="M52" s="21"/>
    </row>
    <row r="53" spans="2:13" s="1" customFormat="1" ht="9" customHeight="1" x14ac:dyDescent="0.2"/>
    <row r="54" spans="2:13" s="1" customFormat="1" ht="45.3" customHeight="1" x14ac:dyDescent="0.2">
      <c r="B54" s="2" t="s">
        <v>0</v>
      </c>
      <c r="C54" s="3" t="s">
        <v>1</v>
      </c>
      <c r="D54" s="4" t="s">
        <v>2</v>
      </c>
      <c r="E54" s="4" t="s">
        <v>3</v>
      </c>
      <c r="F54" s="4" t="s">
        <v>4</v>
      </c>
      <c r="G54" s="4" t="s">
        <v>5</v>
      </c>
      <c r="H54" s="4" t="s">
        <v>6</v>
      </c>
      <c r="I54" s="3" t="s">
        <v>7</v>
      </c>
      <c r="J54" s="4" t="s">
        <v>8</v>
      </c>
      <c r="K54" s="4" t="s">
        <v>9</v>
      </c>
      <c r="L54" s="28" t="s">
        <v>10</v>
      </c>
      <c r="M54" s="28"/>
    </row>
    <row r="55" spans="2:13" s="1" customFormat="1" ht="38.85" customHeight="1" x14ac:dyDescent="0.2">
      <c r="B55" s="5">
        <v>6</v>
      </c>
      <c r="C55" s="6" t="s">
        <v>15</v>
      </c>
      <c r="D55" s="6" t="s">
        <v>16</v>
      </c>
      <c r="E55" s="7" t="s">
        <v>17</v>
      </c>
      <c r="F55" s="6" t="s">
        <v>18</v>
      </c>
      <c r="G55" s="8">
        <v>7.11</v>
      </c>
      <c r="H55" s="9">
        <v>0</v>
      </c>
      <c r="I55" s="10">
        <f t="shared" ref="I55:I71" si="0">ROUND(G55* H55,2)</f>
        <v>0</v>
      </c>
      <c r="J55" s="5">
        <v>8</v>
      </c>
      <c r="K55" s="10">
        <f t="shared" ref="K55:K71" si="1">ROUND(I55* J55/100,2)</f>
        <v>0</v>
      </c>
      <c r="L55" s="21">
        <f t="shared" ref="L55:L71" si="2">ROUND(I55+ K55,2)</f>
        <v>0</v>
      </c>
      <c r="M55" s="21"/>
    </row>
    <row r="56" spans="2:13" s="1" customFormat="1" ht="19.649999999999999" customHeight="1" x14ac:dyDescent="0.2">
      <c r="B56" s="5">
        <v>7</v>
      </c>
      <c r="C56" s="6" t="s">
        <v>19</v>
      </c>
      <c r="D56" s="6" t="s">
        <v>20</v>
      </c>
      <c r="E56" s="7" t="s">
        <v>21</v>
      </c>
      <c r="F56" s="6" t="s">
        <v>22</v>
      </c>
      <c r="G56" s="8">
        <v>0.1</v>
      </c>
      <c r="H56" s="9">
        <v>0</v>
      </c>
      <c r="I56" s="10">
        <f t="shared" si="0"/>
        <v>0</v>
      </c>
      <c r="J56" s="5">
        <v>8</v>
      </c>
      <c r="K56" s="10">
        <f t="shared" si="1"/>
        <v>0</v>
      </c>
      <c r="L56" s="21">
        <f t="shared" si="2"/>
        <v>0</v>
      </c>
      <c r="M56" s="21"/>
    </row>
    <row r="57" spans="2:13" s="1" customFormat="1" ht="19.649999999999999" customHeight="1" x14ac:dyDescent="0.2">
      <c r="B57" s="5">
        <v>8</v>
      </c>
      <c r="C57" s="6" t="s">
        <v>23</v>
      </c>
      <c r="D57" s="6" t="s">
        <v>24</v>
      </c>
      <c r="E57" s="7" t="s">
        <v>25</v>
      </c>
      <c r="F57" s="6" t="s">
        <v>22</v>
      </c>
      <c r="G57" s="8">
        <v>1.9</v>
      </c>
      <c r="H57" s="9">
        <v>0</v>
      </c>
      <c r="I57" s="10">
        <f t="shared" si="0"/>
        <v>0</v>
      </c>
      <c r="J57" s="5">
        <v>8</v>
      </c>
      <c r="K57" s="10">
        <f t="shared" si="1"/>
        <v>0</v>
      </c>
      <c r="L57" s="21">
        <f t="shared" si="2"/>
        <v>0</v>
      </c>
      <c r="M57" s="21"/>
    </row>
    <row r="58" spans="2:13" s="1" customFormat="1" ht="19.649999999999999" customHeight="1" x14ac:dyDescent="0.2">
      <c r="B58" s="5">
        <v>9</v>
      </c>
      <c r="C58" s="6" t="s">
        <v>26</v>
      </c>
      <c r="D58" s="6" t="s">
        <v>27</v>
      </c>
      <c r="E58" s="7" t="s">
        <v>28</v>
      </c>
      <c r="F58" s="6" t="s">
        <v>22</v>
      </c>
      <c r="G58" s="8">
        <v>43.62</v>
      </c>
      <c r="H58" s="9">
        <v>0</v>
      </c>
      <c r="I58" s="10">
        <f t="shared" si="0"/>
        <v>0</v>
      </c>
      <c r="J58" s="5">
        <v>8</v>
      </c>
      <c r="K58" s="10">
        <f t="shared" si="1"/>
        <v>0</v>
      </c>
      <c r="L58" s="21">
        <f t="shared" si="2"/>
        <v>0</v>
      </c>
      <c r="M58" s="21"/>
    </row>
    <row r="59" spans="2:13" s="1" customFormat="1" ht="19.649999999999999" customHeight="1" x14ac:dyDescent="0.2">
      <c r="B59" s="5">
        <v>10</v>
      </c>
      <c r="C59" s="6" t="s">
        <v>29</v>
      </c>
      <c r="D59" s="6" t="s">
        <v>30</v>
      </c>
      <c r="E59" s="7" t="s">
        <v>31</v>
      </c>
      <c r="F59" s="6" t="s">
        <v>22</v>
      </c>
      <c r="G59" s="8">
        <v>45.62</v>
      </c>
      <c r="H59" s="9">
        <v>0</v>
      </c>
      <c r="I59" s="10">
        <f t="shared" si="0"/>
        <v>0</v>
      </c>
      <c r="J59" s="5">
        <v>8</v>
      </c>
      <c r="K59" s="10">
        <f t="shared" si="1"/>
        <v>0</v>
      </c>
      <c r="L59" s="21">
        <f t="shared" si="2"/>
        <v>0</v>
      </c>
      <c r="M59" s="21"/>
    </row>
    <row r="60" spans="2:13" s="1" customFormat="1" ht="28.8" customHeight="1" x14ac:dyDescent="0.2">
      <c r="B60" s="5">
        <v>11</v>
      </c>
      <c r="C60" s="6" t="s">
        <v>32</v>
      </c>
      <c r="D60" s="6" t="s">
        <v>33</v>
      </c>
      <c r="E60" s="7" t="s">
        <v>34</v>
      </c>
      <c r="F60" s="6" t="s">
        <v>18</v>
      </c>
      <c r="G60" s="8">
        <v>5</v>
      </c>
      <c r="H60" s="9">
        <v>0</v>
      </c>
      <c r="I60" s="10">
        <f t="shared" si="0"/>
        <v>0</v>
      </c>
      <c r="J60" s="5">
        <v>8</v>
      </c>
      <c r="K60" s="10">
        <f t="shared" si="1"/>
        <v>0</v>
      </c>
      <c r="L60" s="21">
        <f t="shared" si="2"/>
        <v>0</v>
      </c>
      <c r="M60" s="21"/>
    </row>
    <row r="61" spans="2:13" s="1" customFormat="1" ht="28.8" customHeight="1" x14ac:dyDescent="0.2">
      <c r="B61" s="5">
        <v>12</v>
      </c>
      <c r="C61" s="6" t="s">
        <v>35</v>
      </c>
      <c r="D61" s="6" t="s">
        <v>36</v>
      </c>
      <c r="E61" s="7" t="s">
        <v>37</v>
      </c>
      <c r="F61" s="6" t="s">
        <v>18</v>
      </c>
      <c r="G61" s="8">
        <v>1</v>
      </c>
      <c r="H61" s="9">
        <v>0</v>
      </c>
      <c r="I61" s="10">
        <f t="shared" si="0"/>
        <v>0</v>
      </c>
      <c r="J61" s="5">
        <v>8</v>
      </c>
      <c r="K61" s="10">
        <f t="shared" si="1"/>
        <v>0</v>
      </c>
      <c r="L61" s="21">
        <f t="shared" si="2"/>
        <v>0</v>
      </c>
      <c r="M61" s="21"/>
    </row>
    <row r="62" spans="2:13" s="1" customFormat="1" ht="28.8" customHeight="1" x14ac:dyDescent="0.2">
      <c r="B62" s="5">
        <v>13</v>
      </c>
      <c r="C62" s="6" t="s">
        <v>38</v>
      </c>
      <c r="D62" s="6" t="s">
        <v>39</v>
      </c>
      <c r="E62" s="7" t="s">
        <v>40</v>
      </c>
      <c r="F62" s="6" t="s">
        <v>18</v>
      </c>
      <c r="G62" s="8">
        <v>1</v>
      </c>
      <c r="H62" s="9">
        <v>0</v>
      </c>
      <c r="I62" s="10">
        <f t="shared" si="0"/>
        <v>0</v>
      </c>
      <c r="J62" s="5">
        <v>8</v>
      </c>
      <c r="K62" s="10">
        <f t="shared" si="1"/>
        <v>0</v>
      </c>
      <c r="L62" s="21">
        <f t="shared" si="2"/>
        <v>0</v>
      </c>
      <c r="M62" s="21"/>
    </row>
    <row r="63" spans="2:13" s="1" customFormat="1" ht="19.649999999999999" customHeight="1" x14ac:dyDescent="0.2">
      <c r="B63" s="5">
        <v>14</v>
      </c>
      <c r="C63" s="6" t="s">
        <v>41</v>
      </c>
      <c r="D63" s="6" t="s">
        <v>42</v>
      </c>
      <c r="E63" s="7" t="s">
        <v>43</v>
      </c>
      <c r="F63" s="6" t="s">
        <v>18</v>
      </c>
      <c r="G63" s="8">
        <v>7.62</v>
      </c>
      <c r="H63" s="9">
        <v>0</v>
      </c>
      <c r="I63" s="10">
        <f t="shared" si="0"/>
        <v>0</v>
      </c>
      <c r="J63" s="5">
        <v>8</v>
      </c>
      <c r="K63" s="10">
        <f t="shared" si="1"/>
        <v>0</v>
      </c>
      <c r="L63" s="21">
        <f t="shared" si="2"/>
        <v>0</v>
      </c>
      <c r="M63" s="21"/>
    </row>
    <row r="64" spans="2:13" s="1" customFormat="1" ht="19.649999999999999" customHeight="1" x14ac:dyDescent="0.2">
      <c r="B64" s="5">
        <v>15</v>
      </c>
      <c r="C64" s="6" t="s">
        <v>44</v>
      </c>
      <c r="D64" s="6" t="s">
        <v>45</v>
      </c>
      <c r="E64" s="7" t="s">
        <v>46</v>
      </c>
      <c r="F64" s="6" t="s">
        <v>18</v>
      </c>
      <c r="G64" s="8">
        <v>12.04</v>
      </c>
      <c r="H64" s="9">
        <v>0</v>
      </c>
      <c r="I64" s="10">
        <f t="shared" si="0"/>
        <v>0</v>
      </c>
      <c r="J64" s="5">
        <v>8</v>
      </c>
      <c r="K64" s="10">
        <f t="shared" si="1"/>
        <v>0</v>
      </c>
      <c r="L64" s="21">
        <f t="shared" si="2"/>
        <v>0</v>
      </c>
      <c r="M64" s="21"/>
    </row>
    <row r="65" spans="2:14" s="1" customFormat="1" ht="19.649999999999999" customHeight="1" x14ac:dyDescent="0.2">
      <c r="B65" s="5">
        <v>16</v>
      </c>
      <c r="C65" s="6" t="s">
        <v>47</v>
      </c>
      <c r="D65" s="6" t="s">
        <v>48</v>
      </c>
      <c r="E65" s="7" t="s">
        <v>49</v>
      </c>
      <c r="F65" s="6" t="s">
        <v>50</v>
      </c>
      <c r="G65" s="8">
        <v>3</v>
      </c>
      <c r="H65" s="9">
        <v>0</v>
      </c>
      <c r="I65" s="10">
        <f t="shared" si="0"/>
        <v>0</v>
      </c>
      <c r="J65" s="5">
        <v>23</v>
      </c>
      <c r="K65" s="10">
        <f t="shared" si="1"/>
        <v>0</v>
      </c>
      <c r="L65" s="21">
        <f t="shared" si="2"/>
        <v>0</v>
      </c>
      <c r="M65" s="21"/>
    </row>
    <row r="66" spans="2:14" s="1" customFormat="1" ht="28.8" customHeight="1" x14ac:dyDescent="0.2">
      <c r="B66" s="5">
        <v>17</v>
      </c>
      <c r="C66" s="6" t="s">
        <v>51</v>
      </c>
      <c r="D66" s="6" t="s">
        <v>52</v>
      </c>
      <c r="E66" s="7" t="s">
        <v>53</v>
      </c>
      <c r="F66" s="6" t="s">
        <v>54</v>
      </c>
      <c r="G66" s="8">
        <v>8</v>
      </c>
      <c r="H66" s="9">
        <v>0</v>
      </c>
      <c r="I66" s="10">
        <f t="shared" si="0"/>
        <v>0</v>
      </c>
      <c r="J66" s="5">
        <v>8</v>
      </c>
      <c r="K66" s="10">
        <f t="shared" si="1"/>
        <v>0</v>
      </c>
      <c r="L66" s="21">
        <f t="shared" si="2"/>
        <v>0</v>
      </c>
      <c r="M66" s="21"/>
    </row>
    <row r="67" spans="2:14" s="1" customFormat="1" ht="19.649999999999999" customHeight="1" x14ac:dyDescent="0.2">
      <c r="B67" s="5">
        <v>18</v>
      </c>
      <c r="C67" s="6" t="s">
        <v>55</v>
      </c>
      <c r="D67" s="6" t="s">
        <v>56</v>
      </c>
      <c r="E67" s="7" t="s">
        <v>57</v>
      </c>
      <c r="F67" s="6" t="s">
        <v>18</v>
      </c>
      <c r="G67" s="8">
        <v>12.5</v>
      </c>
      <c r="H67" s="9">
        <v>0</v>
      </c>
      <c r="I67" s="10">
        <f t="shared" si="0"/>
        <v>0</v>
      </c>
      <c r="J67" s="5">
        <v>8</v>
      </c>
      <c r="K67" s="10">
        <f t="shared" si="1"/>
        <v>0</v>
      </c>
      <c r="L67" s="21">
        <f t="shared" si="2"/>
        <v>0</v>
      </c>
      <c r="M67" s="21"/>
    </row>
    <row r="68" spans="2:14" s="1" customFormat="1" ht="19.649999999999999" customHeight="1" x14ac:dyDescent="0.2">
      <c r="B68" s="5">
        <v>19</v>
      </c>
      <c r="C68" s="6" t="s">
        <v>58</v>
      </c>
      <c r="D68" s="6" t="s">
        <v>59</v>
      </c>
      <c r="E68" s="7" t="s">
        <v>60</v>
      </c>
      <c r="F68" s="6" t="s">
        <v>50</v>
      </c>
      <c r="G68" s="8">
        <v>34</v>
      </c>
      <c r="H68" s="9">
        <v>0</v>
      </c>
      <c r="I68" s="10">
        <f t="shared" si="0"/>
        <v>0</v>
      </c>
      <c r="J68" s="5">
        <v>8</v>
      </c>
      <c r="K68" s="10">
        <f t="shared" si="1"/>
        <v>0</v>
      </c>
      <c r="L68" s="21">
        <f t="shared" si="2"/>
        <v>0</v>
      </c>
      <c r="M68" s="21"/>
    </row>
    <row r="69" spans="2:14" s="1" customFormat="1" ht="19.649999999999999" customHeight="1" x14ac:dyDescent="0.2">
      <c r="B69" s="5">
        <v>20</v>
      </c>
      <c r="C69" s="6" t="s">
        <v>61</v>
      </c>
      <c r="D69" s="6" t="s">
        <v>62</v>
      </c>
      <c r="E69" s="7" t="s">
        <v>63</v>
      </c>
      <c r="F69" s="6" t="s">
        <v>50</v>
      </c>
      <c r="G69" s="8">
        <v>40</v>
      </c>
      <c r="H69" s="9">
        <v>0</v>
      </c>
      <c r="I69" s="10">
        <f t="shared" si="0"/>
        <v>0</v>
      </c>
      <c r="J69" s="5">
        <v>8</v>
      </c>
      <c r="K69" s="10">
        <f t="shared" si="1"/>
        <v>0</v>
      </c>
      <c r="L69" s="21">
        <f t="shared" si="2"/>
        <v>0</v>
      </c>
      <c r="M69" s="21"/>
    </row>
    <row r="70" spans="2:14" s="1" customFormat="1" ht="19.649999999999999" customHeight="1" x14ac:dyDescent="0.2">
      <c r="B70" s="5">
        <v>21</v>
      </c>
      <c r="C70" s="6" t="s">
        <v>64</v>
      </c>
      <c r="D70" s="6" t="s">
        <v>65</v>
      </c>
      <c r="E70" s="7" t="s">
        <v>66</v>
      </c>
      <c r="F70" s="6" t="s">
        <v>50</v>
      </c>
      <c r="G70" s="8">
        <v>3</v>
      </c>
      <c r="H70" s="9">
        <v>0</v>
      </c>
      <c r="I70" s="10">
        <f t="shared" si="0"/>
        <v>0</v>
      </c>
      <c r="J70" s="5">
        <v>8</v>
      </c>
      <c r="K70" s="10">
        <f t="shared" si="1"/>
        <v>0</v>
      </c>
      <c r="L70" s="21">
        <f t="shared" si="2"/>
        <v>0</v>
      </c>
      <c r="M70" s="21"/>
    </row>
    <row r="71" spans="2:14" s="1" customFormat="1" ht="19.649999999999999" customHeight="1" x14ac:dyDescent="0.2">
      <c r="B71" s="5">
        <v>22</v>
      </c>
      <c r="C71" s="6" t="s">
        <v>67</v>
      </c>
      <c r="D71" s="6" t="s">
        <v>68</v>
      </c>
      <c r="E71" s="7" t="s">
        <v>69</v>
      </c>
      <c r="F71" s="6" t="s">
        <v>50</v>
      </c>
      <c r="G71" s="8">
        <v>8</v>
      </c>
      <c r="H71" s="9">
        <v>0</v>
      </c>
      <c r="I71" s="10">
        <f t="shared" si="0"/>
        <v>0</v>
      </c>
      <c r="J71" s="5">
        <v>8</v>
      </c>
      <c r="K71" s="10">
        <f t="shared" si="1"/>
        <v>0</v>
      </c>
      <c r="L71" s="21">
        <f t="shared" si="2"/>
        <v>0</v>
      </c>
      <c r="M71" s="21"/>
    </row>
    <row r="72" spans="2:14" s="1" customFormat="1" ht="43.2" customHeight="1" x14ac:dyDescent="0.2"/>
    <row r="73" spans="2:14" s="1" customFormat="1" ht="21.3" customHeight="1" x14ac:dyDescent="0.2">
      <c r="B73" s="18" t="s">
        <v>70</v>
      </c>
      <c r="C73" s="18"/>
      <c r="D73" s="18"/>
      <c r="E73" s="18"/>
      <c r="F73" s="23">
        <f>ROUND(I32+I37+I42+I47+I52+I55+I56+I57+I58+I59+I60+I61+I62+I63+I64+I65+I66+I67+I68+I69+I70+I71,2)</f>
        <v>0</v>
      </c>
      <c r="G73" s="23"/>
      <c r="H73" s="23"/>
      <c r="I73" s="23"/>
      <c r="J73" s="23"/>
      <c r="K73" s="23"/>
      <c r="L73" s="23"/>
      <c r="M73" s="23"/>
    </row>
    <row r="74" spans="2:14" s="1" customFormat="1" ht="21.3" customHeight="1" x14ac:dyDescent="0.2">
      <c r="B74" s="18" t="s">
        <v>71</v>
      </c>
      <c r="C74" s="18"/>
      <c r="D74" s="18"/>
      <c r="E74" s="18"/>
      <c r="F74" s="23">
        <f>ROUND(L32+L37+L42+L47+L52+L55+L56+L57+L58+L59+L60+L61+L62+L63+L64+L65+L66+L67+L68+L69+L70+L71,2)</f>
        <v>0</v>
      </c>
      <c r="G74" s="23"/>
      <c r="H74" s="23"/>
      <c r="I74" s="23"/>
      <c r="J74" s="23"/>
      <c r="K74" s="23"/>
      <c r="L74" s="23"/>
      <c r="M74" s="23"/>
    </row>
    <row r="75" spans="2:14" s="1" customFormat="1" ht="11.1" customHeight="1" x14ac:dyDescent="0.2"/>
    <row r="76" spans="2:14" s="1" customFormat="1" ht="68.400000000000006" customHeight="1" x14ac:dyDescent="0.2">
      <c r="B76" s="12" t="s">
        <v>90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</row>
    <row r="77" spans="2:14" s="1" customFormat="1" ht="2.7" customHeight="1" x14ac:dyDescent="0.2"/>
    <row r="78" spans="2:14" s="1" customFormat="1" ht="89.1" customHeight="1" x14ac:dyDescent="0.2">
      <c r="B78" s="12" t="s">
        <v>91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</row>
    <row r="79" spans="2:14" s="1" customFormat="1" ht="5.25" customHeight="1" x14ac:dyDescent="0.2"/>
    <row r="80" spans="2:14" s="1" customFormat="1" ht="99.6" customHeight="1" x14ac:dyDescent="0.2">
      <c r="B80" s="12" t="s">
        <v>92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</row>
    <row r="81" spans="2:14" s="1" customFormat="1" ht="5.25" customHeight="1" x14ac:dyDescent="0.2"/>
    <row r="82" spans="2:14" s="1" customFormat="1" ht="37.799999999999997" customHeight="1" x14ac:dyDescent="0.2">
      <c r="B82" s="15" t="s">
        <v>72</v>
      </c>
      <c r="C82" s="15"/>
      <c r="D82" s="15"/>
      <c r="E82" s="15"/>
      <c r="F82" s="24" t="s">
        <v>73</v>
      </c>
      <c r="G82" s="24"/>
      <c r="H82" s="24"/>
      <c r="I82" s="24"/>
      <c r="J82" s="24"/>
      <c r="K82" s="24"/>
      <c r="L82" s="24"/>
    </row>
    <row r="83" spans="2:14" s="1" customFormat="1" ht="28.8" customHeight="1" x14ac:dyDescent="0.2"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</row>
    <row r="84" spans="2:14" s="1" customFormat="1" ht="28.8" customHeight="1" x14ac:dyDescent="0.2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</row>
    <row r="85" spans="2:14" s="1" customFormat="1" ht="28.8" customHeight="1" x14ac:dyDescent="0.2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</row>
    <row r="86" spans="2:14" s="1" customFormat="1" ht="28.8" customHeight="1" x14ac:dyDescent="0.2"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</row>
    <row r="87" spans="2:14" s="1" customFormat="1" ht="2.7" customHeight="1" x14ac:dyDescent="0.2"/>
    <row r="88" spans="2:14" s="1" customFormat="1" ht="173.4" customHeight="1" x14ac:dyDescent="0.2">
      <c r="B88" s="12" t="s">
        <v>93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2:14" s="1" customFormat="1" ht="2.7" customHeight="1" x14ac:dyDescent="0.2"/>
    <row r="90" spans="2:14" s="1" customFormat="1" ht="33.6" customHeight="1" x14ac:dyDescent="0.2">
      <c r="B90" s="14" t="s">
        <v>94</v>
      </c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</row>
    <row r="91" spans="2:14" s="1" customFormat="1" ht="2.7" customHeight="1" x14ac:dyDescent="0.2"/>
    <row r="92" spans="2:14" s="1" customFormat="1" ht="37.799999999999997" customHeight="1" x14ac:dyDescent="0.2">
      <c r="B92" s="15" t="s">
        <v>74</v>
      </c>
      <c r="C92" s="15"/>
      <c r="D92" s="15"/>
      <c r="E92" s="15"/>
      <c r="F92" s="25" t="s">
        <v>75</v>
      </c>
      <c r="G92" s="25"/>
      <c r="H92" s="25"/>
      <c r="I92" s="25"/>
      <c r="J92" s="25"/>
      <c r="K92" s="25"/>
      <c r="L92" s="25"/>
    </row>
    <row r="93" spans="2:14" s="1" customFormat="1" ht="28.8" customHeight="1" x14ac:dyDescent="0.2"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</row>
    <row r="94" spans="2:14" s="1" customFormat="1" ht="28.8" customHeight="1" x14ac:dyDescent="0.2"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</row>
    <row r="95" spans="2:14" s="1" customFormat="1" ht="28.8" customHeight="1" x14ac:dyDescent="0.2"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</row>
    <row r="96" spans="2:14" s="1" customFormat="1" ht="28.8" customHeight="1" x14ac:dyDescent="0.2"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</row>
    <row r="97" spans="2:14" s="1" customFormat="1" ht="2.7" customHeight="1" x14ac:dyDescent="0.2"/>
    <row r="98" spans="2:14" s="1" customFormat="1" ht="130.65" customHeight="1" x14ac:dyDescent="0.2">
      <c r="B98" s="12" t="s">
        <v>95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</row>
    <row r="99" spans="2:14" s="1" customFormat="1" ht="2.7" customHeight="1" x14ac:dyDescent="0.2"/>
    <row r="100" spans="2:14" s="1" customFormat="1" ht="63.6" customHeight="1" x14ac:dyDescent="0.2">
      <c r="B100" s="12" t="s">
        <v>96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</row>
    <row r="101" spans="2:14" s="1" customFormat="1" ht="2.7" customHeight="1" x14ac:dyDescent="0.2"/>
    <row r="102" spans="2:14" s="1" customFormat="1" ht="47.4" customHeight="1" x14ac:dyDescent="0.2">
      <c r="B102" s="12" t="s">
        <v>97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</row>
    <row r="103" spans="2:14" s="1" customFormat="1" ht="2.7" customHeight="1" x14ac:dyDescent="0.2"/>
    <row r="104" spans="2:14" s="1" customFormat="1" ht="33.6" customHeight="1" x14ac:dyDescent="0.2">
      <c r="B104" s="12" t="s">
        <v>98</v>
      </c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</row>
    <row r="105" spans="2:14" s="1" customFormat="1" ht="2.7" customHeight="1" x14ac:dyDescent="0.2"/>
    <row r="106" spans="2:14" s="1" customFormat="1" ht="116.7" customHeight="1" x14ac:dyDescent="0.2">
      <c r="B106" s="12" t="s">
        <v>99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</row>
    <row r="107" spans="2:14" s="1" customFormat="1" ht="2.7" customHeight="1" x14ac:dyDescent="0.2"/>
    <row r="108" spans="2:14" s="1" customFormat="1" ht="84" customHeight="1" x14ac:dyDescent="0.2">
      <c r="B108" s="12" t="s">
        <v>100</v>
      </c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</row>
    <row r="109" spans="2:14" s="1" customFormat="1" ht="46.8" customHeight="1" x14ac:dyDescent="0.2"/>
    <row r="110" spans="2:14" s="1" customFormat="1" ht="17.55" customHeight="1" x14ac:dyDescent="0.2">
      <c r="I110" s="26" t="s">
        <v>101</v>
      </c>
      <c r="J110" s="26"/>
    </row>
    <row r="111" spans="2:14" s="1" customFormat="1" ht="22.8" customHeight="1" x14ac:dyDescent="0.2"/>
    <row r="112" spans="2:14" s="1" customFormat="1" ht="93" customHeight="1" x14ac:dyDescent="0.2">
      <c r="B112" s="16" t="s">
        <v>102</v>
      </c>
      <c r="C112" s="16"/>
      <c r="D112" s="16"/>
      <c r="E112" s="16"/>
      <c r="F112" s="16"/>
      <c r="G112" s="16"/>
      <c r="H112" s="16"/>
      <c r="I112" s="16"/>
      <c r="J112" s="16"/>
    </row>
  </sheetData>
  <mergeCells count="83">
    <mergeCell ref="I110:J110"/>
    <mergeCell ref="I2:O2"/>
    <mergeCell ref="L31:M31"/>
    <mergeCell ref="L32:M32"/>
    <mergeCell ref="L36:M36"/>
    <mergeCell ref="L37:M37"/>
    <mergeCell ref="L41:M41"/>
    <mergeCell ref="L42:M42"/>
    <mergeCell ref="L46:M46"/>
    <mergeCell ref="L47:M47"/>
    <mergeCell ref="L51:M51"/>
    <mergeCell ref="L52:M52"/>
    <mergeCell ref="L54:M54"/>
    <mergeCell ref="L55:M55"/>
    <mergeCell ref="L56:M56"/>
    <mergeCell ref="L57:M57"/>
    <mergeCell ref="F92:L92"/>
    <mergeCell ref="F93:L93"/>
    <mergeCell ref="F94:L94"/>
    <mergeCell ref="F95:L95"/>
    <mergeCell ref="F96:L96"/>
    <mergeCell ref="E14:G14"/>
    <mergeCell ref="F73:M73"/>
    <mergeCell ref="F74:M74"/>
    <mergeCell ref="F82:L82"/>
    <mergeCell ref="F83:L83"/>
    <mergeCell ref="L58:M58"/>
    <mergeCell ref="L59:M59"/>
    <mergeCell ref="L69:M69"/>
    <mergeCell ref="L70:M70"/>
    <mergeCell ref="L71:M71"/>
    <mergeCell ref="B16:E16"/>
    <mergeCell ref="B18:E18"/>
    <mergeCell ref="B20:E20"/>
    <mergeCell ref="B22:E22"/>
    <mergeCell ref="B4:D4"/>
    <mergeCell ref="B44:K44"/>
    <mergeCell ref="B49:K49"/>
    <mergeCell ref="B6:D6"/>
    <mergeCell ref="B73:E73"/>
    <mergeCell ref="B8:D8"/>
    <mergeCell ref="G11:N12"/>
    <mergeCell ref="L60:M60"/>
    <mergeCell ref="L61:M61"/>
    <mergeCell ref="L62:M62"/>
    <mergeCell ref="L63:M63"/>
    <mergeCell ref="L64:M64"/>
    <mergeCell ref="L65:M65"/>
    <mergeCell ref="L66:M66"/>
    <mergeCell ref="L67:M67"/>
    <mergeCell ref="L68:M68"/>
    <mergeCell ref="B108:N108"/>
    <mergeCell ref="B112:J112"/>
    <mergeCell ref="B24:L24"/>
    <mergeCell ref="B26:L26"/>
    <mergeCell ref="B29:K29"/>
    <mergeCell ref="B34:K34"/>
    <mergeCell ref="B39:K39"/>
    <mergeCell ref="B74:E74"/>
    <mergeCell ref="B76:N76"/>
    <mergeCell ref="B78:N78"/>
    <mergeCell ref="B80:N80"/>
    <mergeCell ref="B82:E82"/>
    <mergeCell ref="B98:N98"/>
    <mergeCell ref="F84:L84"/>
    <mergeCell ref="F85:L85"/>
    <mergeCell ref="F86:L86"/>
    <mergeCell ref="B10:D11"/>
    <mergeCell ref="B100:N100"/>
    <mergeCell ref="B102:N102"/>
    <mergeCell ref="B104:N104"/>
    <mergeCell ref="B106:N106"/>
    <mergeCell ref="B83:E83"/>
    <mergeCell ref="B84:E84"/>
    <mergeCell ref="B85:E85"/>
    <mergeCell ref="B86:E86"/>
    <mergeCell ref="B88:N88"/>
    <mergeCell ref="B90:N90"/>
    <mergeCell ref="B92:E92"/>
    <mergeCell ref="B93:E93"/>
    <mergeCell ref="B94:E94"/>
    <mergeCell ref="B95:E95"/>
    <mergeCell ref="B96:E96"/>
  </mergeCells>
  <pageMargins left="0.7" right="0.7" top="0.75" bottom="0.75" header="0.3" footer="0.3"/>
  <pageSetup paperSize="9" scale="96" fitToHeight="0" orientation="landscape" r:id="rId1"/>
  <headerFooter alignWithMargins="0"/>
  <rowBreaks count="2" manualBreakCount="2">
    <brk id="28" max="16383" man="1"/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ofertowy</vt:lpstr>
      <vt:lpstr>'Formularz ofertowy'!Obszar_wydruku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Małgorzata Pagórska -Toczek</cp:lastModifiedBy>
  <cp:lastPrinted>2024-10-25T11:20:30Z</cp:lastPrinted>
  <dcterms:created xsi:type="dcterms:W3CDTF">2024-10-25T07:29:12Z</dcterms:created>
  <dcterms:modified xsi:type="dcterms:W3CDTF">2024-10-25T11:24:18Z</dcterms:modified>
</cp:coreProperties>
</file>