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_1\exchange\ZP\wyposażenie przedszkola nr 6\"/>
    </mc:Choice>
  </mc:AlternateContent>
  <bookViews>
    <workbookView xWindow="0" yWindow="0" windowWidth="25200" windowHeight="11985"/>
  </bookViews>
  <sheets>
    <sheet name="Przedmiar" sheetId="1" r:id="rId1"/>
  </sheets>
  <definedNames>
    <definedName name="wyk_1" localSheetId="0">Przedmiar!$A$6:$J$46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AE6" i="1"/>
  <c r="AG6" i="1"/>
  <c r="AE7" i="1"/>
  <c r="AG7" i="1" s="1"/>
  <c r="I8" i="1"/>
  <c r="AE8" i="1"/>
  <c r="AG8" i="1"/>
  <c r="AE9" i="1"/>
  <c r="AG9" i="1" s="1"/>
  <c r="AE10" i="1"/>
  <c r="AG10" i="1"/>
  <c r="I11" i="1"/>
  <c r="AE11" i="1"/>
  <c r="AG11" i="1"/>
  <c r="I12" i="1"/>
  <c r="AE12" i="1"/>
  <c r="AG12" i="1" s="1"/>
  <c r="I13" i="1"/>
  <c r="AE13" i="1"/>
  <c r="AG13" i="1" s="1"/>
  <c r="I14" i="1"/>
  <c r="AE14" i="1"/>
  <c r="AG14" i="1"/>
  <c r="AE15" i="1"/>
  <c r="AG15" i="1"/>
  <c r="AE16" i="1"/>
  <c r="AG16" i="1"/>
  <c r="AE17" i="1"/>
  <c r="AG17" i="1"/>
  <c r="I18" i="1"/>
  <c r="AE18" i="1"/>
  <c r="AG18" i="1" s="1"/>
  <c r="AE19" i="1"/>
  <c r="AG19" i="1"/>
  <c r="AE20" i="1"/>
  <c r="AG20" i="1" s="1"/>
  <c r="AE21" i="1"/>
  <c r="AG21" i="1"/>
  <c r="I22" i="1"/>
  <c r="AE22" i="1"/>
  <c r="AG22" i="1"/>
  <c r="AE23" i="1"/>
  <c r="AG23" i="1"/>
  <c r="AE24" i="1"/>
  <c r="AG24" i="1"/>
  <c r="I25" i="1"/>
  <c r="AE25" i="1"/>
  <c r="AG25" i="1" s="1"/>
  <c r="I26" i="1"/>
  <c r="AE26" i="1"/>
  <c r="AG26" i="1"/>
  <c r="I27" i="1"/>
  <c r="AE27" i="1"/>
  <c r="AG27" i="1"/>
  <c r="AE28" i="1"/>
  <c r="AG28" i="1" s="1"/>
  <c r="AE29" i="1"/>
  <c r="AG29" i="1"/>
  <c r="AE30" i="1"/>
  <c r="AG30" i="1" s="1"/>
  <c r="I31" i="1"/>
  <c r="AE31" i="1"/>
  <c r="AG31" i="1"/>
  <c r="AE32" i="1"/>
  <c r="AG32" i="1" s="1"/>
  <c r="AE33" i="1"/>
  <c r="AG33" i="1"/>
  <c r="I34" i="1"/>
  <c r="AE34" i="1"/>
  <c r="AG34" i="1"/>
  <c r="I35" i="1"/>
  <c r="AE35" i="1"/>
  <c r="AG35" i="1" s="1"/>
  <c r="AE36" i="1"/>
  <c r="AG36" i="1"/>
  <c r="AE37" i="1"/>
  <c r="AG37" i="1" s="1"/>
  <c r="AE38" i="1"/>
  <c r="AG38" i="1"/>
  <c r="I39" i="1"/>
  <c r="AE39" i="1"/>
  <c r="AG39" i="1"/>
  <c r="I40" i="1"/>
  <c r="AE40" i="1"/>
  <c r="AG40" i="1" s="1"/>
  <c r="AE41" i="1"/>
  <c r="AG41" i="1"/>
  <c r="AE42" i="1"/>
  <c r="AG42" i="1" s="1"/>
  <c r="AE43" i="1"/>
  <c r="AG43" i="1"/>
  <c r="I44" i="1"/>
  <c r="AE44" i="1"/>
  <c r="AG44" i="1"/>
  <c r="AE45" i="1"/>
  <c r="AG45" i="1" s="1"/>
  <c r="AE46" i="1"/>
  <c r="AG46" i="1"/>
  <c r="AE47" i="1"/>
  <c r="AG47" i="1" l="1"/>
</calcChain>
</file>

<file path=xl/connections.xml><?xml version="1.0" encoding="utf-8"?>
<connections xmlns="http://schemas.openxmlformats.org/spreadsheetml/2006/main">
  <connection id="1" name="wyk12" type="6" refreshedVersion="7" background="1" saveData="1">
    <textPr codePage="1250" sourceFile="C:\Users\Bartosz Cerynger\OneDrive\BCP-2021\przedszkole-zyrardow-darek\wyk.txt" decimal="," thousands=" " comma="1" qualifier="singleQuote">
      <textFields count="6">
        <textField/>
        <textField/>
        <textField/>
        <textField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<sst xmlns="http://schemas.openxmlformats.org/spreadsheetml/2006/main" count="378" uniqueCount="187">
  <si>
    <t>Suma:</t>
  </si>
  <si>
    <t>długość +/- 1mm              głębokość +/- 1mm   wysokość +/- 1mm</t>
  </si>
  <si>
    <t>1000x600x2000</t>
  </si>
  <si>
    <t>Edenox</t>
  </si>
  <si>
    <t>Szafa przelotowa, drzwi dwuskrzydłowe. Srodkowa półka stała, w komorach po 1 półce przestawnej, konstrukcja spawana, wykonanie ze stali nierdzewnej o zawartości chromu min 17,5%</t>
  </si>
  <si>
    <t>Szafa przelotowa drzwi otwierane skrzydłowe</t>
  </si>
  <si>
    <t>1600x750x850</t>
  </si>
  <si>
    <t>Stół odbiorczy do zmywarki kapturowej. Dostosowany do pracy prostej w kierunku od lewej do prawej, zaczepy po lewej dostosowane do dostarczanej zmywarki (poz. 39), bez półki, z obniżoną prowadnicą do koszy, rant tylny, na 4 nogach, nóżki regulowane, konstrukcja spawana,  wykonanie ze stali nierdzewnej o zawartości chromu min 17,5%</t>
  </si>
  <si>
    <t>Stół odbiorczy zaczep po R na 4 nogach</t>
  </si>
  <si>
    <t>50cm</t>
  </si>
  <si>
    <t>T</t>
  </si>
  <si>
    <t>DN50</t>
  </si>
  <si>
    <t>¾"</t>
  </si>
  <si>
    <t>60cm</t>
  </si>
  <si>
    <t>G 3f 16A</t>
  </si>
  <si>
    <t>400V</t>
  </si>
  <si>
    <t>długość +/- 50mm              głębokość +/- 50mm   wysokość +/- 100mm</t>
  </si>
  <si>
    <t>635x750x2140</t>
  </si>
  <si>
    <t>Meiko Upster H AirConcept</t>
  </si>
  <si>
    <t>Zmywarka do naczyń kpturowa. Wydajność min. 40/24/17 koszy /h, czas trwania programu max. 90/150/210s (+ 30s na odzysk ciepła od oparów), rozmiar kosza 500x500mm, wysokość wsuwu w zakresie 440mm, Sterowanie elektroniczne, detekcja przecieków, przedłużanie czasu mycia w zależności od temperatury, pompa spustowa, system oczyszczania wody mującej, automatycnze samooczyszczanie po opróżnieniu zbiornika, osłona tylnej scianki,  odzyskiwanie ciepła z powietrza odlotowego w celu ograniczenia zaparowania pomieszczenia, moc min 10,6kW</t>
  </si>
  <si>
    <t>Zmywarka Kapturowa z odzyskiem ciepła i pary</t>
  </si>
  <si>
    <t>30cm</t>
  </si>
  <si>
    <t>35cm</t>
  </si>
  <si>
    <r>
      <rPr>
        <sz val="10"/>
        <color theme="1"/>
        <rFont val="Calibri"/>
        <family val="2"/>
        <charset val="238"/>
      </rPr>
      <t>½</t>
    </r>
    <r>
      <rPr>
        <sz val="10"/>
        <color theme="1"/>
        <rFont val="ISOCPEUR"/>
        <family val="2"/>
        <charset val="238"/>
      </rPr>
      <t>"</t>
    </r>
  </si>
  <si>
    <r>
      <t>½</t>
    </r>
    <r>
      <rPr>
        <sz val="10"/>
        <color theme="1"/>
        <rFont val="ISOCPEUR"/>
        <family val="2"/>
        <charset val="238"/>
      </rPr>
      <t>"</t>
    </r>
  </si>
  <si>
    <t>Zlew załadowczy do zmywarki kapturowej. Dostosowany do pracy prostej w kierunku od lewej do prawej, zaczepy po lewej dostosowane do dostarczanej zmywarki (poz. 39), bez półki, zlew centralnie, syfon, otwór do baterii sztorcowej, z obniżoną prowadnicą do koszy, rant tylny, na 4 nogach, nóżki regulowane, konstrukcja spawana,  wykonanie ze stali nierdzewnej o zawartości chromu min 17,5%, z wycięciem na pilaster według obmiaru z natury</t>
  </si>
  <si>
    <t>Zlew załadowczy z wycięciem na pilaster na domiar zaczep po L na 4 nogach</t>
  </si>
  <si>
    <t>długość +/- 1mm              głębokość +/- 1mm   wysokość +/- 10mm</t>
  </si>
  <si>
    <t>860x540x920</t>
  </si>
  <si>
    <t>Stalgast 661030</t>
  </si>
  <si>
    <t>Wózek kelnerski ze stali nierdzewnej, skręcany, 3-półkowy, max obciążenie 75kg, gumowe kółka z hamulcami</t>
  </si>
  <si>
    <t>Wózek kelnerski z standard 3-półkowy</t>
  </si>
  <si>
    <t>wg rys.</t>
  </si>
  <si>
    <t>Stalgast</t>
  </si>
  <si>
    <t>Podstawa pod piec, stal nierdzewna, dostosowana do dostarczanego modelu pieca</t>
  </si>
  <si>
    <t>Podstawa do pieców 7+5GN</t>
  </si>
  <si>
    <t>0cm</t>
  </si>
  <si>
    <t>G 3f 32A</t>
  </si>
  <si>
    <t>750x783x843</t>
  </si>
  <si>
    <t>Unox Cheftop 7GN</t>
  </si>
  <si>
    <t>Piec konwekcyjno-parowy 7x1/1GN, P=11,7kW, system myjący, odległość między półkami 67mm, oświetlenie led, zestaw odłączeniowy, sterowanie elektroniczne</t>
  </si>
  <si>
    <t>Piec konwekcyjno-parowy 7x1/1GN</t>
  </si>
  <si>
    <t>750x783x675</t>
  </si>
  <si>
    <t>Unox Cheftop 5GN</t>
  </si>
  <si>
    <t>Piec konwekcyjno-parowy 5x1/1GN, P=9,3kW, system myjący, odległość między półkami 67mm, oświetlenie led, zestaw odłączeniowy, sterowanie elektroniczne</t>
  </si>
  <si>
    <t>Piec konwekcyjno-parowy 5x1/1GN</t>
  </si>
  <si>
    <t>1200x700x850</t>
  </si>
  <si>
    <t>Stół z półką, rant tylny, nóżki regulowane,  wykonanie ze stali nierdzewnej o zawartości chromu min 17,5%</t>
  </si>
  <si>
    <t>Stół z półką</t>
  </si>
  <si>
    <t>Stół z półką i modułem 2 szuflad po prawej stronie, rant tylny, nóżki regulowane,  wykonanie ze stali nierdzewnej o zawartości chromu min 17,5%</t>
  </si>
  <si>
    <t>Stół z półką i modułem szuflad po R</t>
  </si>
  <si>
    <t>1200x600x850</t>
  </si>
  <si>
    <t>Stalgast 979600</t>
  </si>
  <si>
    <t>Trzon kuchenny elektrycnzy 6-płytowy, P=15,6kW, konstrukcja ze stali nierdzewnej, płyty grzejąca d=220mm, regulowane nóżki, sześciosrtopniowy zakres pracy, tłoczona płyta górna</t>
  </si>
  <si>
    <t>Trzon kuchenny 6-płytowy</t>
  </si>
  <si>
    <t>580x580x380</t>
  </si>
  <si>
    <t>Stalgast 773020</t>
  </si>
  <si>
    <t>Taboret elektryczny, P=5kW, konstrukcja ze stali nierdzewnej, płyta grzejąca d=400mm, regulowane nóżki</t>
  </si>
  <si>
    <t>Taboret elektryczny</t>
  </si>
  <si>
    <t>1400x600x850</t>
  </si>
  <si>
    <t>Stół z półką centralny, bez rantu, nóżki regulowane,  wykonanie ze stali nierdzewnej o zawartości chromu min 17,5%</t>
  </si>
  <si>
    <t>Stół z półką centralny</t>
  </si>
  <si>
    <t>2000x700x850</t>
  </si>
  <si>
    <t>Stół centralny  z półką</t>
  </si>
  <si>
    <t>-</t>
  </si>
  <si>
    <t>110cm</t>
  </si>
  <si>
    <t>G 1f 16A</t>
  </si>
  <si>
    <t>230V</t>
  </si>
  <si>
    <t>380x490x380</t>
  </si>
  <si>
    <t>Stalgast 722252</t>
  </si>
  <si>
    <t>Krajalnica do wędlin i seró z powłoką nieprzywierajacą, nóż d=250mm, osłona noża i taca z anodowanego aluminium, osłona noża z wgłębieniami pokryta powłoką zapobiegającą przywieraniu, wentylowany silnik, ostrzałka, max grubość cięcia 10mm, nieprzywierający nóż, pokrętło regulacji grubości krojenia</t>
  </si>
  <si>
    <t>Krajalnica d=250</t>
  </si>
  <si>
    <t>1700x700x850</t>
  </si>
  <si>
    <t>Stół ze zlewem 1-komorowym, komora 500x500mm po lewej, syfon, rant tylny, półka, nóżki regulowane,  wykonanie ze stali nierdzewnej o zawartości chromu min 17,5%, otwór do baterii sztorcowej</t>
  </si>
  <si>
    <t>Zlew z półką L</t>
  </si>
  <si>
    <t>2100x700x850</t>
  </si>
  <si>
    <t>Stół z półką, rant tylny, nóżki regulowane,  wykonanie ze stali nierdzewnej o zawartości chromu min 17,5%, z tyłu wycięcie na pilaster wg obmiaru z natury</t>
  </si>
  <si>
    <t>Stół z półką z wycięciem na pilaster</t>
  </si>
  <si>
    <t>długość +/- 50mm              głębokość +/- 50mm   wysokość +/- 50mm</t>
  </si>
  <si>
    <t>256x280x121</t>
  </si>
  <si>
    <t>Stalgast 730151</t>
  </si>
  <si>
    <t>Waga pomocnicza wodoodporna, stal nierdzewna, zakres 15kg, dokładność 2g, IP68, 2 wyświetlacze ciekłokrystaliczne, zabezpieczenie przed przeciążeniem, wielokrotne tarowanie, zasilacz, regulowane nóżki</t>
  </si>
  <si>
    <t>Waga pomocnicza wodoodporna do 15kg</t>
  </si>
  <si>
    <t>300x350x555</t>
  </si>
  <si>
    <t>Stalgast 713500</t>
  </si>
  <si>
    <t>Szatkownica do warzyw, P=0,55kW, asynchroniczny silnik, automatycnzy start po zamknięciu popychacza, malowana komora robocza i pokrywa, blok silnika z poliwęglanu, możliwośc krojenia w plastry, wiórki, słupki, kostkę oraz frytki, zestaw tarcz: plastry 2mm, plastry 5mm, wiórki 1,5mm, słupki 2x10mm, zestaw do kostki</t>
  </si>
  <si>
    <t>Szatkownica do warzyw CL50</t>
  </si>
  <si>
    <t>499x270x550</t>
  </si>
  <si>
    <t>Stalgast 721121</t>
  </si>
  <si>
    <t>Maszyna do mielenia mięsa, P=0,8kW, ślimak i taca ze stali nierdzewnej, rewersy w celu łatwiejszego odkręcania sitka, praca ciągłą do 8h, sitka 5 i 8 mm, średnica sitka 68mm, zdejmowana głowica, antupoślizgowe nółżki, zabezpieczenie przeciwprzeciążeniowe</t>
  </si>
  <si>
    <t>Maszynka do mięsa do 160kg/h</t>
  </si>
  <si>
    <t>Stół z półką i modułem 2 szuflad po lewej stronie, rant tylny, nóżki regulowane,  wykonanie ze stali nierdzewnej o zawartości chromu min 17,5%</t>
  </si>
  <si>
    <t>Stół z półką i modułem szuflad po L</t>
  </si>
  <si>
    <t>210cm</t>
  </si>
  <si>
    <t>740x830x2000</t>
  </si>
  <si>
    <t>Stalgast 840620</t>
  </si>
  <si>
    <r>
      <t>Szafa chłodnicza ze stali nierdzewnej, GN2/1, V=589l, cichy agregat, 3 półki, zakres temperatur -2</t>
    </r>
    <r>
      <rPr>
        <sz val="10"/>
        <color theme="1"/>
        <rFont val="Calibri"/>
        <family val="2"/>
        <charset val="238"/>
      </rPr>
      <t>°</t>
    </r>
    <r>
      <rPr>
        <sz val="9"/>
        <color theme="1"/>
        <rFont val="ISOCPEUR"/>
        <family val="2"/>
        <charset val="238"/>
      </rPr>
      <t>C</t>
    </r>
    <r>
      <rPr>
        <sz val="9"/>
        <color theme="1"/>
        <rFont val="Calibri"/>
        <family val="2"/>
        <charset val="238"/>
      </rPr>
      <t>÷</t>
    </r>
    <r>
      <rPr>
        <sz val="8.1"/>
        <color theme="1"/>
        <rFont val="ISOCPEUR"/>
        <family val="2"/>
        <charset val="238"/>
      </rPr>
      <t>+8°C, wnętrze ze stali nierdzewnej, elektroniczny sterownik z wyświetlaczem, automatycnze odszranianie, automatycnze odparowanie skroplin, izolacja z PU, samodomykające drzwi z zamkiem na klucz, oświetlenie komory</t>
    </r>
  </si>
  <si>
    <t>Szafa chłodnicza 700l inox, dostosowana do GN</t>
  </si>
  <si>
    <t>610x610x1800</t>
  </si>
  <si>
    <t>Stalgast 681062</t>
  </si>
  <si>
    <t>Regał magazynowy chromowany 4 półki, mocowanie półek z regulowaną wysokością, udźwig jednej półki do 200kg, wykonanie ze stali chromowanej</t>
  </si>
  <si>
    <t>Regał ażurowy</t>
  </si>
  <si>
    <t>Bateria gastronomincza prisznicowa z wylewką. Stojąca, 1 otoworowa, spryskiwacz na sprężynie o długości 850mm z zaworem w formie "klamki", wylewka 280mm, bateria na kurki</t>
  </si>
  <si>
    <t>Bateria gastronomiczna z prysznicem i wylewką</t>
  </si>
  <si>
    <t>1000x700x850</t>
  </si>
  <si>
    <t>Stół z basenem 1-komorowym, komora h=400mm, syfon, rant tylny, bez półki, nóżki regulowane,  wykonanie ze stali nierdzewnej o zawartości chromu min 17,5%, otwór do baterii sztorcowej</t>
  </si>
  <si>
    <t>Basen głębokość 400mm</t>
  </si>
  <si>
    <t>400x690x630</t>
  </si>
  <si>
    <t>Stalgast 786202</t>
  </si>
  <si>
    <t>Mikser spiralny 22l, do ciast ciężkich, dzieża nie wyjmowana 360mm, max ilość wsadu 15kg, kółka</t>
  </si>
  <si>
    <t>Mikser spiralny 18kg</t>
  </si>
  <si>
    <t>1300x600x850</t>
  </si>
  <si>
    <t>Stół ze zlewem 2-komorowym, komory 400x400mm po prawej, syfon, rant tylny, bez półki, nóżki regulowane,  wykonanie ze stali nierdzewnej o zawartości chromu min 17,5%, otwór do baterii sztorcowej</t>
  </si>
  <si>
    <t>Zlew 2-komorowy bez półki R</t>
  </si>
  <si>
    <t>1600x600x850</t>
  </si>
  <si>
    <t>1800x700x850</t>
  </si>
  <si>
    <t>Stół ze zlewem 1-komorowym, komora 500x500mm po prawej, syfon, rant tylny, bez półki, nóżki regulowane,  wykonanie ze stali nierdzewnej o zawartości chromu min 17,5%, otwór do baterii sztorcowej</t>
  </si>
  <si>
    <t>Zlew bez półki R</t>
  </si>
  <si>
    <t>450x830x930</t>
  </si>
  <si>
    <t>Stalgast 789120</t>
  </si>
  <si>
    <t>Obieraczk ado ziemniaków 12kg, P=0,55kW, wsad od 12kg, poliwęglanowa pokrywa z wyłącznikiem bezpieczeństwa, czasomiwrz z regulacją do 5 min</t>
  </si>
  <si>
    <t>Obieraczka</t>
  </si>
  <si>
    <t>775x695x1900</t>
  </si>
  <si>
    <t>Stalgast 880600</t>
  </si>
  <si>
    <r>
      <t xml:space="preserve">Szafa chłodnicza lakierowana, wnętrze z tworzywa, V=620l, nośność półek do 8kg, cichy agregat, wymuszony obiek powietrza, 3 półki, zakres temperatur </t>
    </r>
    <r>
      <rPr>
        <sz val="10"/>
        <color theme="1"/>
        <rFont val="Calibri"/>
        <family val="2"/>
        <charset val="238"/>
      </rPr>
      <t>±</t>
    </r>
    <r>
      <rPr>
        <sz val="10"/>
        <color theme="1"/>
        <rFont val="ISOCPEUR"/>
        <family val="2"/>
        <charset val="238"/>
      </rPr>
      <t>0</t>
    </r>
    <r>
      <rPr>
        <sz val="10"/>
        <color theme="1"/>
        <rFont val="Calibri"/>
        <family val="2"/>
        <charset val="238"/>
      </rPr>
      <t>°</t>
    </r>
    <r>
      <rPr>
        <sz val="9"/>
        <color theme="1"/>
        <rFont val="ISOCPEUR"/>
        <family val="2"/>
        <charset val="238"/>
      </rPr>
      <t>C</t>
    </r>
    <r>
      <rPr>
        <sz val="9"/>
        <color theme="1"/>
        <rFont val="Calibri"/>
        <family val="2"/>
        <charset val="238"/>
      </rPr>
      <t>÷</t>
    </r>
    <r>
      <rPr>
        <sz val="8.1"/>
        <color theme="1"/>
        <rFont val="ISOCPEUR"/>
        <family val="2"/>
        <charset val="238"/>
      </rPr>
      <t xml:space="preserve">+8°C, </t>
    </r>
  </si>
  <si>
    <t>Szafa chłodnicza 620l</t>
  </si>
  <si>
    <t>600x600x1850</t>
  </si>
  <si>
    <t>Stalgast 880400</t>
  </si>
  <si>
    <r>
      <t xml:space="preserve">Szafa chłodnicza lakierowana, wnętrze z tworzywa, V=361l, nośność półek do 8kg, cichy agregat, wymuszony obiek powietrza, 3 półki, zakres temperatur </t>
    </r>
    <r>
      <rPr>
        <sz val="10"/>
        <color theme="1"/>
        <rFont val="Calibri"/>
        <family val="2"/>
        <charset val="238"/>
      </rPr>
      <t>±</t>
    </r>
    <r>
      <rPr>
        <sz val="10"/>
        <color theme="1"/>
        <rFont val="ISOCPEUR"/>
        <family val="2"/>
        <charset val="238"/>
      </rPr>
      <t>0</t>
    </r>
    <r>
      <rPr>
        <sz val="10"/>
        <color theme="1"/>
        <rFont val="Calibri"/>
        <family val="2"/>
        <charset val="238"/>
      </rPr>
      <t>°</t>
    </r>
    <r>
      <rPr>
        <sz val="9"/>
        <color theme="1"/>
        <rFont val="ISOCPEUR"/>
        <family val="2"/>
        <charset val="238"/>
      </rPr>
      <t>C</t>
    </r>
    <r>
      <rPr>
        <sz val="9"/>
        <color theme="1"/>
        <rFont val="Calibri"/>
        <family val="2"/>
        <charset val="238"/>
      </rPr>
      <t>÷</t>
    </r>
    <r>
      <rPr>
        <sz val="8.1"/>
        <color theme="1"/>
        <rFont val="ISOCPEUR"/>
        <family val="2"/>
        <charset val="238"/>
      </rPr>
      <t xml:space="preserve">+8°C, </t>
    </r>
  </si>
  <si>
    <t>Szafa chłodnicza 361l</t>
  </si>
  <si>
    <t>1485x695x850</t>
  </si>
  <si>
    <t>Stalgast 883466</t>
  </si>
  <si>
    <r>
      <t>Zamrażarka skrzyniowa z pokrywą ze stali nierdzewnej, temperatura min -18</t>
    </r>
    <r>
      <rPr>
        <sz val="8.1"/>
        <color theme="1"/>
        <rFont val="ISOCPEUR"/>
        <family val="2"/>
        <charset val="238"/>
      </rPr>
      <t>°C, ponemność V=466l, grube ścianki izolacyjne, rozmrazanie ręczne</t>
    </r>
  </si>
  <si>
    <t>Zamrażarka 466l</t>
  </si>
  <si>
    <t>1220x610x1800</t>
  </si>
  <si>
    <t>Stalgast 681122</t>
  </si>
  <si>
    <t>1525x610x1800</t>
  </si>
  <si>
    <t>Stalgast 681152</t>
  </si>
  <si>
    <t>600x585x855</t>
  </si>
  <si>
    <t>Stalgast 880173</t>
  </si>
  <si>
    <r>
      <t xml:space="preserve">Szafa chłodnicza lakierowana, wnętrze z ABS, V=129l, nośność półek do 8kg, cichy agregat, 3 półki, zakres temperatur </t>
    </r>
    <r>
      <rPr>
        <sz val="10"/>
        <color theme="1"/>
        <rFont val="Calibri"/>
        <family val="2"/>
        <charset val="238"/>
      </rPr>
      <t>±</t>
    </r>
    <r>
      <rPr>
        <sz val="10"/>
        <color theme="1"/>
        <rFont val="ISOCPEUR"/>
        <family val="2"/>
        <charset val="238"/>
      </rPr>
      <t>0</t>
    </r>
    <r>
      <rPr>
        <sz val="10"/>
        <color theme="1"/>
        <rFont val="Calibri"/>
        <family val="2"/>
        <charset val="238"/>
      </rPr>
      <t>°</t>
    </r>
    <r>
      <rPr>
        <sz val="9"/>
        <color theme="1"/>
        <rFont val="ISOCPEUR"/>
        <family val="2"/>
        <charset val="238"/>
      </rPr>
      <t>C</t>
    </r>
    <r>
      <rPr>
        <sz val="9"/>
        <color theme="1"/>
        <rFont val="Calibri"/>
        <family val="2"/>
        <charset val="238"/>
      </rPr>
      <t>÷</t>
    </r>
    <r>
      <rPr>
        <sz val="8.1"/>
        <color theme="1"/>
        <rFont val="ISOCPEUR"/>
        <family val="2"/>
        <charset val="238"/>
      </rPr>
      <t xml:space="preserve">+10°C, </t>
    </r>
  </si>
  <si>
    <t>Szafa chłodnicza 129l</t>
  </si>
  <si>
    <t>1220x455x1800</t>
  </si>
  <si>
    <t>Stalgast 680122</t>
  </si>
  <si>
    <t>550x668x920</t>
  </si>
  <si>
    <t>Stalgast 732151</t>
  </si>
  <si>
    <t>Waga magazynowa, legalizowana, zakres 150kg, dokładnosć 50g, zasilanie 230V, zasilacz w komplecie, ruchomy wyświetlacz, platforma ze stali nierdzewnej</t>
  </si>
  <si>
    <t>Waga magazynowa do 150kg</t>
  </si>
  <si>
    <t>całk.</t>
  </si>
  <si>
    <t>jedn.</t>
  </si>
  <si>
    <t>Odpływ</t>
  </si>
  <si>
    <t>Zasilanie</t>
  </si>
  <si>
    <t>h [cm]</t>
  </si>
  <si>
    <t>G/W</t>
  </si>
  <si>
    <t>[V]</t>
  </si>
  <si>
    <t>Całk.</t>
  </si>
  <si>
    <t>Jedn.</t>
  </si>
  <si>
    <t>Wartośc brutto</t>
  </si>
  <si>
    <t>VAT</t>
  </si>
  <si>
    <t>Wartość</t>
  </si>
  <si>
    <t>Cena katalogowa netto</t>
  </si>
  <si>
    <t>Ciepło całkowite [W]</t>
  </si>
  <si>
    <t>Para wodna [g/h]</t>
  </si>
  <si>
    <t>Ciepło utajone [W]</t>
  </si>
  <si>
    <t>Ciepło jawne [W]</t>
  </si>
  <si>
    <t>Uwagi</t>
  </si>
  <si>
    <r>
      <t>Q GAZ [Nm</t>
    </r>
    <r>
      <rPr>
        <sz val="8"/>
        <color theme="1"/>
        <rFont val="Calibri"/>
        <family val="2"/>
        <charset val="238"/>
      </rPr>
      <t>³</t>
    </r>
    <r>
      <rPr>
        <sz val="8"/>
        <color theme="1"/>
        <rFont val="ISOCPEUR"/>
        <family val="2"/>
        <charset val="238"/>
      </rPr>
      <t>/h]</t>
    </r>
  </si>
  <si>
    <t>Moc [kW]</t>
  </si>
  <si>
    <t>Wys. Przyłączy</t>
  </si>
  <si>
    <t>Instalacja [Technol. / Sanit.]</t>
  </si>
  <si>
    <t>Minimalny odpływ</t>
  </si>
  <si>
    <t>W.C.</t>
  </si>
  <si>
    <t>W.Z.</t>
  </si>
  <si>
    <t>Ilość [szt.]</t>
  </si>
  <si>
    <t>Tolerancje [mm]</t>
  </si>
  <si>
    <t>Wymiar [mm]</t>
  </si>
  <si>
    <t>Producent / typ</t>
  </si>
  <si>
    <t>Specyfikacja urządzenia</t>
  </si>
  <si>
    <t>Nazwa</t>
  </si>
  <si>
    <t>L.p.</t>
  </si>
  <si>
    <t>CENY KATALOGOWE</t>
  </si>
  <si>
    <t>JEDNOSTKOWE ZYSKI CIEPŁA</t>
  </si>
  <si>
    <t>INSTALACJA GAZU</t>
  </si>
  <si>
    <t>INSTALACJA WOD-KAN</t>
  </si>
  <si>
    <t>INSTALACJA ELEKTRYCZNA</t>
  </si>
  <si>
    <t>OGÓLNE</t>
  </si>
  <si>
    <t>5.2. Przedmiar.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</si>
</sst>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b/>
      <sz val="11"/>
      <color theme="1"/>
      <name val="ISOCPEUR"/>
      <family val="2"/>
      <charset val="238"/>
    </font>
    <font>
      <sz val="10"/>
      <color theme="1"/>
      <name val="ISOCPEUR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ISOCPEUR"/>
      <family val="2"/>
      <charset val="238"/>
    </font>
    <font>
      <sz val="9"/>
      <color theme="1"/>
      <name val="Calibri"/>
      <family val="2"/>
      <charset val="238"/>
    </font>
    <font>
      <sz val="8.1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7"/>
      <color theme="1"/>
      <name val="ISOCPEUR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 vertical="top"/>
    </xf>
    <xf numFmtId="4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4" fontId="1" fillId="0" borderId="2" xfId="0" applyNumberFormat="1" applyFont="1" applyBorder="1" applyAlignment="1">
      <alignment vertical="top"/>
    </xf>
    <xf numFmtId="4" fontId="1" fillId="0" borderId="3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4" fontId="1" fillId="0" borderId="5" xfId="0" applyNumberFormat="1" applyFont="1" applyBorder="1" applyAlignment="1">
      <alignment vertical="top"/>
    </xf>
    <xf numFmtId="4" fontId="1" fillId="0" borderId="6" xfId="0" applyNumberFormat="1" applyFont="1" applyBorder="1" applyAlignment="1">
      <alignment vertical="top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11" fillId="0" borderId="0" xfId="0" applyFont="1"/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wyk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tabSelected="1" view="pageBreakPreview" zoomScale="90" zoomScaleNormal="100" zoomScaleSheetLayoutView="90" workbookViewId="0">
      <selection activeCell="E7" sqref="E7"/>
    </sheetView>
  </sheetViews>
  <sheetFormatPr defaultColWidth="8.7109375" defaultRowHeight="14.25"/>
  <cols>
    <col min="1" max="1" width="3.85546875" style="1" bestFit="1" customWidth="1"/>
    <col min="2" max="2" width="15.85546875" style="1" customWidth="1"/>
    <col min="3" max="3" width="46.140625" style="1" customWidth="1"/>
    <col min="4" max="4" width="17.5703125" style="2" hidden="1" customWidth="1"/>
    <col min="5" max="5" width="11.140625" style="2" customWidth="1"/>
    <col min="6" max="6" width="15.5703125" style="2" customWidth="1"/>
    <col min="7" max="7" width="4.5703125" style="2" customWidth="1"/>
    <col min="8" max="8" width="4.5703125" style="1" hidden="1" customWidth="1"/>
    <col min="9" max="9" width="5.42578125" style="1" hidden="1" customWidth="1"/>
    <col min="10" max="10" width="5.5703125" style="2" hidden="1" customWidth="1"/>
    <col min="11" max="11" width="8.5703125" style="2" hidden="1" customWidth="1"/>
    <col min="12" max="12" width="7" style="2" hidden="1" customWidth="1"/>
    <col min="13" max="13" width="6.42578125" style="1" hidden="1" customWidth="1"/>
    <col min="14" max="15" width="4.140625" style="2" hidden="1" customWidth="1"/>
    <col min="16" max="16" width="6.7109375" style="2" hidden="1" customWidth="1"/>
    <col min="17" max="17" width="7.42578125" style="2" hidden="1" customWidth="1"/>
    <col min="18" max="18" width="6.5703125" style="2" hidden="1" customWidth="1"/>
    <col min="19" max="19" width="5.7109375" style="2" hidden="1" customWidth="1"/>
    <col min="20" max="20" width="7.140625" style="2" hidden="1" customWidth="1"/>
    <col min="21" max="21" width="4.28515625" style="1" hidden="1" customWidth="1"/>
    <col min="22" max="22" width="5.140625" style="1" hidden="1" customWidth="1"/>
    <col min="23" max="23" width="4.5703125" style="1" hidden="1" customWidth="1"/>
    <col min="24" max="24" width="5.140625" style="1" hidden="1" customWidth="1"/>
    <col min="25" max="25" width="7.42578125" style="2" hidden="1" customWidth="1"/>
    <col min="26" max="26" width="6.85546875" style="2" hidden="1" customWidth="1"/>
    <col min="27" max="27" width="8" style="2" hidden="1" customWidth="1"/>
    <col min="28" max="28" width="0" style="2" hidden="1" customWidth="1"/>
    <col min="29" max="29" width="10.140625" style="2" hidden="1" customWidth="1"/>
    <col min="30" max="30" width="9.5703125" style="3" customWidth="1"/>
    <col min="31" max="31" width="8.85546875" style="1" customWidth="1"/>
    <col min="32" max="32" width="5.28515625" style="2" customWidth="1"/>
    <col min="33" max="33" width="9.140625" style="1" customWidth="1"/>
    <col min="34" max="16384" width="8.7109375" style="1"/>
  </cols>
  <sheetData>
    <row r="1" spans="1:33" ht="15">
      <c r="A1" s="81" t="s">
        <v>186</v>
      </c>
    </row>
    <row r="2" spans="1:33" ht="15" thickBot="1"/>
    <row r="3" spans="1:33" s="73" customFormat="1" ht="12.75">
      <c r="A3" s="79" t="s">
        <v>185</v>
      </c>
      <c r="B3" s="78"/>
      <c r="C3" s="78"/>
      <c r="D3" s="78"/>
      <c r="E3" s="78"/>
      <c r="F3" s="77"/>
      <c r="G3" s="80"/>
      <c r="H3" s="79" t="s">
        <v>184</v>
      </c>
      <c r="I3" s="78"/>
      <c r="J3" s="78"/>
      <c r="K3" s="78"/>
      <c r="L3" s="77"/>
      <c r="M3" s="80"/>
      <c r="N3" s="79" t="s">
        <v>183</v>
      </c>
      <c r="O3" s="78"/>
      <c r="P3" s="78"/>
      <c r="Q3" s="78"/>
      <c r="R3" s="78"/>
      <c r="S3" s="77"/>
      <c r="T3" s="80"/>
      <c r="U3" s="79" t="s">
        <v>182</v>
      </c>
      <c r="V3" s="78"/>
      <c r="W3" s="78"/>
      <c r="X3" s="78"/>
      <c r="Y3" s="80"/>
      <c r="Z3" s="79" t="s">
        <v>181</v>
      </c>
      <c r="AA3" s="78"/>
      <c r="AB3" s="78"/>
      <c r="AC3" s="77"/>
      <c r="AD3" s="76" t="s">
        <v>180</v>
      </c>
      <c r="AE3" s="75"/>
      <c r="AF3" s="75"/>
      <c r="AG3" s="74"/>
    </row>
    <row r="4" spans="1:33" s="35" customFormat="1" ht="12.75">
      <c r="A4" s="67" t="s">
        <v>179</v>
      </c>
      <c r="B4" s="66" t="s">
        <v>178</v>
      </c>
      <c r="C4" s="56" t="s">
        <v>177</v>
      </c>
      <c r="D4" s="56" t="s">
        <v>176</v>
      </c>
      <c r="E4" s="72" t="s">
        <v>175</v>
      </c>
      <c r="F4" s="72" t="s">
        <v>174</v>
      </c>
      <c r="G4" s="71" t="s">
        <v>173</v>
      </c>
      <c r="H4" s="67" t="s">
        <v>167</v>
      </c>
      <c r="I4" s="66"/>
      <c r="J4" s="70" t="s">
        <v>151</v>
      </c>
      <c r="K4" s="69"/>
      <c r="L4" s="68"/>
      <c r="M4" s="61" t="s">
        <v>165</v>
      </c>
      <c r="N4" s="67" t="s">
        <v>172</v>
      </c>
      <c r="O4" s="66" t="s">
        <v>171</v>
      </c>
      <c r="P4" s="59" t="s">
        <v>170</v>
      </c>
      <c r="Q4" s="65" t="s">
        <v>169</v>
      </c>
      <c r="R4" s="58" t="s">
        <v>168</v>
      </c>
      <c r="S4" s="64"/>
      <c r="T4" s="61" t="s">
        <v>165</v>
      </c>
      <c r="U4" s="63" t="s">
        <v>167</v>
      </c>
      <c r="V4" s="62"/>
      <c r="W4" s="62" t="s">
        <v>166</v>
      </c>
      <c r="X4" s="62"/>
      <c r="Y4" s="61" t="s">
        <v>165</v>
      </c>
      <c r="Z4" s="60" t="s">
        <v>164</v>
      </c>
      <c r="AA4" s="59" t="s">
        <v>163</v>
      </c>
      <c r="AB4" s="59" t="s">
        <v>162</v>
      </c>
      <c r="AC4" s="58" t="s">
        <v>161</v>
      </c>
      <c r="AD4" s="57" t="s">
        <v>160</v>
      </c>
      <c r="AE4" s="56" t="s">
        <v>159</v>
      </c>
      <c r="AF4" s="56" t="s">
        <v>158</v>
      </c>
      <c r="AG4" s="55" t="s">
        <v>157</v>
      </c>
    </row>
    <row r="5" spans="1:33" s="35" customFormat="1" ht="23.25" thickBot="1">
      <c r="A5" s="49"/>
      <c r="B5" s="48"/>
      <c r="C5" s="37"/>
      <c r="D5" s="37"/>
      <c r="E5" s="54"/>
      <c r="F5" s="54"/>
      <c r="G5" s="53"/>
      <c r="H5" s="52" t="s">
        <v>156</v>
      </c>
      <c r="I5" s="51" t="s">
        <v>155</v>
      </c>
      <c r="J5" s="51" t="s">
        <v>154</v>
      </c>
      <c r="K5" s="51" t="s">
        <v>153</v>
      </c>
      <c r="L5" s="50" t="s">
        <v>152</v>
      </c>
      <c r="M5" s="42"/>
      <c r="N5" s="49"/>
      <c r="O5" s="48"/>
      <c r="P5" s="40"/>
      <c r="Q5" s="47"/>
      <c r="R5" s="46" t="s">
        <v>151</v>
      </c>
      <c r="S5" s="45" t="s">
        <v>150</v>
      </c>
      <c r="T5" s="42"/>
      <c r="U5" s="44" t="s">
        <v>149</v>
      </c>
      <c r="V5" s="43" t="s">
        <v>148</v>
      </c>
      <c r="W5" s="43" t="s">
        <v>149</v>
      </c>
      <c r="X5" s="43" t="s">
        <v>148</v>
      </c>
      <c r="Y5" s="42"/>
      <c r="Z5" s="41"/>
      <c r="AA5" s="40"/>
      <c r="AB5" s="40"/>
      <c r="AC5" s="39"/>
      <c r="AD5" s="38"/>
      <c r="AE5" s="37"/>
      <c r="AF5" s="37"/>
      <c r="AG5" s="36"/>
    </row>
    <row r="6" spans="1:33" ht="76.5">
      <c r="A6" s="27">
        <v>1</v>
      </c>
      <c r="B6" s="26" t="s">
        <v>147</v>
      </c>
      <c r="C6" s="24" t="s">
        <v>146</v>
      </c>
      <c r="D6" s="24" t="s">
        <v>145</v>
      </c>
      <c r="E6" s="24" t="s">
        <v>144</v>
      </c>
      <c r="F6" s="31" t="s">
        <v>16</v>
      </c>
      <c r="G6" s="23">
        <v>1</v>
      </c>
      <c r="H6" s="30">
        <v>0.1</v>
      </c>
      <c r="I6" s="29">
        <f>H6*G6</f>
        <v>0.1</v>
      </c>
      <c r="J6" s="24" t="s">
        <v>67</v>
      </c>
      <c r="K6" s="24" t="s">
        <v>66</v>
      </c>
      <c r="L6" s="24" t="s">
        <v>65</v>
      </c>
      <c r="M6" s="28"/>
      <c r="N6" s="25"/>
      <c r="O6" s="24"/>
      <c r="P6" s="24"/>
      <c r="Q6" s="24"/>
      <c r="R6" s="24"/>
      <c r="S6" s="24"/>
      <c r="T6" s="23"/>
      <c r="U6" s="27"/>
      <c r="V6" s="26"/>
      <c r="W6" s="26"/>
      <c r="X6" s="26"/>
      <c r="Y6" s="23"/>
      <c r="Z6" s="34">
        <v>17.5</v>
      </c>
      <c r="AA6" s="32" t="s">
        <v>64</v>
      </c>
      <c r="AB6" s="32" t="s">
        <v>64</v>
      </c>
      <c r="AC6" s="33">
        <v>17.5</v>
      </c>
      <c r="AD6" s="22"/>
      <c r="AE6" s="21">
        <f>AD6*G6</f>
        <v>0</v>
      </c>
      <c r="AF6" s="20">
        <v>23</v>
      </c>
      <c r="AG6" s="19">
        <f>AE6*(100+AF6)/100</f>
        <v>0</v>
      </c>
    </row>
    <row r="7" spans="1:33" ht="76.5">
      <c r="A7" s="27">
        <v>2</v>
      </c>
      <c r="B7" s="26" t="s">
        <v>101</v>
      </c>
      <c r="C7" s="26" t="s">
        <v>100</v>
      </c>
      <c r="D7" s="24" t="s">
        <v>143</v>
      </c>
      <c r="E7" s="24" t="s">
        <v>142</v>
      </c>
      <c r="F7" s="31" t="s">
        <v>16</v>
      </c>
      <c r="G7" s="23">
        <v>1</v>
      </c>
      <c r="H7" s="30"/>
      <c r="I7" s="29"/>
      <c r="J7" s="24"/>
      <c r="K7" s="24"/>
      <c r="L7" s="24"/>
      <c r="M7" s="28"/>
      <c r="N7" s="25"/>
      <c r="O7" s="24"/>
      <c r="P7" s="24"/>
      <c r="Q7" s="24"/>
      <c r="R7" s="24"/>
      <c r="S7" s="24"/>
      <c r="T7" s="23"/>
      <c r="U7" s="27"/>
      <c r="V7" s="26"/>
      <c r="W7" s="26"/>
      <c r="X7" s="26"/>
      <c r="Y7" s="23"/>
      <c r="Z7" s="25"/>
      <c r="AA7" s="24"/>
      <c r="AB7" s="24"/>
      <c r="AC7" s="23"/>
      <c r="AD7" s="22"/>
      <c r="AE7" s="21">
        <f>AD7*G7</f>
        <v>0</v>
      </c>
      <c r="AF7" s="20">
        <v>23</v>
      </c>
      <c r="AG7" s="19">
        <f>AE7*(100+AF7)/100</f>
        <v>0</v>
      </c>
    </row>
    <row r="8" spans="1:33" ht="51">
      <c r="A8" s="27">
        <v>3</v>
      </c>
      <c r="B8" s="26" t="s">
        <v>141</v>
      </c>
      <c r="C8" s="26" t="s">
        <v>140</v>
      </c>
      <c r="D8" s="24" t="s">
        <v>139</v>
      </c>
      <c r="E8" s="24" t="s">
        <v>138</v>
      </c>
      <c r="F8" s="31" t="s">
        <v>27</v>
      </c>
      <c r="G8" s="23">
        <v>1</v>
      </c>
      <c r="H8" s="30">
        <v>0.1</v>
      </c>
      <c r="I8" s="29">
        <f>H8*G8</f>
        <v>0.1</v>
      </c>
      <c r="J8" s="24" t="s">
        <v>67</v>
      </c>
      <c r="K8" s="24" t="s">
        <v>66</v>
      </c>
      <c r="L8" s="24" t="s">
        <v>93</v>
      </c>
      <c r="M8" s="28"/>
      <c r="N8" s="25"/>
      <c r="O8" s="24"/>
      <c r="P8" s="24"/>
      <c r="Q8" s="24"/>
      <c r="R8" s="24"/>
      <c r="S8" s="24"/>
      <c r="T8" s="23"/>
      <c r="U8" s="27"/>
      <c r="V8" s="26"/>
      <c r="W8" s="26"/>
      <c r="X8" s="26"/>
      <c r="Y8" s="23"/>
      <c r="Z8" s="25">
        <v>70</v>
      </c>
      <c r="AA8" s="24" t="s">
        <v>64</v>
      </c>
      <c r="AB8" s="24" t="s">
        <v>64</v>
      </c>
      <c r="AC8" s="23">
        <v>70</v>
      </c>
      <c r="AD8" s="22"/>
      <c r="AE8" s="21">
        <f>AD8*G8</f>
        <v>0</v>
      </c>
      <c r="AF8" s="20">
        <v>23</v>
      </c>
      <c r="AG8" s="19">
        <f>AE8*(100+AF8)/100</f>
        <v>0</v>
      </c>
    </row>
    <row r="9" spans="1:33" ht="76.5">
      <c r="A9" s="27">
        <v>4</v>
      </c>
      <c r="B9" s="26" t="s">
        <v>101</v>
      </c>
      <c r="C9" s="26" t="s">
        <v>100</v>
      </c>
      <c r="D9" s="24" t="s">
        <v>137</v>
      </c>
      <c r="E9" s="24" t="s">
        <v>136</v>
      </c>
      <c r="F9" s="31" t="s">
        <v>16</v>
      </c>
      <c r="G9" s="23">
        <v>8</v>
      </c>
      <c r="H9" s="30"/>
      <c r="I9" s="29"/>
      <c r="J9" s="24"/>
      <c r="K9" s="24"/>
      <c r="L9" s="24"/>
      <c r="M9" s="28"/>
      <c r="N9" s="25"/>
      <c r="O9" s="24"/>
      <c r="P9" s="24"/>
      <c r="Q9" s="24"/>
      <c r="R9" s="24"/>
      <c r="S9" s="24"/>
      <c r="T9" s="23"/>
      <c r="U9" s="27"/>
      <c r="V9" s="26"/>
      <c r="W9" s="26"/>
      <c r="X9" s="26"/>
      <c r="Y9" s="23"/>
      <c r="Z9" s="25"/>
      <c r="AA9" s="24"/>
      <c r="AB9" s="24"/>
      <c r="AC9" s="23"/>
      <c r="AD9" s="22"/>
      <c r="AE9" s="21">
        <f>AD9*G9</f>
        <v>0</v>
      </c>
      <c r="AF9" s="20">
        <v>23</v>
      </c>
      <c r="AG9" s="19">
        <f>AE9*(100+AF9)/100</f>
        <v>0</v>
      </c>
    </row>
    <row r="10" spans="1:33" ht="76.5">
      <c r="A10" s="27">
        <v>5</v>
      </c>
      <c r="B10" s="26" t="s">
        <v>101</v>
      </c>
      <c r="C10" s="26" t="s">
        <v>100</v>
      </c>
      <c r="D10" s="24" t="s">
        <v>135</v>
      </c>
      <c r="E10" s="24" t="s">
        <v>134</v>
      </c>
      <c r="F10" s="31" t="s">
        <v>16</v>
      </c>
      <c r="G10" s="23">
        <v>3</v>
      </c>
      <c r="H10" s="30"/>
      <c r="I10" s="29"/>
      <c r="J10" s="24"/>
      <c r="K10" s="24"/>
      <c r="L10" s="24"/>
      <c r="M10" s="28"/>
      <c r="N10" s="25"/>
      <c r="O10" s="24"/>
      <c r="P10" s="24"/>
      <c r="Q10" s="24"/>
      <c r="R10" s="24"/>
      <c r="S10" s="24"/>
      <c r="T10" s="23"/>
      <c r="U10" s="27"/>
      <c r="V10" s="26"/>
      <c r="W10" s="26"/>
      <c r="X10" s="26"/>
      <c r="Y10" s="23"/>
      <c r="Z10" s="25"/>
      <c r="AA10" s="24"/>
      <c r="AB10" s="24"/>
      <c r="AC10" s="23"/>
      <c r="AD10" s="22"/>
      <c r="AE10" s="21">
        <f>AD10*G10</f>
        <v>0</v>
      </c>
      <c r="AF10" s="20">
        <v>23</v>
      </c>
      <c r="AG10" s="19">
        <f>AE10*(100+AF10)/100</f>
        <v>0</v>
      </c>
    </row>
    <row r="11" spans="1:33" ht="76.5">
      <c r="A11" s="27">
        <v>6</v>
      </c>
      <c r="B11" s="26" t="s">
        <v>133</v>
      </c>
      <c r="C11" s="26" t="s">
        <v>132</v>
      </c>
      <c r="D11" s="24" t="s">
        <v>131</v>
      </c>
      <c r="E11" s="24" t="s">
        <v>130</v>
      </c>
      <c r="F11" s="31" t="s">
        <v>16</v>
      </c>
      <c r="G11" s="23">
        <v>1</v>
      </c>
      <c r="H11" s="30">
        <v>0.23</v>
      </c>
      <c r="I11" s="29">
        <f>H11*G11</f>
        <v>0.23</v>
      </c>
      <c r="J11" s="24" t="s">
        <v>67</v>
      </c>
      <c r="K11" s="24" t="s">
        <v>66</v>
      </c>
      <c r="L11" s="24" t="s">
        <v>65</v>
      </c>
      <c r="M11" s="28"/>
      <c r="N11" s="25"/>
      <c r="O11" s="24"/>
      <c r="P11" s="24"/>
      <c r="Q11" s="24"/>
      <c r="R11" s="24"/>
      <c r="S11" s="24"/>
      <c r="T11" s="23"/>
      <c r="U11" s="27"/>
      <c r="V11" s="26"/>
      <c r="W11" s="26"/>
      <c r="X11" s="26"/>
      <c r="Y11" s="23"/>
      <c r="Z11" s="25">
        <v>140</v>
      </c>
      <c r="AA11" s="24" t="s">
        <v>64</v>
      </c>
      <c r="AB11" s="24" t="s">
        <v>64</v>
      </c>
      <c r="AC11" s="23">
        <v>140</v>
      </c>
      <c r="AD11" s="22"/>
      <c r="AE11" s="21">
        <f>AD11*G11</f>
        <v>0</v>
      </c>
      <c r="AF11" s="20">
        <v>23</v>
      </c>
      <c r="AG11" s="19">
        <f>AE11*(100+AF11)/100</f>
        <v>0</v>
      </c>
    </row>
    <row r="12" spans="1:33" ht="51">
      <c r="A12" s="27">
        <v>7</v>
      </c>
      <c r="B12" s="26" t="s">
        <v>129</v>
      </c>
      <c r="C12" s="26" t="s">
        <v>128</v>
      </c>
      <c r="D12" s="24" t="s">
        <v>127</v>
      </c>
      <c r="E12" s="24" t="s">
        <v>126</v>
      </c>
      <c r="F12" s="31" t="s">
        <v>27</v>
      </c>
      <c r="G12" s="23">
        <v>2</v>
      </c>
      <c r="H12" s="30">
        <v>0.13</v>
      </c>
      <c r="I12" s="29">
        <f>H12*G12</f>
        <v>0.26</v>
      </c>
      <c r="J12" s="24" t="s">
        <v>67</v>
      </c>
      <c r="K12" s="24" t="s">
        <v>66</v>
      </c>
      <c r="L12" s="24" t="s">
        <v>93</v>
      </c>
      <c r="M12" s="28"/>
      <c r="N12" s="25"/>
      <c r="O12" s="24"/>
      <c r="P12" s="24"/>
      <c r="Q12" s="24"/>
      <c r="R12" s="24"/>
      <c r="S12" s="24"/>
      <c r="T12" s="23"/>
      <c r="U12" s="27"/>
      <c r="V12" s="26"/>
      <c r="W12" s="26"/>
      <c r="X12" s="26"/>
      <c r="Y12" s="23"/>
      <c r="Z12" s="25">
        <v>70</v>
      </c>
      <c r="AA12" s="24" t="s">
        <v>64</v>
      </c>
      <c r="AB12" s="24" t="s">
        <v>64</v>
      </c>
      <c r="AC12" s="23">
        <v>70</v>
      </c>
      <c r="AD12" s="22"/>
      <c r="AE12" s="21">
        <f>AD12*G12</f>
        <v>0</v>
      </c>
      <c r="AF12" s="20">
        <v>23</v>
      </c>
      <c r="AG12" s="19">
        <f>AE12*(100+AF12)/100</f>
        <v>0</v>
      </c>
    </row>
    <row r="13" spans="1:33" ht="51">
      <c r="A13" s="27">
        <v>8</v>
      </c>
      <c r="B13" s="26" t="s">
        <v>125</v>
      </c>
      <c r="C13" s="26" t="s">
        <v>124</v>
      </c>
      <c r="D13" s="24" t="s">
        <v>123</v>
      </c>
      <c r="E13" s="24" t="s">
        <v>122</v>
      </c>
      <c r="F13" s="31" t="s">
        <v>27</v>
      </c>
      <c r="G13" s="23">
        <v>3</v>
      </c>
      <c r="H13" s="30">
        <v>0.13</v>
      </c>
      <c r="I13" s="29">
        <f>H13*G13</f>
        <v>0.39</v>
      </c>
      <c r="J13" s="24" t="s">
        <v>67</v>
      </c>
      <c r="K13" s="24" t="s">
        <v>66</v>
      </c>
      <c r="L13" s="24" t="s">
        <v>93</v>
      </c>
      <c r="M13" s="28"/>
      <c r="N13" s="25"/>
      <c r="O13" s="24"/>
      <c r="P13" s="24"/>
      <c r="Q13" s="24"/>
      <c r="R13" s="24"/>
      <c r="S13" s="24"/>
      <c r="T13" s="23"/>
      <c r="U13" s="27"/>
      <c r="V13" s="26"/>
      <c r="W13" s="26"/>
      <c r="X13" s="26"/>
      <c r="Y13" s="23"/>
      <c r="Z13" s="25">
        <v>70</v>
      </c>
      <c r="AA13" s="24" t="s">
        <v>64</v>
      </c>
      <c r="AB13" s="24" t="s">
        <v>64</v>
      </c>
      <c r="AC13" s="23">
        <v>70</v>
      </c>
      <c r="AD13" s="22"/>
      <c r="AE13" s="21">
        <f>AD13*G13</f>
        <v>0</v>
      </c>
      <c r="AF13" s="20">
        <v>23</v>
      </c>
      <c r="AG13" s="19">
        <f>AE13*(100+AF13)/100</f>
        <v>0</v>
      </c>
    </row>
    <row r="14" spans="1:33" ht="76.5">
      <c r="A14" s="27">
        <v>9</v>
      </c>
      <c r="B14" s="26" t="s">
        <v>121</v>
      </c>
      <c r="C14" s="26" t="s">
        <v>120</v>
      </c>
      <c r="D14" s="24" t="s">
        <v>119</v>
      </c>
      <c r="E14" s="24" t="s">
        <v>118</v>
      </c>
      <c r="F14" s="31" t="s">
        <v>16</v>
      </c>
      <c r="G14" s="23">
        <v>1</v>
      </c>
      <c r="H14" s="30">
        <v>0.55000000000000004</v>
      </c>
      <c r="I14" s="29">
        <f>H14*G14</f>
        <v>0.55000000000000004</v>
      </c>
      <c r="J14" s="24" t="s">
        <v>15</v>
      </c>
      <c r="K14" s="24" t="s">
        <v>14</v>
      </c>
      <c r="L14" s="24"/>
      <c r="M14" s="28"/>
      <c r="N14" s="25" t="s">
        <v>12</v>
      </c>
      <c r="O14" s="24"/>
      <c r="P14" s="24" t="s">
        <v>11</v>
      </c>
      <c r="Q14" s="24" t="s">
        <v>10</v>
      </c>
      <c r="R14" s="24" t="s">
        <v>9</v>
      </c>
      <c r="S14" s="24" t="s">
        <v>36</v>
      </c>
      <c r="T14" s="23"/>
      <c r="U14" s="27"/>
      <c r="V14" s="26"/>
      <c r="W14" s="26"/>
      <c r="X14" s="26"/>
      <c r="Y14" s="23"/>
      <c r="Z14" s="25">
        <v>105</v>
      </c>
      <c r="AA14" s="24" t="s">
        <v>64</v>
      </c>
      <c r="AB14" s="24" t="s">
        <v>64</v>
      </c>
      <c r="AC14" s="23">
        <v>105</v>
      </c>
      <c r="AD14" s="22"/>
      <c r="AE14" s="21">
        <f>AD14*G14</f>
        <v>0</v>
      </c>
      <c r="AF14" s="20">
        <v>23</v>
      </c>
      <c r="AG14" s="19">
        <f>AE14*(100+AF14)/100</f>
        <v>0</v>
      </c>
    </row>
    <row r="15" spans="1:33" ht="63.75">
      <c r="A15" s="27">
        <v>10</v>
      </c>
      <c r="B15" s="26" t="s">
        <v>117</v>
      </c>
      <c r="C15" s="26" t="s">
        <v>116</v>
      </c>
      <c r="D15" s="24" t="s">
        <v>3</v>
      </c>
      <c r="E15" s="24" t="s">
        <v>115</v>
      </c>
      <c r="F15" s="31" t="s">
        <v>1</v>
      </c>
      <c r="G15" s="23">
        <v>1</v>
      </c>
      <c r="H15" s="30"/>
      <c r="I15" s="29"/>
      <c r="J15" s="24"/>
      <c r="K15" s="24"/>
      <c r="L15" s="24"/>
      <c r="M15" s="28"/>
      <c r="N15" s="25" t="s">
        <v>24</v>
      </c>
      <c r="O15" s="24" t="s">
        <v>23</v>
      </c>
      <c r="P15" s="24" t="s">
        <v>11</v>
      </c>
      <c r="Q15" s="24" t="s">
        <v>10</v>
      </c>
      <c r="R15" s="24" t="s">
        <v>22</v>
      </c>
      <c r="S15" s="24" t="s">
        <v>21</v>
      </c>
      <c r="T15" s="23"/>
      <c r="U15" s="27"/>
      <c r="V15" s="26"/>
      <c r="W15" s="26"/>
      <c r="X15" s="26"/>
      <c r="Y15" s="23"/>
      <c r="Z15" s="25"/>
      <c r="AA15" s="24"/>
      <c r="AB15" s="24"/>
      <c r="AC15" s="23"/>
      <c r="AD15" s="22"/>
      <c r="AE15" s="21">
        <f>AD15*G15</f>
        <v>0</v>
      </c>
      <c r="AF15" s="20">
        <v>23</v>
      </c>
      <c r="AG15" s="19">
        <f>AE15*(100+AF15)/100</f>
        <v>0</v>
      </c>
    </row>
    <row r="16" spans="1:33" ht="51">
      <c r="A16" s="27">
        <v>11</v>
      </c>
      <c r="B16" s="26" t="s">
        <v>92</v>
      </c>
      <c r="C16" s="26" t="s">
        <v>91</v>
      </c>
      <c r="D16" s="24" t="s">
        <v>3</v>
      </c>
      <c r="E16" s="24" t="s">
        <v>114</v>
      </c>
      <c r="F16" s="31" t="s">
        <v>1</v>
      </c>
      <c r="G16" s="23">
        <v>1</v>
      </c>
      <c r="H16" s="30"/>
      <c r="I16" s="29"/>
      <c r="J16" s="24"/>
      <c r="K16" s="24"/>
      <c r="L16" s="24"/>
      <c r="M16" s="28"/>
      <c r="N16" s="25"/>
      <c r="O16" s="24"/>
      <c r="P16" s="24"/>
      <c r="Q16" s="24"/>
      <c r="R16" s="24"/>
      <c r="S16" s="24"/>
      <c r="T16" s="23"/>
      <c r="U16" s="27"/>
      <c r="V16" s="26"/>
      <c r="W16" s="26"/>
      <c r="X16" s="26"/>
      <c r="Y16" s="23"/>
      <c r="Z16" s="25"/>
      <c r="AA16" s="24"/>
      <c r="AB16" s="24"/>
      <c r="AC16" s="23"/>
      <c r="AD16" s="22"/>
      <c r="AE16" s="21">
        <f>AD16*G16</f>
        <v>0</v>
      </c>
      <c r="AF16" s="20">
        <v>23</v>
      </c>
      <c r="AG16" s="19">
        <f>AE16*(100+AF16)/100</f>
        <v>0</v>
      </c>
    </row>
    <row r="17" spans="1:33" ht="63.75">
      <c r="A17" s="27">
        <v>12</v>
      </c>
      <c r="B17" s="26" t="s">
        <v>113</v>
      </c>
      <c r="C17" s="26" t="s">
        <v>112</v>
      </c>
      <c r="D17" s="24" t="s">
        <v>3</v>
      </c>
      <c r="E17" s="24" t="s">
        <v>111</v>
      </c>
      <c r="F17" s="31" t="s">
        <v>1</v>
      </c>
      <c r="G17" s="23">
        <v>1</v>
      </c>
      <c r="H17" s="30"/>
      <c r="I17" s="29"/>
      <c r="J17" s="24"/>
      <c r="K17" s="24"/>
      <c r="L17" s="24"/>
      <c r="M17" s="28"/>
      <c r="N17" s="25" t="s">
        <v>24</v>
      </c>
      <c r="O17" s="24" t="s">
        <v>23</v>
      </c>
      <c r="P17" s="24" t="s">
        <v>11</v>
      </c>
      <c r="Q17" s="24" t="s">
        <v>10</v>
      </c>
      <c r="R17" s="24" t="s">
        <v>22</v>
      </c>
      <c r="S17" s="24" t="s">
        <v>21</v>
      </c>
      <c r="T17" s="23"/>
      <c r="U17" s="27"/>
      <c r="V17" s="26"/>
      <c r="W17" s="26"/>
      <c r="X17" s="26"/>
      <c r="Y17" s="23"/>
      <c r="Z17" s="25"/>
      <c r="AA17" s="24"/>
      <c r="AB17" s="24"/>
      <c r="AC17" s="23"/>
      <c r="AD17" s="22"/>
      <c r="AE17" s="21">
        <f>AD17*G17</f>
        <v>0</v>
      </c>
      <c r="AF17" s="20">
        <v>23</v>
      </c>
      <c r="AG17" s="19">
        <f>AE17*(100+AF17)/100</f>
        <v>0</v>
      </c>
    </row>
    <row r="18" spans="1:33" ht="76.5">
      <c r="A18" s="27">
        <v>13</v>
      </c>
      <c r="B18" s="26" t="s">
        <v>110</v>
      </c>
      <c r="C18" s="26" t="s">
        <v>109</v>
      </c>
      <c r="D18" s="24" t="s">
        <v>108</v>
      </c>
      <c r="E18" s="24" t="s">
        <v>107</v>
      </c>
      <c r="F18" s="31" t="s">
        <v>16</v>
      </c>
      <c r="G18" s="23">
        <v>1</v>
      </c>
      <c r="H18" s="30">
        <v>0.9</v>
      </c>
      <c r="I18" s="29">
        <f>H18*G18</f>
        <v>0.9</v>
      </c>
      <c r="J18" s="24" t="s">
        <v>67</v>
      </c>
      <c r="K18" s="24" t="s">
        <v>66</v>
      </c>
      <c r="L18" s="24" t="s">
        <v>65</v>
      </c>
      <c r="M18" s="28"/>
      <c r="N18" s="25"/>
      <c r="O18" s="24"/>
      <c r="P18" s="24"/>
      <c r="Q18" s="24"/>
      <c r="R18" s="24"/>
      <c r="S18" s="24"/>
      <c r="T18" s="23"/>
      <c r="U18" s="27"/>
      <c r="V18" s="26"/>
      <c r="W18" s="26"/>
      <c r="X18" s="26"/>
      <c r="Y18" s="23"/>
      <c r="Z18" s="34">
        <v>157.5</v>
      </c>
      <c r="AA18" s="32" t="s">
        <v>64</v>
      </c>
      <c r="AB18" s="32" t="s">
        <v>64</v>
      </c>
      <c r="AC18" s="33">
        <v>157.5</v>
      </c>
      <c r="AD18" s="22"/>
      <c r="AE18" s="21">
        <f>AD18*G18</f>
        <v>0</v>
      </c>
      <c r="AF18" s="20">
        <v>23</v>
      </c>
      <c r="AG18" s="19">
        <f>AE18*(100+AF18)/100</f>
        <v>0</v>
      </c>
    </row>
    <row r="19" spans="1:33" ht="51">
      <c r="A19" s="27">
        <v>14</v>
      </c>
      <c r="B19" s="26" t="s">
        <v>106</v>
      </c>
      <c r="C19" s="26" t="s">
        <v>105</v>
      </c>
      <c r="D19" s="24" t="s">
        <v>3</v>
      </c>
      <c r="E19" s="24" t="s">
        <v>104</v>
      </c>
      <c r="F19" s="31" t="s">
        <v>1</v>
      </c>
      <c r="G19" s="23">
        <v>1</v>
      </c>
      <c r="H19" s="30"/>
      <c r="I19" s="29"/>
      <c r="J19" s="24"/>
      <c r="K19" s="24"/>
      <c r="L19" s="24"/>
      <c r="M19" s="28"/>
      <c r="N19" s="25" t="s">
        <v>24</v>
      </c>
      <c r="O19" s="24" t="s">
        <v>23</v>
      </c>
      <c r="P19" s="24" t="s">
        <v>11</v>
      </c>
      <c r="Q19" s="24" t="s">
        <v>10</v>
      </c>
      <c r="R19" s="24" t="s">
        <v>22</v>
      </c>
      <c r="S19" s="24" t="s">
        <v>21</v>
      </c>
      <c r="T19" s="23"/>
      <c r="U19" s="27"/>
      <c r="V19" s="26"/>
      <c r="W19" s="26"/>
      <c r="X19" s="26"/>
      <c r="Y19" s="23"/>
      <c r="Z19" s="25"/>
      <c r="AA19" s="24"/>
      <c r="AB19" s="24"/>
      <c r="AC19" s="23"/>
      <c r="AD19" s="22"/>
      <c r="AE19" s="21">
        <f>AD19*G19</f>
        <v>0</v>
      </c>
      <c r="AF19" s="20">
        <v>23</v>
      </c>
      <c r="AG19" s="19">
        <f>AE19*(100+AF19)/100</f>
        <v>0</v>
      </c>
    </row>
    <row r="20" spans="1:33" ht="51">
      <c r="A20" s="27">
        <v>15</v>
      </c>
      <c r="B20" s="26" t="s">
        <v>103</v>
      </c>
      <c r="C20" s="26" t="s">
        <v>102</v>
      </c>
      <c r="D20" s="24" t="s">
        <v>3</v>
      </c>
      <c r="E20" s="24"/>
      <c r="F20" s="31"/>
      <c r="G20" s="23">
        <v>2</v>
      </c>
      <c r="H20" s="30"/>
      <c r="I20" s="29"/>
      <c r="J20" s="24"/>
      <c r="K20" s="24"/>
      <c r="L20" s="24"/>
      <c r="M20" s="28"/>
      <c r="N20" s="25"/>
      <c r="O20" s="24"/>
      <c r="P20" s="24"/>
      <c r="Q20" s="24"/>
      <c r="R20" s="24"/>
      <c r="S20" s="24"/>
      <c r="T20" s="23"/>
      <c r="U20" s="27"/>
      <c r="V20" s="26"/>
      <c r="W20" s="26"/>
      <c r="X20" s="26"/>
      <c r="Y20" s="23"/>
      <c r="Z20" s="25"/>
      <c r="AA20" s="24"/>
      <c r="AB20" s="24"/>
      <c r="AC20" s="23"/>
      <c r="AD20" s="22"/>
      <c r="AE20" s="21">
        <f>AD20*G20</f>
        <v>0</v>
      </c>
      <c r="AF20" s="20">
        <v>23</v>
      </c>
      <c r="AG20" s="19">
        <f>AE20*(100+AF20)/100</f>
        <v>0</v>
      </c>
    </row>
    <row r="21" spans="1:33" ht="76.5">
      <c r="A21" s="27">
        <v>16</v>
      </c>
      <c r="B21" s="26" t="s">
        <v>101</v>
      </c>
      <c r="C21" s="26" t="s">
        <v>100</v>
      </c>
      <c r="D21" s="24" t="s">
        <v>99</v>
      </c>
      <c r="E21" s="24" t="s">
        <v>98</v>
      </c>
      <c r="F21" s="31" t="s">
        <v>16</v>
      </c>
      <c r="G21" s="23">
        <v>1</v>
      </c>
      <c r="H21" s="30"/>
      <c r="I21" s="29"/>
      <c r="J21" s="24"/>
      <c r="K21" s="24"/>
      <c r="L21" s="24"/>
      <c r="M21" s="28"/>
      <c r="N21" s="25"/>
      <c r="O21" s="24"/>
      <c r="P21" s="24"/>
      <c r="Q21" s="24"/>
      <c r="R21" s="24"/>
      <c r="S21" s="24"/>
      <c r="T21" s="23"/>
      <c r="U21" s="27"/>
      <c r="V21" s="26"/>
      <c r="W21" s="26"/>
      <c r="X21" s="26"/>
      <c r="Y21" s="23"/>
      <c r="Z21" s="25"/>
      <c r="AA21" s="24"/>
      <c r="AB21" s="24"/>
      <c r="AC21" s="23"/>
      <c r="AD21" s="22"/>
      <c r="AE21" s="21">
        <f>AD21*G21</f>
        <v>0</v>
      </c>
      <c r="AF21" s="20">
        <v>23</v>
      </c>
      <c r="AG21" s="19">
        <f>AE21*(100+AF21)/100</f>
        <v>0</v>
      </c>
    </row>
    <row r="22" spans="1:33" ht="83.25">
      <c r="A22" s="27">
        <v>17</v>
      </c>
      <c r="B22" s="26" t="s">
        <v>97</v>
      </c>
      <c r="C22" s="26" t="s">
        <v>96</v>
      </c>
      <c r="D22" s="24" t="s">
        <v>95</v>
      </c>
      <c r="E22" s="24" t="s">
        <v>94</v>
      </c>
      <c r="F22" s="31" t="s">
        <v>27</v>
      </c>
      <c r="G22" s="23">
        <v>2</v>
      </c>
      <c r="H22" s="30">
        <v>0.42</v>
      </c>
      <c r="I22" s="29">
        <f>H22*G22</f>
        <v>0.84</v>
      </c>
      <c r="J22" s="24" t="s">
        <v>67</v>
      </c>
      <c r="K22" s="24" t="s">
        <v>66</v>
      </c>
      <c r="L22" s="24" t="s">
        <v>93</v>
      </c>
      <c r="M22" s="28"/>
      <c r="N22" s="25"/>
      <c r="O22" s="24"/>
      <c r="P22" s="24"/>
      <c r="Q22" s="24"/>
      <c r="R22" s="24"/>
      <c r="S22" s="24"/>
      <c r="T22" s="23"/>
      <c r="U22" s="27"/>
      <c r="V22" s="26"/>
      <c r="W22" s="26"/>
      <c r="X22" s="26"/>
      <c r="Y22" s="23"/>
      <c r="Z22" s="25">
        <v>280</v>
      </c>
      <c r="AA22" s="24" t="s">
        <v>64</v>
      </c>
      <c r="AB22" s="24" t="s">
        <v>64</v>
      </c>
      <c r="AC22" s="23">
        <v>280</v>
      </c>
      <c r="AD22" s="22"/>
      <c r="AE22" s="21">
        <f>AD22*G22</f>
        <v>0</v>
      </c>
      <c r="AF22" s="20">
        <v>23</v>
      </c>
      <c r="AG22" s="19">
        <f>AE22*(100+AF22)/100</f>
        <v>0</v>
      </c>
    </row>
    <row r="23" spans="1:33" ht="51">
      <c r="A23" s="27">
        <v>18</v>
      </c>
      <c r="B23" s="26" t="s">
        <v>92</v>
      </c>
      <c r="C23" s="26" t="s">
        <v>91</v>
      </c>
      <c r="D23" s="24" t="s">
        <v>3</v>
      </c>
      <c r="E23" s="24" t="s">
        <v>72</v>
      </c>
      <c r="F23" s="31" t="s">
        <v>1</v>
      </c>
      <c r="G23" s="23">
        <v>1</v>
      </c>
      <c r="H23" s="30"/>
      <c r="I23" s="29"/>
      <c r="J23" s="24"/>
      <c r="K23" s="24"/>
      <c r="L23" s="24"/>
      <c r="M23" s="28"/>
      <c r="N23" s="25"/>
      <c r="O23" s="24"/>
      <c r="P23" s="24"/>
      <c r="Q23" s="24"/>
      <c r="R23" s="24"/>
      <c r="S23" s="24"/>
      <c r="T23" s="23"/>
      <c r="U23" s="27"/>
      <c r="V23" s="26"/>
      <c r="W23" s="26"/>
      <c r="X23" s="26"/>
      <c r="Y23" s="23"/>
      <c r="Z23" s="25"/>
      <c r="AA23" s="24"/>
      <c r="AB23" s="24"/>
      <c r="AC23" s="23"/>
      <c r="AD23" s="22"/>
      <c r="AE23" s="21">
        <f>AD23*G23</f>
        <v>0</v>
      </c>
      <c r="AF23" s="20">
        <v>23</v>
      </c>
      <c r="AG23" s="19">
        <f>AE23*(100+AF23)/100</f>
        <v>0</v>
      </c>
    </row>
    <row r="24" spans="1:33" ht="51">
      <c r="A24" s="27">
        <v>19</v>
      </c>
      <c r="B24" s="26" t="s">
        <v>74</v>
      </c>
      <c r="C24" s="26" t="s">
        <v>73</v>
      </c>
      <c r="D24" s="24" t="s">
        <v>3</v>
      </c>
      <c r="E24" s="24" t="s">
        <v>62</v>
      </c>
      <c r="F24" s="31" t="s">
        <v>1</v>
      </c>
      <c r="G24" s="23">
        <v>2</v>
      </c>
      <c r="H24" s="30"/>
      <c r="I24" s="29"/>
      <c r="J24" s="24"/>
      <c r="K24" s="24"/>
      <c r="L24" s="24"/>
      <c r="M24" s="28"/>
      <c r="N24" s="25" t="s">
        <v>24</v>
      </c>
      <c r="O24" s="24" t="s">
        <v>23</v>
      </c>
      <c r="P24" s="24" t="s">
        <v>11</v>
      </c>
      <c r="Q24" s="24" t="s">
        <v>10</v>
      </c>
      <c r="R24" s="24" t="s">
        <v>22</v>
      </c>
      <c r="S24" s="24" t="s">
        <v>21</v>
      </c>
      <c r="T24" s="23"/>
      <c r="U24" s="27"/>
      <c r="V24" s="26"/>
      <c r="W24" s="26"/>
      <c r="X24" s="26"/>
      <c r="Y24" s="23"/>
      <c r="Z24" s="25"/>
      <c r="AA24" s="24"/>
      <c r="AB24" s="24"/>
      <c r="AC24" s="23"/>
      <c r="AD24" s="22"/>
      <c r="AE24" s="21">
        <f>AD24*G24</f>
        <v>0</v>
      </c>
      <c r="AF24" s="20">
        <v>23</v>
      </c>
      <c r="AG24" s="19">
        <f>AE24*(100+AF24)/100</f>
        <v>0</v>
      </c>
    </row>
    <row r="25" spans="1:33" ht="76.5">
      <c r="A25" s="27">
        <v>20</v>
      </c>
      <c r="B25" s="26" t="s">
        <v>90</v>
      </c>
      <c r="C25" s="26" t="s">
        <v>89</v>
      </c>
      <c r="D25" s="24" t="s">
        <v>88</v>
      </c>
      <c r="E25" s="24" t="s">
        <v>87</v>
      </c>
      <c r="F25" s="31" t="s">
        <v>16</v>
      </c>
      <c r="G25" s="23">
        <v>1</v>
      </c>
      <c r="H25" s="30">
        <v>0.8</v>
      </c>
      <c r="I25" s="29">
        <f>H25*G25</f>
        <v>0.8</v>
      </c>
      <c r="J25" s="24" t="s">
        <v>67</v>
      </c>
      <c r="K25" s="24" t="s">
        <v>66</v>
      </c>
      <c r="L25" s="24" t="s">
        <v>65</v>
      </c>
      <c r="M25" s="28"/>
      <c r="N25" s="25"/>
      <c r="O25" s="24"/>
      <c r="P25" s="24"/>
      <c r="Q25" s="24"/>
      <c r="R25" s="24"/>
      <c r="S25" s="24"/>
      <c r="T25" s="23"/>
      <c r="U25" s="27"/>
      <c r="V25" s="26"/>
      <c r="W25" s="26"/>
      <c r="X25" s="26"/>
      <c r="Y25" s="23"/>
      <c r="Z25" s="25">
        <v>140</v>
      </c>
      <c r="AA25" s="24" t="s">
        <v>64</v>
      </c>
      <c r="AB25" s="24" t="s">
        <v>64</v>
      </c>
      <c r="AC25" s="23">
        <v>140</v>
      </c>
      <c r="AD25" s="22"/>
      <c r="AE25" s="21">
        <f>AD25*G25</f>
        <v>0</v>
      </c>
      <c r="AF25" s="20">
        <v>23</v>
      </c>
      <c r="AG25" s="19">
        <f>AE25*(100+AF25)/100</f>
        <v>0</v>
      </c>
    </row>
    <row r="26" spans="1:33" ht="89.25">
      <c r="A26" s="27">
        <v>21</v>
      </c>
      <c r="B26" s="26" t="s">
        <v>86</v>
      </c>
      <c r="C26" s="26" t="s">
        <v>85</v>
      </c>
      <c r="D26" s="24" t="s">
        <v>84</v>
      </c>
      <c r="E26" s="24" t="s">
        <v>83</v>
      </c>
      <c r="F26" s="31" t="s">
        <v>16</v>
      </c>
      <c r="G26" s="23">
        <v>1</v>
      </c>
      <c r="H26" s="30">
        <v>0.55000000000000004</v>
      </c>
      <c r="I26" s="29">
        <f>H26*G26</f>
        <v>0.55000000000000004</v>
      </c>
      <c r="J26" s="24" t="s">
        <v>67</v>
      </c>
      <c r="K26" s="24" t="s">
        <v>66</v>
      </c>
      <c r="L26" s="24" t="s">
        <v>65</v>
      </c>
      <c r="M26" s="28"/>
      <c r="N26" s="25"/>
      <c r="O26" s="24"/>
      <c r="P26" s="24"/>
      <c r="Q26" s="24"/>
      <c r="R26" s="24"/>
      <c r="S26" s="24"/>
      <c r="T26" s="23"/>
      <c r="U26" s="27"/>
      <c r="V26" s="26"/>
      <c r="W26" s="26"/>
      <c r="X26" s="26"/>
      <c r="Y26" s="23"/>
      <c r="Z26" s="25">
        <v>105</v>
      </c>
      <c r="AA26" s="24" t="s">
        <v>64</v>
      </c>
      <c r="AB26" s="24" t="s">
        <v>64</v>
      </c>
      <c r="AC26" s="23">
        <v>105</v>
      </c>
      <c r="AD26" s="22"/>
      <c r="AE26" s="21">
        <f>AD26*G26</f>
        <v>0</v>
      </c>
      <c r="AF26" s="20">
        <v>23</v>
      </c>
      <c r="AG26" s="19">
        <f>AE26*(100+AF26)/100</f>
        <v>0</v>
      </c>
    </row>
    <row r="27" spans="1:33" ht="76.5">
      <c r="A27" s="27">
        <v>22</v>
      </c>
      <c r="B27" s="26" t="s">
        <v>82</v>
      </c>
      <c r="C27" s="26" t="s">
        <v>81</v>
      </c>
      <c r="D27" s="24" t="s">
        <v>80</v>
      </c>
      <c r="E27" s="24" t="s">
        <v>79</v>
      </c>
      <c r="F27" s="31" t="s">
        <v>78</v>
      </c>
      <c r="G27" s="23">
        <v>1</v>
      </c>
      <c r="H27" s="30">
        <v>0.1</v>
      </c>
      <c r="I27" s="29">
        <f>H27*G27</f>
        <v>0.1</v>
      </c>
      <c r="J27" s="24" t="s">
        <v>67</v>
      </c>
      <c r="K27" s="24" t="s">
        <v>66</v>
      </c>
      <c r="L27" s="24" t="s">
        <v>65</v>
      </c>
      <c r="M27" s="28"/>
      <c r="N27" s="25"/>
      <c r="O27" s="24"/>
      <c r="P27" s="24"/>
      <c r="Q27" s="24"/>
      <c r="R27" s="24"/>
      <c r="S27" s="24"/>
      <c r="T27" s="23"/>
      <c r="U27" s="27"/>
      <c r="V27" s="26"/>
      <c r="W27" s="26"/>
      <c r="X27" s="26"/>
      <c r="Y27" s="23"/>
      <c r="Z27" s="34">
        <v>17.5</v>
      </c>
      <c r="AA27" s="32" t="s">
        <v>64</v>
      </c>
      <c r="AB27" s="32" t="s">
        <v>64</v>
      </c>
      <c r="AC27" s="33">
        <v>17.5</v>
      </c>
      <c r="AD27" s="22"/>
      <c r="AE27" s="21">
        <f>AD27*G27</f>
        <v>0</v>
      </c>
      <c r="AF27" s="20">
        <v>23</v>
      </c>
      <c r="AG27" s="19">
        <f>AE27*(100+AF27)/100</f>
        <v>0</v>
      </c>
    </row>
    <row r="28" spans="1:33" ht="51">
      <c r="A28" s="27">
        <v>23</v>
      </c>
      <c r="B28" s="26" t="s">
        <v>77</v>
      </c>
      <c r="C28" s="26" t="s">
        <v>76</v>
      </c>
      <c r="D28" s="24" t="s">
        <v>3</v>
      </c>
      <c r="E28" s="24" t="s">
        <v>75</v>
      </c>
      <c r="F28" s="31" t="s">
        <v>1</v>
      </c>
      <c r="G28" s="23">
        <v>1</v>
      </c>
      <c r="H28" s="30"/>
      <c r="I28" s="29"/>
      <c r="J28" s="24"/>
      <c r="K28" s="24"/>
      <c r="L28" s="24"/>
      <c r="M28" s="28"/>
      <c r="N28" s="25"/>
      <c r="O28" s="24"/>
      <c r="P28" s="24"/>
      <c r="Q28" s="24"/>
      <c r="R28" s="24"/>
      <c r="S28" s="24"/>
      <c r="T28" s="23"/>
      <c r="U28" s="27"/>
      <c r="V28" s="26"/>
      <c r="W28" s="26"/>
      <c r="X28" s="26"/>
      <c r="Y28" s="23"/>
      <c r="Z28" s="25"/>
      <c r="AA28" s="24"/>
      <c r="AB28" s="24"/>
      <c r="AC28" s="23"/>
      <c r="AD28" s="22"/>
      <c r="AE28" s="21">
        <f>AD28*G28</f>
        <v>0</v>
      </c>
      <c r="AF28" s="20">
        <v>23</v>
      </c>
      <c r="AG28" s="19">
        <f>AE28*(100+AF28)/100</f>
        <v>0</v>
      </c>
    </row>
    <row r="29" spans="1:33" ht="51">
      <c r="A29" s="27">
        <v>24</v>
      </c>
      <c r="B29" s="26" t="s">
        <v>74</v>
      </c>
      <c r="C29" s="26" t="s">
        <v>73</v>
      </c>
      <c r="D29" s="24" t="s">
        <v>3</v>
      </c>
      <c r="E29" s="24" t="s">
        <v>72</v>
      </c>
      <c r="F29" s="31" t="s">
        <v>1</v>
      </c>
      <c r="G29" s="23">
        <v>1</v>
      </c>
      <c r="H29" s="30"/>
      <c r="I29" s="29"/>
      <c r="J29" s="24"/>
      <c r="K29" s="24"/>
      <c r="L29" s="24"/>
      <c r="M29" s="28"/>
      <c r="N29" s="25" t="s">
        <v>24</v>
      </c>
      <c r="O29" s="24" t="s">
        <v>23</v>
      </c>
      <c r="P29" s="24" t="s">
        <v>11</v>
      </c>
      <c r="Q29" s="24" t="s">
        <v>10</v>
      </c>
      <c r="R29" s="24" t="s">
        <v>22</v>
      </c>
      <c r="S29" s="24" t="s">
        <v>21</v>
      </c>
      <c r="T29" s="23"/>
      <c r="U29" s="27"/>
      <c r="V29" s="26"/>
      <c r="W29" s="26"/>
      <c r="X29" s="26"/>
      <c r="Y29" s="23"/>
      <c r="Z29" s="25"/>
      <c r="AA29" s="24"/>
      <c r="AB29" s="24"/>
      <c r="AC29" s="23"/>
      <c r="AD29" s="22"/>
      <c r="AE29" s="21">
        <f>AD29*G29</f>
        <v>0</v>
      </c>
      <c r="AF29" s="20">
        <v>23</v>
      </c>
      <c r="AG29" s="19">
        <f>AE29*(100+AF29)/100</f>
        <v>0</v>
      </c>
    </row>
    <row r="30" spans="1:33" ht="51">
      <c r="A30" s="27">
        <v>25</v>
      </c>
      <c r="B30" s="26" t="s">
        <v>50</v>
      </c>
      <c r="C30" s="26" t="s">
        <v>49</v>
      </c>
      <c r="D30" s="24" t="s">
        <v>3</v>
      </c>
      <c r="E30" s="24" t="s">
        <v>72</v>
      </c>
      <c r="F30" s="31" t="s">
        <v>1</v>
      </c>
      <c r="G30" s="23">
        <v>1</v>
      </c>
      <c r="H30" s="30"/>
      <c r="I30" s="29"/>
      <c r="J30" s="24"/>
      <c r="K30" s="24"/>
      <c r="L30" s="24"/>
      <c r="M30" s="28"/>
      <c r="N30" s="25"/>
      <c r="O30" s="24"/>
      <c r="P30" s="24"/>
      <c r="Q30" s="24"/>
      <c r="R30" s="24"/>
      <c r="S30" s="24"/>
      <c r="T30" s="23"/>
      <c r="U30" s="27"/>
      <c r="V30" s="26"/>
      <c r="W30" s="26"/>
      <c r="X30" s="26"/>
      <c r="Y30" s="23"/>
      <c r="Z30" s="25"/>
      <c r="AA30" s="24"/>
      <c r="AB30" s="24"/>
      <c r="AC30" s="23"/>
      <c r="AD30" s="22"/>
      <c r="AE30" s="21">
        <f>AD30*G30</f>
        <v>0</v>
      </c>
      <c r="AF30" s="20">
        <v>23</v>
      </c>
      <c r="AG30" s="19">
        <f>AE30*(100+AF30)/100</f>
        <v>0</v>
      </c>
    </row>
    <row r="31" spans="1:33" ht="89.25">
      <c r="A31" s="27">
        <v>26</v>
      </c>
      <c r="B31" s="26" t="s">
        <v>71</v>
      </c>
      <c r="C31" s="26" t="s">
        <v>70</v>
      </c>
      <c r="D31" s="24" t="s">
        <v>69</v>
      </c>
      <c r="E31" s="24" t="s">
        <v>68</v>
      </c>
      <c r="F31" s="31" t="s">
        <v>16</v>
      </c>
      <c r="G31" s="23">
        <v>1</v>
      </c>
      <c r="H31" s="30">
        <v>0.32</v>
      </c>
      <c r="I31" s="29">
        <f>H31*G31</f>
        <v>0.32</v>
      </c>
      <c r="J31" s="24" t="s">
        <v>67</v>
      </c>
      <c r="K31" s="24" t="s">
        <v>66</v>
      </c>
      <c r="L31" s="24" t="s">
        <v>65</v>
      </c>
      <c r="M31" s="28"/>
      <c r="N31" s="25"/>
      <c r="O31" s="24"/>
      <c r="P31" s="24"/>
      <c r="Q31" s="24"/>
      <c r="R31" s="24"/>
      <c r="S31" s="24"/>
      <c r="T31" s="23"/>
      <c r="U31" s="27"/>
      <c r="V31" s="26"/>
      <c r="W31" s="26"/>
      <c r="X31" s="26"/>
      <c r="Y31" s="23"/>
      <c r="Z31" s="34">
        <v>52.5</v>
      </c>
      <c r="AA31" s="32" t="s">
        <v>64</v>
      </c>
      <c r="AB31" s="32" t="s">
        <v>64</v>
      </c>
      <c r="AC31" s="33">
        <v>52.5</v>
      </c>
      <c r="AD31" s="22"/>
      <c r="AE31" s="21">
        <f>AD31*G31</f>
        <v>0</v>
      </c>
      <c r="AF31" s="20">
        <v>23</v>
      </c>
      <c r="AG31" s="19">
        <f>AE31*(100+AF31)/100</f>
        <v>0</v>
      </c>
    </row>
    <row r="32" spans="1:33" ht="51">
      <c r="A32" s="27">
        <v>27</v>
      </c>
      <c r="B32" s="26" t="s">
        <v>63</v>
      </c>
      <c r="C32" s="26" t="s">
        <v>60</v>
      </c>
      <c r="D32" s="24" t="s">
        <v>3</v>
      </c>
      <c r="E32" s="24" t="s">
        <v>62</v>
      </c>
      <c r="F32" s="31" t="s">
        <v>1</v>
      </c>
      <c r="G32" s="23">
        <v>1</v>
      </c>
      <c r="H32" s="30"/>
      <c r="I32" s="29"/>
      <c r="J32" s="24"/>
      <c r="K32" s="24"/>
      <c r="L32" s="24"/>
      <c r="M32" s="28"/>
      <c r="N32" s="25"/>
      <c r="O32" s="24"/>
      <c r="P32" s="24"/>
      <c r="Q32" s="24"/>
      <c r="R32" s="24"/>
      <c r="S32" s="24"/>
      <c r="T32" s="23"/>
      <c r="U32" s="27"/>
      <c r="V32" s="26"/>
      <c r="W32" s="26"/>
      <c r="X32" s="26"/>
      <c r="Y32" s="23"/>
      <c r="Z32" s="25"/>
      <c r="AA32" s="24"/>
      <c r="AB32" s="24"/>
      <c r="AC32" s="23"/>
      <c r="AD32" s="22"/>
      <c r="AE32" s="21">
        <f>AD32*G32</f>
        <v>0</v>
      </c>
      <c r="AF32" s="20">
        <v>23</v>
      </c>
      <c r="AG32" s="19">
        <f>AE32*(100+AF32)/100</f>
        <v>0</v>
      </c>
    </row>
    <row r="33" spans="1:33" ht="51">
      <c r="A33" s="27">
        <v>28</v>
      </c>
      <c r="B33" s="26" t="s">
        <v>61</v>
      </c>
      <c r="C33" s="26" t="s">
        <v>60</v>
      </c>
      <c r="D33" s="24" t="s">
        <v>3</v>
      </c>
      <c r="E33" s="24" t="s">
        <v>59</v>
      </c>
      <c r="F33" s="31" t="s">
        <v>1</v>
      </c>
      <c r="G33" s="23">
        <v>2</v>
      </c>
      <c r="H33" s="30"/>
      <c r="I33" s="29"/>
      <c r="J33" s="24"/>
      <c r="K33" s="24"/>
      <c r="L33" s="24"/>
      <c r="M33" s="28"/>
      <c r="N33" s="25"/>
      <c r="O33" s="24"/>
      <c r="P33" s="24"/>
      <c r="Q33" s="24"/>
      <c r="R33" s="24"/>
      <c r="S33" s="24"/>
      <c r="T33" s="23"/>
      <c r="U33" s="27"/>
      <c r="V33" s="26"/>
      <c r="W33" s="26"/>
      <c r="X33" s="26"/>
      <c r="Y33" s="23"/>
      <c r="Z33" s="25"/>
      <c r="AA33" s="24"/>
      <c r="AB33" s="24"/>
      <c r="AC33" s="23"/>
      <c r="AD33" s="22"/>
      <c r="AE33" s="21">
        <f>AD33*G33</f>
        <v>0</v>
      </c>
      <c r="AF33" s="20">
        <v>23</v>
      </c>
      <c r="AG33" s="19">
        <f>AE33*(100+AF33)/100</f>
        <v>0</v>
      </c>
    </row>
    <row r="34" spans="1:33" ht="51">
      <c r="A34" s="27">
        <v>29</v>
      </c>
      <c r="B34" s="26" t="s">
        <v>58</v>
      </c>
      <c r="C34" s="26" t="s">
        <v>57</v>
      </c>
      <c r="D34" s="24" t="s">
        <v>56</v>
      </c>
      <c r="E34" s="24" t="s">
        <v>55</v>
      </c>
      <c r="F34" s="31" t="s">
        <v>27</v>
      </c>
      <c r="G34" s="23">
        <v>2</v>
      </c>
      <c r="H34" s="30">
        <v>5</v>
      </c>
      <c r="I34" s="29">
        <f>H34*G34</f>
        <v>10</v>
      </c>
      <c r="J34" s="24" t="s">
        <v>15</v>
      </c>
      <c r="K34" s="24" t="s">
        <v>14</v>
      </c>
      <c r="L34" s="24" t="s">
        <v>13</v>
      </c>
      <c r="M34" s="28"/>
      <c r="N34" s="25"/>
      <c r="O34" s="24"/>
      <c r="P34" s="24"/>
      <c r="Q34" s="24"/>
      <c r="R34" s="24"/>
      <c r="S34" s="24"/>
      <c r="T34" s="23"/>
      <c r="U34" s="27"/>
      <c r="V34" s="26"/>
      <c r="W34" s="26"/>
      <c r="X34" s="26"/>
      <c r="Y34" s="23"/>
      <c r="Z34" s="25">
        <v>1000</v>
      </c>
      <c r="AA34" s="24">
        <v>400</v>
      </c>
      <c r="AB34" s="24">
        <v>590</v>
      </c>
      <c r="AC34" s="23">
        <v>1400</v>
      </c>
      <c r="AD34" s="22"/>
      <c r="AE34" s="21">
        <f>AD34*G34</f>
        <v>0</v>
      </c>
      <c r="AF34" s="20">
        <v>23</v>
      </c>
      <c r="AG34" s="19">
        <f>AE34*(100+AF34)/100</f>
        <v>0</v>
      </c>
    </row>
    <row r="35" spans="1:33" ht="51">
      <c r="A35" s="27">
        <v>30</v>
      </c>
      <c r="B35" s="26" t="s">
        <v>54</v>
      </c>
      <c r="C35" s="26" t="s">
        <v>53</v>
      </c>
      <c r="D35" s="24" t="s">
        <v>52</v>
      </c>
      <c r="E35" s="24" t="s">
        <v>46</v>
      </c>
      <c r="F35" s="31" t="s">
        <v>27</v>
      </c>
      <c r="G35" s="23">
        <v>1</v>
      </c>
      <c r="H35" s="30">
        <v>15.6</v>
      </c>
      <c r="I35" s="29">
        <f>H35*G35</f>
        <v>15.6</v>
      </c>
      <c r="J35" s="24" t="s">
        <v>15</v>
      </c>
      <c r="K35" s="24" t="s">
        <v>37</v>
      </c>
      <c r="L35" s="24" t="s">
        <v>13</v>
      </c>
      <c r="M35" s="28"/>
      <c r="N35" s="25"/>
      <c r="O35" s="24"/>
      <c r="P35" s="24"/>
      <c r="Q35" s="24"/>
      <c r="R35" s="24"/>
      <c r="S35" s="24"/>
      <c r="T35" s="23"/>
      <c r="U35" s="27"/>
      <c r="V35" s="26"/>
      <c r="W35" s="26"/>
      <c r="X35" s="26"/>
      <c r="Y35" s="23"/>
      <c r="Z35" s="25">
        <v>3120</v>
      </c>
      <c r="AA35" s="24">
        <v>1248</v>
      </c>
      <c r="AB35" s="24">
        <v>1840.8</v>
      </c>
      <c r="AC35" s="23">
        <v>4368</v>
      </c>
      <c r="AD35" s="22"/>
      <c r="AE35" s="21">
        <f>AD35*G35</f>
        <v>0</v>
      </c>
      <c r="AF35" s="20">
        <v>23</v>
      </c>
      <c r="AG35" s="19">
        <f>AE35*(100+AF35)/100</f>
        <v>0</v>
      </c>
    </row>
    <row r="36" spans="1:33" ht="51">
      <c r="A36" s="27">
        <v>31</v>
      </c>
      <c r="B36" s="26" t="s">
        <v>48</v>
      </c>
      <c r="C36" s="26" t="s">
        <v>47</v>
      </c>
      <c r="D36" s="24" t="s">
        <v>3</v>
      </c>
      <c r="E36" s="24" t="s">
        <v>51</v>
      </c>
      <c r="F36" s="31" t="s">
        <v>1</v>
      </c>
      <c r="G36" s="23">
        <v>1</v>
      </c>
      <c r="H36" s="30"/>
      <c r="I36" s="29"/>
      <c r="J36" s="24"/>
      <c r="K36" s="24"/>
      <c r="L36" s="24"/>
      <c r="M36" s="28"/>
      <c r="N36" s="25"/>
      <c r="O36" s="24"/>
      <c r="P36" s="24"/>
      <c r="Q36" s="24"/>
      <c r="R36" s="24"/>
      <c r="S36" s="24"/>
      <c r="T36" s="23"/>
      <c r="U36" s="27"/>
      <c r="V36" s="26"/>
      <c r="W36" s="26"/>
      <c r="X36" s="26"/>
      <c r="Y36" s="23"/>
      <c r="Z36" s="25"/>
      <c r="AA36" s="24"/>
      <c r="AB36" s="24"/>
      <c r="AC36" s="23"/>
      <c r="AD36" s="22"/>
      <c r="AE36" s="21">
        <f>AD36*G36</f>
        <v>0</v>
      </c>
      <c r="AF36" s="20">
        <v>23</v>
      </c>
      <c r="AG36" s="19">
        <f>AE36*(100+AF36)/100</f>
        <v>0</v>
      </c>
    </row>
    <row r="37" spans="1:33" ht="51">
      <c r="A37" s="27">
        <v>32</v>
      </c>
      <c r="B37" s="26" t="s">
        <v>50</v>
      </c>
      <c r="C37" s="26" t="s">
        <v>49</v>
      </c>
      <c r="D37" s="24" t="s">
        <v>3</v>
      </c>
      <c r="E37" s="24" t="s">
        <v>46</v>
      </c>
      <c r="F37" s="31" t="s">
        <v>1</v>
      </c>
      <c r="G37" s="23">
        <v>1</v>
      </c>
      <c r="H37" s="30"/>
      <c r="I37" s="29"/>
      <c r="J37" s="24"/>
      <c r="K37" s="24"/>
      <c r="L37" s="24"/>
      <c r="M37" s="28"/>
      <c r="N37" s="25"/>
      <c r="O37" s="24"/>
      <c r="P37" s="24"/>
      <c r="Q37" s="24"/>
      <c r="R37" s="24"/>
      <c r="S37" s="24"/>
      <c r="T37" s="23"/>
      <c r="U37" s="27"/>
      <c r="V37" s="26"/>
      <c r="W37" s="26"/>
      <c r="X37" s="26"/>
      <c r="Y37" s="23"/>
      <c r="Z37" s="25"/>
      <c r="AA37" s="24"/>
      <c r="AB37" s="24"/>
      <c r="AC37" s="23"/>
      <c r="AD37" s="22"/>
      <c r="AE37" s="21">
        <f>AD37*G37</f>
        <v>0</v>
      </c>
      <c r="AF37" s="20">
        <v>23</v>
      </c>
      <c r="AG37" s="19">
        <f>AE37*(100+AF37)/100</f>
        <v>0</v>
      </c>
    </row>
    <row r="38" spans="1:33" ht="51">
      <c r="A38" s="27">
        <v>33</v>
      </c>
      <c r="B38" s="26" t="s">
        <v>48</v>
      </c>
      <c r="C38" s="26" t="s">
        <v>47</v>
      </c>
      <c r="D38" s="24" t="s">
        <v>3</v>
      </c>
      <c r="E38" s="24" t="s">
        <v>46</v>
      </c>
      <c r="F38" s="31" t="s">
        <v>1</v>
      </c>
      <c r="G38" s="23">
        <v>1</v>
      </c>
      <c r="H38" s="30"/>
      <c r="I38" s="29"/>
      <c r="J38" s="24"/>
      <c r="K38" s="24"/>
      <c r="L38" s="24"/>
      <c r="M38" s="28"/>
      <c r="N38" s="25"/>
      <c r="O38" s="24"/>
      <c r="P38" s="24"/>
      <c r="Q38" s="24"/>
      <c r="R38" s="24"/>
      <c r="S38" s="24"/>
      <c r="T38" s="23"/>
      <c r="U38" s="27"/>
      <c r="V38" s="26"/>
      <c r="W38" s="26"/>
      <c r="X38" s="26"/>
      <c r="Y38" s="23"/>
      <c r="Z38" s="25"/>
      <c r="AA38" s="24"/>
      <c r="AB38" s="24"/>
      <c r="AC38" s="23"/>
      <c r="AD38" s="22"/>
      <c r="AE38" s="21">
        <f>AD38*G38</f>
        <v>0</v>
      </c>
      <c r="AF38" s="20">
        <v>23</v>
      </c>
      <c r="AG38" s="19">
        <f>AE38*(100+AF38)/100</f>
        <v>0</v>
      </c>
    </row>
    <row r="39" spans="1:33" ht="51">
      <c r="A39" s="27">
        <v>34</v>
      </c>
      <c r="B39" s="26" t="s">
        <v>45</v>
      </c>
      <c r="C39" s="26" t="s">
        <v>44</v>
      </c>
      <c r="D39" s="24" t="s">
        <v>43</v>
      </c>
      <c r="E39" s="24" t="s">
        <v>42</v>
      </c>
      <c r="F39" s="31" t="s">
        <v>27</v>
      </c>
      <c r="G39" s="23">
        <v>1</v>
      </c>
      <c r="H39" s="30">
        <v>9.3000000000000007</v>
      </c>
      <c r="I39" s="29">
        <f>H39*G39</f>
        <v>9.3000000000000007</v>
      </c>
      <c r="J39" s="24" t="s">
        <v>15</v>
      </c>
      <c r="K39" s="24" t="s">
        <v>37</v>
      </c>
      <c r="L39" s="24" t="s">
        <v>13</v>
      </c>
      <c r="M39" s="28"/>
      <c r="N39" s="25" t="s">
        <v>12</v>
      </c>
      <c r="O39" s="24"/>
      <c r="P39" s="24" t="s">
        <v>11</v>
      </c>
      <c r="Q39" s="24" t="s">
        <v>10</v>
      </c>
      <c r="R39" s="24" t="s">
        <v>9</v>
      </c>
      <c r="S39" s="24" t="s">
        <v>36</v>
      </c>
      <c r="T39" s="23"/>
      <c r="U39" s="27"/>
      <c r="V39" s="26"/>
      <c r="W39" s="26"/>
      <c r="X39" s="26"/>
      <c r="Y39" s="23"/>
      <c r="Z39" s="25">
        <v>1116</v>
      </c>
      <c r="AA39" s="24">
        <v>1674.0000000000002</v>
      </c>
      <c r="AB39" s="32">
        <v>1804.2</v>
      </c>
      <c r="AC39" s="23">
        <v>2790</v>
      </c>
      <c r="AD39" s="22"/>
      <c r="AE39" s="21">
        <f>AD39*G39</f>
        <v>0</v>
      </c>
      <c r="AF39" s="20">
        <v>23</v>
      </c>
      <c r="AG39" s="19">
        <f>AE39*(100+AF39)/100</f>
        <v>0</v>
      </c>
    </row>
    <row r="40" spans="1:33" ht="51">
      <c r="A40" s="27">
        <v>35</v>
      </c>
      <c r="B40" s="26" t="s">
        <v>41</v>
      </c>
      <c r="C40" s="26" t="s">
        <v>40</v>
      </c>
      <c r="D40" s="24" t="s">
        <v>39</v>
      </c>
      <c r="E40" s="24" t="s">
        <v>38</v>
      </c>
      <c r="F40" s="31" t="s">
        <v>27</v>
      </c>
      <c r="G40" s="23">
        <v>1</v>
      </c>
      <c r="H40" s="30">
        <v>11.7</v>
      </c>
      <c r="I40" s="29">
        <f>H40*G40</f>
        <v>11.7</v>
      </c>
      <c r="J40" s="24" t="s">
        <v>15</v>
      </c>
      <c r="K40" s="24" t="s">
        <v>37</v>
      </c>
      <c r="L40" s="24" t="s">
        <v>13</v>
      </c>
      <c r="M40" s="28"/>
      <c r="N40" s="25" t="s">
        <v>12</v>
      </c>
      <c r="O40" s="24"/>
      <c r="P40" s="24" t="s">
        <v>11</v>
      </c>
      <c r="Q40" s="24" t="s">
        <v>10</v>
      </c>
      <c r="R40" s="24" t="s">
        <v>9</v>
      </c>
      <c r="S40" s="24" t="s">
        <v>36</v>
      </c>
      <c r="T40" s="23"/>
      <c r="U40" s="27"/>
      <c r="V40" s="26"/>
      <c r="W40" s="26"/>
      <c r="X40" s="26"/>
      <c r="Y40" s="23"/>
      <c r="Z40" s="25">
        <v>1404</v>
      </c>
      <c r="AA40" s="24">
        <v>2106</v>
      </c>
      <c r="AB40" s="32">
        <v>2269.7999999999997</v>
      </c>
      <c r="AC40" s="23">
        <v>3510</v>
      </c>
      <c r="AD40" s="22"/>
      <c r="AE40" s="21">
        <f>AD40*G40</f>
        <v>0</v>
      </c>
      <c r="AF40" s="20">
        <v>23</v>
      </c>
      <c r="AG40" s="19">
        <f>AE40*(100+AF40)/100</f>
        <v>0</v>
      </c>
    </row>
    <row r="41" spans="1:33" ht="25.5">
      <c r="A41" s="27">
        <v>36</v>
      </c>
      <c r="B41" s="26" t="s">
        <v>35</v>
      </c>
      <c r="C41" s="26" t="s">
        <v>34</v>
      </c>
      <c r="D41" s="24" t="s">
        <v>33</v>
      </c>
      <c r="E41" s="24" t="s">
        <v>32</v>
      </c>
      <c r="F41" s="31"/>
      <c r="G41" s="23">
        <v>1</v>
      </c>
      <c r="H41" s="30"/>
      <c r="I41" s="29"/>
      <c r="J41" s="24"/>
      <c r="K41" s="24"/>
      <c r="L41" s="24"/>
      <c r="M41" s="28"/>
      <c r="N41" s="25"/>
      <c r="O41" s="24"/>
      <c r="P41" s="24"/>
      <c r="Q41" s="24"/>
      <c r="R41" s="24"/>
      <c r="S41" s="24"/>
      <c r="T41" s="23"/>
      <c r="U41" s="27"/>
      <c r="V41" s="26"/>
      <c r="W41" s="26"/>
      <c r="X41" s="26"/>
      <c r="Y41" s="23"/>
      <c r="Z41" s="25"/>
      <c r="AA41" s="24"/>
      <c r="AB41" s="24"/>
      <c r="AC41" s="23"/>
      <c r="AD41" s="22"/>
      <c r="AE41" s="21">
        <f>AD41*G41</f>
        <v>0</v>
      </c>
      <c r="AF41" s="20">
        <v>23</v>
      </c>
      <c r="AG41" s="19">
        <f>AE41*(100+AF41)/100</f>
        <v>0</v>
      </c>
    </row>
    <row r="42" spans="1:33" ht="51">
      <c r="A42" s="27">
        <v>37</v>
      </c>
      <c r="B42" s="26" t="s">
        <v>31</v>
      </c>
      <c r="C42" s="26" t="s">
        <v>30</v>
      </c>
      <c r="D42" s="24" t="s">
        <v>29</v>
      </c>
      <c r="E42" s="24" t="s">
        <v>28</v>
      </c>
      <c r="F42" s="31" t="s">
        <v>27</v>
      </c>
      <c r="G42" s="23">
        <v>3</v>
      </c>
      <c r="H42" s="30"/>
      <c r="I42" s="29"/>
      <c r="J42" s="24"/>
      <c r="K42" s="24"/>
      <c r="L42" s="24"/>
      <c r="M42" s="28"/>
      <c r="N42" s="25"/>
      <c r="O42" s="24"/>
      <c r="P42" s="24"/>
      <c r="Q42" s="24"/>
      <c r="R42" s="24"/>
      <c r="S42" s="24"/>
      <c r="T42" s="23"/>
      <c r="U42" s="27"/>
      <c r="V42" s="26"/>
      <c r="W42" s="26"/>
      <c r="X42" s="26"/>
      <c r="Y42" s="23"/>
      <c r="Z42" s="25"/>
      <c r="AA42" s="24"/>
      <c r="AB42" s="24"/>
      <c r="AC42" s="23"/>
      <c r="AD42" s="22"/>
      <c r="AE42" s="21">
        <f>AD42*G42</f>
        <v>0</v>
      </c>
      <c r="AF42" s="20">
        <v>23</v>
      </c>
      <c r="AG42" s="19">
        <f>AE42*(100+AF42)/100</f>
        <v>0</v>
      </c>
    </row>
    <row r="43" spans="1:33" ht="127.5">
      <c r="A43" s="27">
        <v>38</v>
      </c>
      <c r="B43" s="26" t="s">
        <v>26</v>
      </c>
      <c r="C43" s="26" t="s">
        <v>25</v>
      </c>
      <c r="D43" s="24" t="s">
        <v>3</v>
      </c>
      <c r="E43" s="24" t="s">
        <v>6</v>
      </c>
      <c r="F43" s="31" t="s">
        <v>1</v>
      </c>
      <c r="G43" s="23">
        <v>1</v>
      </c>
      <c r="H43" s="30"/>
      <c r="I43" s="29"/>
      <c r="J43" s="24"/>
      <c r="K43" s="24"/>
      <c r="L43" s="24"/>
      <c r="M43" s="28"/>
      <c r="N43" s="25" t="s">
        <v>24</v>
      </c>
      <c r="O43" s="24" t="s">
        <v>23</v>
      </c>
      <c r="P43" s="24" t="s">
        <v>11</v>
      </c>
      <c r="Q43" s="24" t="s">
        <v>10</v>
      </c>
      <c r="R43" s="24" t="s">
        <v>22</v>
      </c>
      <c r="S43" s="24" t="s">
        <v>21</v>
      </c>
      <c r="T43" s="23"/>
      <c r="U43" s="27"/>
      <c r="V43" s="26"/>
      <c r="W43" s="26"/>
      <c r="X43" s="26"/>
      <c r="Y43" s="23"/>
      <c r="Z43" s="25"/>
      <c r="AA43" s="24"/>
      <c r="AB43" s="24"/>
      <c r="AC43" s="23"/>
      <c r="AD43" s="22"/>
      <c r="AE43" s="21">
        <f>AD43*G43</f>
        <v>0</v>
      </c>
      <c r="AF43" s="20">
        <v>23</v>
      </c>
      <c r="AG43" s="19">
        <f>AE43*(100+AF43)/100</f>
        <v>0</v>
      </c>
    </row>
    <row r="44" spans="1:33" ht="153">
      <c r="A44" s="27">
        <v>39</v>
      </c>
      <c r="B44" s="26" t="s">
        <v>20</v>
      </c>
      <c r="C44" s="26" t="s">
        <v>19</v>
      </c>
      <c r="D44" s="24" t="s">
        <v>18</v>
      </c>
      <c r="E44" s="24" t="s">
        <v>17</v>
      </c>
      <c r="F44" s="31" t="s">
        <v>16</v>
      </c>
      <c r="G44" s="23">
        <v>1</v>
      </c>
      <c r="H44" s="30">
        <v>10.6</v>
      </c>
      <c r="I44" s="29">
        <f>H44*G44</f>
        <v>10.6</v>
      </c>
      <c r="J44" s="24" t="s">
        <v>15</v>
      </c>
      <c r="K44" s="24" t="s">
        <v>14</v>
      </c>
      <c r="L44" s="24" t="s">
        <v>13</v>
      </c>
      <c r="M44" s="28"/>
      <c r="N44" s="25" t="s">
        <v>12</v>
      </c>
      <c r="O44" s="24"/>
      <c r="P44" s="24" t="s">
        <v>11</v>
      </c>
      <c r="Q44" s="24" t="s">
        <v>10</v>
      </c>
      <c r="R44" s="24" t="s">
        <v>9</v>
      </c>
      <c r="S44" s="24" t="s">
        <v>9</v>
      </c>
      <c r="T44" s="23"/>
      <c r="U44" s="27"/>
      <c r="V44" s="26"/>
      <c r="W44" s="26"/>
      <c r="X44" s="26"/>
      <c r="Y44" s="23"/>
      <c r="Z44" s="25">
        <v>1200</v>
      </c>
      <c r="AA44" s="24">
        <v>200</v>
      </c>
      <c r="AB44" s="24">
        <v>400</v>
      </c>
      <c r="AC44" s="23">
        <v>1400</v>
      </c>
      <c r="AD44" s="22"/>
      <c r="AE44" s="21">
        <f>AD44*G44</f>
        <v>0</v>
      </c>
      <c r="AF44" s="20">
        <v>23</v>
      </c>
      <c r="AG44" s="19">
        <f>AE44*(100+AF44)/100</f>
        <v>0</v>
      </c>
    </row>
    <row r="45" spans="1:33" ht="102">
      <c r="A45" s="27">
        <v>40</v>
      </c>
      <c r="B45" s="26" t="s">
        <v>8</v>
      </c>
      <c r="C45" s="26" t="s">
        <v>7</v>
      </c>
      <c r="D45" s="24" t="s">
        <v>3</v>
      </c>
      <c r="E45" s="24" t="s">
        <v>6</v>
      </c>
      <c r="F45" s="31" t="s">
        <v>1</v>
      </c>
      <c r="G45" s="23">
        <v>1</v>
      </c>
      <c r="H45" s="30"/>
      <c r="I45" s="29"/>
      <c r="J45" s="24"/>
      <c r="K45" s="24"/>
      <c r="L45" s="24"/>
      <c r="M45" s="28"/>
      <c r="N45" s="25"/>
      <c r="O45" s="24"/>
      <c r="P45" s="24"/>
      <c r="Q45" s="24"/>
      <c r="R45" s="24"/>
      <c r="S45" s="24"/>
      <c r="T45" s="23"/>
      <c r="U45" s="27"/>
      <c r="V45" s="26"/>
      <c r="W45" s="26"/>
      <c r="X45" s="26"/>
      <c r="Y45" s="23"/>
      <c r="Z45" s="25"/>
      <c r="AA45" s="24"/>
      <c r="AB45" s="24"/>
      <c r="AC45" s="23"/>
      <c r="AD45" s="22"/>
      <c r="AE45" s="21">
        <f>AD45*G45</f>
        <v>0</v>
      </c>
      <c r="AF45" s="20">
        <v>23</v>
      </c>
      <c r="AG45" s="19">
        <f>AE45*(100+AF45)/100</f>
        <v>0</v>
      </c>
    </row>
    <row r="46" spans="1:33" ht="51.75" thickBot="1">
      <c r="A46" s="15">
        <v>41</v>
      </c>
      <c r="B46" s="14" t="s">
        <v>5</v>
      </c>
      <c r="C46" s="14" t="s">
        <v>4</v>
      </c>
      <c r="D46" s="12" t="s">
        <v>3</v>
      </c>
      <c r="E46" s="12" t="s">
        <v>2</v>
      </c>
      <c r="F46" s="12" t="s">
        <v>1</v>
      </c>
      <c r="G46" s="11">
        <v>3</v>
      </c>
      <c r="H46" s="18"/>
      <c r="I46" s="17"/>
      <c r="J46" s="12"/>
      <c r="K46" s="12"/>
      <c r="L46" s="12"/>
      <c r="M46" s="16"/>
      <c r="N46" s="13"/>
      <c r="O46" s="12"/>
      <c r="P46" s="12"/>
      <c r="Q46" s="12"/>
      <c r="R46" s="12"/>
      <c r="S46" s="12"/>
      <c r="T46" s="11"/>
      <c r="U46" s="15"/>
      <c r="V46" s="14"/>
      <c r="W46" s="14"/>
      <c r="X46" s="14"/>
      <c r="Y46" s="11"/>
      <c r="Z46" s="13"/>
      <c r="AA46" s="12"/>
      <c r="AB46" s="12"/>
      <c r="AC46" s="11"/>
      <c r="AD46" s="10"/>
      <c r="AE46" s="9">
        <f>AD46*G46</f>
        <v>0</v>
      </c>
      <c r="AF46" s="8">
        <v>23</v>
      </c>
      <c r="AG46" s="7">
        <f>AE46*(100+AF46)/100</f>
        <v>0</v>
      </c>
    </row>
    <row r="47" spans="1:33" ht="15">
      <c r="AD47" s="6" t="s">
        <v>0</v>
      </c>
      <c r="AE47" s="4">
        <f>SUM(AE6:AE46)</f>
        <v>0</v>
      </c>
      <c r="AF47" s="5"/>
      <c r="AG47" s="4">
        <f>SUM(AG6:AG46)</f>
        <v>0</v>
      </c>
    </row>
  </sheetData>
  <mergeCells count="33">
    <mergeCell ref="AG4:AG5"/>
    <mergeCell ref="Y4:Y5"/>
    <mergeCell ref="Z4:Z5"/>
    <mergeCell ref="AA4:AA5"/>
    <mergeCell ref="AB4:AB5"/>
    <mergeCell ref="AC4:AC5"/>
    <mergeCell ref="AD4:AD5"/>
    <mergeCell ref="Q4:Q5"/>
    <mergeCell ref="R4:S4"/>
    <mergeCell ref="T4:T5"/>
    <mergeCell ref="U4:V4"/>
    <mergeCell ref="AE4:AE5"/>
    <mergeCell ref="AF4:AF5"/>
    <mergeCell ref="D4:D5"/>
    <mergeCell ref="E4:E5"/>
    <mergeCell ref="W4:X4"/>
    <mergeCell ref="G4:G5"/>
    <mergeCell ref="H4:I4"/>
    <mergeCell ref="J4:L4"/>
    <mergeCell ref="M4:M5"/>
    <mergeCell ref="N4:N5"/>
    <mergeCell ref="O4:O5"/>
    <mergeCell ref="P4:P5"/>
    <mergeCell ref="Z3:AC3"/>
    <mergeCell ref="AD3:AG3"/>
    <mergeCell ref="F4:F5"/>
    <mergeCell ref="A3:G3"/>
    <mergeCell ref="H3:M3"/>
    <mergeCell ref="N3:T3"/>
    <mergeCell ref="U3:Y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&amp;L&amp;A&amp;C&amp;P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Przedmiar!wyk_1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Mitrowski</dc:creator>
  <cp:lastModifiedBy>Jacek Mitrowski</cp:lastModifiedBy>
  <dcterms:created xsi:type="dcterms:W3CDTF">2021-06-07T10:39:32Z</dcterms:created>
  <dcterms:modified xsi:type="dcterms:W3CDTF">2021-06-07T10:40:36Z</dcterms:modified>
</cp:coreProperties>
</file>