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<sst xmlns="http://schemas.openxmlformats.org/spreadsheetml/2006/main" count="548" uniqueCount="348">
  <si>
    <t>Lp.</t>
  </si>
  <si>
    <t>Podstawa wyceny</t>
  </si>
  <si>
    <t>Opis robót</t>
  </si>
  <si>
    <t xml:space="preserve">Cena jednostkowa </t>
  </si>
  <si>
    <t xml:space="preserve">Ilość </t>
  </si>
  <si>
    <t>Wartość netto</t>
  </si>
  <si>
    <t>Jednostka obmiarowa</t>
  </si>
  <si>
    <t>KALKULACJA INDYWIDUALNA</t>
  </si>
  <si>
    <r>
      <t>m</t>
    </r>
    <r>
      <rPr>
        <vertAlign val="superscript"/>
        <sz val="8"/>
        <color indexed="8"/>
        <rFont val="Arial"/>
        <family val="2"/>
      </rPr>
      <t>2</t>
    </r>
  </si>
  <si>
    <r>
      <t>m</t>
    </r>
    <r>
      <rPr>
        <vertAlign val="superscript"/>
        <sz val="8"/>
        <color indexed="8"/>
        <rFont val="Arial"/>
        <family val="2"/>
      </rPr>
      <t>3</t>
    </r>
  </si>
  <si>
    <t>m</t>
  </si>
  <si>
    <t>szt.</t>
  </si>
  <si>
    <t>KNR 231/812/3</t>
  </si>
  <si>
    <t>CJ 11/2001/11</t>
  </si>
  <si>
    <t>KNR 231/814/2</t>
  </si>
  <si>
    <t>KNR 231/815/2</t>
  </si>
  <si>
    <t>KNR 231/103/2</t>
  </si>
  <si>
    <t>KNR 231/401/3</t>
  </si>
  <si>
    <t>KNR 231/402/4</t>
  </si>
  <si>
    <t>KNR 231/403/1</t>
  </si>
  <si>
    <t>t</t>
  </si>
  <si>
    <t>Rozebranie ław pod krawężniki, ławy z betonu</t>
  </si>
  <si>
    <t xml:space="preserve">Rozebranie krawężników wtopionych i obrzeży trawnikowych, obrzeża 8 x 30 cm na podsypce piaskowej </t>
  </si>
  <si>
    <t xml:space="preserve">Rozebranie chodników, wysepek przystankowych i przejść dla pieszych, płyty betonowe 50 x 50 x 7 cm na podsypce piaskowej </t>
  </si>
  <si>
    <t xml:space="preserve">Krawężniki betonowe, wystające 15 x 30 cm na podsypce piaskowej </t>
  </si>
  <si>
    <t>KNR 201/310/2</t>
  </si>
  <si>
    <t>KNR 231/104/1</t>
  </si>
  <si>
    <t>KNR 231/114/5</t>
  </si>
  <si>
    <t>KNR 231/114/6</t>
  </si>
  <si>
    <t>KNR 231/801/1</t>
  </si>
  <si>
    <t>KNR 231/801/2</t>
  </si>
  <si>
    <t>KNR 231/801/8</t>
  </si>
  <si>
    <t xml:space="preserve">Podbudowy z kruszyw, tłuczeń, warstwa dolna, grubość warstwy po zagęszczeniu 15 cm </t>
  </si>
  <si>
    <t xml:space="preserve">Rozebranie podbudowy, betonowej ręcznie, grubość 12 cm </t>
  </si>
  <si>
    <t>KNR 231/1406/2</t>
  </si>
  <si>
    <t>KNR 231/1406/3</t>
  </si>
  <si>
    <t>KNR 231/1406/4</t>
  </si>
  <si>
    <t>KNR 231/1406/5</t>
  </si>
  <si>
    <t>KNNR 4/1424/2</t>
  </si>
  <si>
    <t>KNNR 11/505/2 (1)</t>
  </si>
  <si>
    <t>KNNR 11/505/3 (1)</t>
  </si>
  <si>
    <t>0,5 m</t>
  </si>
  <si>
    <t xml:space="preserve">Regulacja pionowa studzienek dla urządzeń podziemnych, studzienki telefoniczne </t>
  </si>
  <si>
    <t>KNR 231/1106/1 (1)</t>
  </si>
  <si>
    <t>Wartość kosztorysu netto</t>
  </si>
  <si>
    <t>VAT (23 %)</t>
  </si>
  <si>
    <t>Wartość kosztorysu brutto</t>
  </si>
  <si>
    <t>MECHANICZNE CZYSZCZENIE KANALIZACJI O ZAMULENIU 1/3</t>
  </si>
  <si>
    <t>Ogółem MECHANICZNE CZYSZCZENIE KANALIZACJI O ZAMULENIU 1/3</t>
  </si>
  <si>
    <t>KNR 4052/101/1</t>
  </si>
  <si>
    <t>KNR 4052/101/2</t>
  </si>
  <si>
    <t>KNR 4052/101/4</t>
  </si>
  <si>
    <t>KNR 4052/101/5</t>
  </si>
  <si>
    <t>KNR 4052/101/6</t>
  </si>
  <si>
    <t>KNR 4052/101/7</t>
  </si>
  <si>
    <t>KNR 4052/101/8</t>
  </si>
  <si>
    <t>KNR 4052/101/9</t>
  </si>
  <si>
    <t>KNR 4052/101/10</t>
  </si>
  <si>
    <t>MECHANICZNE CZYSZCZENIE KANALIZACJI O ZAMULENIU 1/2</t>
  </si>
  <si>
    <t>Ogółem MECHANICZNE CZYSZCZENIE KANALIZACJI O ZAMULENIU 1/2</t>
  </si>
  <si>
    <t>KNR 4052/102/1</t>
  </si>
  <si>
    <t>KNR 4052/102/2</t>
  </si>
  <si>
    <t>KNR 4052/102/4</t>
  </si>
  <si>
    <t>KNR 4052/102/5</t>
  </si>
  <si>
    <t>KNR 4052/102/6</t>
  </si>
  <si>
    <t>KNR 4052/102/7</t>
  </si>
  <si>
    <t>KNR 4052/102/8</t>
  </si>
  <si>
    <t>KNR 4052/102/9</t>
  </si>
  <si>
    <t>KNR 4052/102/10</t>
  </si>
  <si>
    <t>MECHANICZNE CZYSZCZENIE KANALIZACJI O ZAMULENIU 2/3</t>
  </si>
  <si>
    <t>Ogółem MECHANICZNE CZYSZCZENIE KANALIZACJI O ZAMULENIU 2/3</t>
  </si>
  <si>
    <t>KNR 4052/103/1</t>
  </si>
  <si>
    <t>KNR 4052/103/2</t>
  </si>
  <si>
    <t>KNR 4052/103/4</t>
  </si>
  <si>
    <t>KNR 4052/103/5</t>
  </si>
  <si>
    <t>KNR 4052/103/6</t>
  </si>
  <si>
    <t>KNR 4052/103/7</t>
  </si>
  <si>
    <t>KNR 4052/103/8</t>
  </si>
  <si>
    <t>KNR 4052/103/9</t>
  </si>
  <si>
    <t>KNR 4052/103/10</t>
  </si>
  <si>
    <t>Mechaniczne czyszczenie kanłów kołowych wypełnionych osadem do 2/3 wysokości kanału, kanały o średnicy 1,20 m</t>
  </si>
  <si>
    <t>Ogółem MECHANICZNE CZYSZCZENIE STUDZIENEK I PRZYKANALIKÓW</t>
  </si>
  <si>
    <t>KNR 4052/119/1</t>
  </si>
  <si>
    <t>KNR 4052/119/2 (1)</t>
  </si>
  <si>
    <t>KNR 4052/119/3</t>
  </si>
  <si>
    <t>KNR 4052/120/1</t>
  </si>
  <si>
    <t xml:space="preserve">Mechaniczne czyszczenie studzienek ściekowych i przykanlików, studzienki ściekowe </t>
  </si>
  <si>
    <t xml:space="preserve">Mechaniczne czyszczenie studzienek ściekowych i przykanlików, przykanaliki </t>
  </si>
  <si>
    <t xml:space="preserve">Mechaniczne czyszczenie studzienek ściekowych i przykanlików, studzienki ściekowe i przykanaliki </t>
  </si>
  <si>
    <t xml:space="preserve">Mechaniczne czyszczenie studzienek rewizyjnych, grubość osadu do 30 cm, studzienki rewizyjne Fi 1 000 mm </t>
  </si>
  <si>
    <t>kpl.</t>
  </si>
  <si>
    <t>RĘCZNE CZYSZCZENIE STUDZIENEK I PRZYKANALIKÓW</t>
  </si>
  <si>
    <t>Ogółem RĘCZNE CZYSZCZENIE STUDZIENEK I PRZYKANALIKÓW</t>
  </si>
  <si>
    <t>KNR 4052/219/1</t>
  </si>
  <si>
    <t>KNR 4052/219/2</t>
  </si>
  <si>
    <t>KNR 4052/219/3</t>
  </si>
  <si>
    <t xml:space="preserve">Ręczne czyszczenie studzienek ściekowych i przykanalików, studzienki ściekowe </t>
  </si>
  <si>
    <t>Ręczne czyszczenie studzienek ściekowych i przykanalików, przykanaliki</t>
  </si>
  <si>
    <t xml:space="preserve">Ręczne czyszczenie studzienek ściekowych i przykanalików, studzienki ściekowe i przykanaliki </t>
  </si>
  <si>
    <t>MECHANICZNE LUB RĘCZNE CZYSZCZENIE PRZEPUSTÓW I KANAŁÓW NIETYPOWYCH</t>
  </si>
  <si>
    <t xml:space="preserve">Ogółem MECHANICZNE LUB RĘCZNE CZYSZCZENIE PRZEPUSTÓW I KANAŁÓW NIETYPOWYCH </t>
  </si>
  <si>
    <t>Oczyszczanie przepustów z namułu, przepusty fi 300 mm</t>
  </si>
  <si>
    <t>Oczyszczanie przepustów z namułu, przepusty fi 400 mm</t>
  </si>
  <si>
    <t>Oczyszczanie przepustów z namułu, przepusty fi 500 mm</t>
  </si>
  <si>
    <t>Oczyszczanie przepustów z namułu, przepusty fi 600 mm</t>
  </si>
  <si>
    <t>Oczyszczanie przepustów z namułu, przepusty fi 800 mm</t>
  </si>
  <si>
    <t>Oczyszczanie przepustów z namułu, przepusty fi 1 000 mm</t>
  </si>
  <si>
    <t>Ogółem PRACE PRZEGLĄDOWO - KONTROLNE</t>
  </si>
  <si>
    <t xml:space="preserve">Pompowanie wody z kolektorów i studni - pompy Zamawiającego </t>
  </si>
  <si>
    <t xml:space="preserve">Pompowanie wody z kolektorów i studni - pompy Wykonawcy </t>
  </si>
  <si>
    <t xml:space="preserve">Prace przeglądowe kanalizacji deszczowej - 2 pracowników oraz samochód </t>
  </si>
  <si>
    <t xml:space="preserve">Inspekcja telewizyjna kanalizacji deszczowej - punktowa </t>
  </si>
  <si>
    <t xml:space="preserve">Inspekcja telewizyjna kanalizacji deszczowej - liniowa </t>
  </si>
  <si>
    <t>h</t>
  </si>
  <si>
    <t>NAPRAWY KANALIZACJI</t>
  </si>
  <si>
    <t>Ogółem NAPRAWY KANALIZACJI</t>
  </si>
  <si>
    <t>KNR 405/316/1</t>
  </si>
  <si>
    <t>KNR 405/316/2</t>
  </si>
  <si>
    <t>KNR 405/316/3</t>
  </si>
  <si>
    <t>KNR 405/316/4</t>
  </si>
  <si>
    <t>KNR 231/1409/1</t>
  </si>
  <si>
    <t>KALKULACJA INDYWIDUALNA KNR231/1406/2</t>
  </si>
  <si>
    <t>KALKULACJA INDYWIDUALNA KNR231/1406/3</t>
  </si>
  <si>
    <t xml:space="preserve">Demontaż rurociągu betonowego o złączach na zakład z opaską z zaprawy cemntowej i papy, rurociągi betonowe, Dn 200 mm </t>
  </si>
  <si>
    <t xml:space="preserve">Demontaż rurociągu betonowego o złączach na zakład z opaską z zaprawy cemntowej i papy, rurociągi betonowe, Dn 250 mm </t>
  </si>
  <si>
    <t xml:space="preserve">Demontaż rurociągu betonowego o złączach na zakład z opaską z zaprawy cemntowej i papy, rurociągi betonowe, Dn 300 mm </t>
  </si>
  <si>
    <t xml:space="preserve">Demontaż rurociągu betonowego o złączach na zakład z opaską z zaprawy cemntowej i papy, rurociągi betonowe, Dn 400 mm </t>
  </si>
  <si>
    <r>
      <t>Remonty obiektów z betonu, beton w jednym miejscu do 0,3 m</t>
    </r>
    <r>
      <rPr>
        <vertAlign val="superscript"/>
        <sz val="8"/>
        <color indexed="8"/>
        <rFont val="Arial"/>
        <family val="2"/>
      </rPr>
      <t>3</t>
    </r>
  </si>
  <si>
    <t>Regulacja pionowa studzienek dla urządzeń podziemnych, kratki ściekowe uliczne - kratki staroużyteczne</t>
  </si>
  <si>
    <t>Regulacja pionowa studzienek dla urządzeń podziemnych, włazy kanałowe - włazy staroużyteczne</t>
  </si>
  <si>
    <t>Regulacja pionowa studzienek dla urządzeń podziemnych, zawory wodociągowe i gazowe</t>
  </si>
  <si>
    <t xml:space="preserve">Dostawa i montaż włazów kanałowych - bez regulacji - włazy nowe </t>
  </si>
  <si>
    <t xml:space="preserve">Dostawa i montaż kratek ściekowych - bez regulacji - kratki nowe </t>
  </si>
  <si>
    <t xml:space="preserve">Dostawa i montaż włazów kanałowych - bez regulacji - włazy staroużyteczne  </t>
  </si>
  <si>
    <t xml:space="preserve">Studzienki ściekowe uliczne i podwórzowe, Fi 500 mm, z osadnikiem bez syfonu </t>
  </si>
  <si>
    <t>Przykanaliki z rur z tworzyw sztucznych, rury z PVC kielichowe, Dn 150 mm</t>
  </si>
  <si>
    <t>Przykanaliki z rur z tworzyw sztucznych, rury z PVC kielichowe, Dn 200 mm</t>
  </si>
  <si>
    <t>Kanały z rur typu PVC łączone na wcisk, Fi 200 mm</t>
  </si>
  <si>
    <t>Kanały z rur typu PVC łączone na wcisk, Fi 250 mm</t>
  </si>
  <si>
    <t>Kanały z rur typu PVC łączone na wcisk, Fi 400 mm</t>
  </si>
  <si>
    <t>Kanały z rur typu PVC łączone na wcisk, Fi 500 mm</t>
  </si>
  <si>
    <t>ROZBIÓRKA NAWIERZCHNI</t>
  </si>
  <si>
    <t xml:space="preserve">Ogółem ROZBIÓRKA NAWIERZCHNI </t>
  </si>
  <si>
    <t>CJ 11/2001/10</t>
  </si>
  <si>
    <t>KNR 231/801/5</t>
  </si>
  <si>
    <t>KNR 231/801/6</t>
  </si>
  <si>
    <t>KNR 231/801/7</t>
  </si>
  <si>
    <t>KNR 231/802/5</t>
  </si>
  <si>
    <t>KNR 231/802/6</t>
  </si>
  <si>
    <t>KNR 231/813/1</t>
  </si>
  <si>
    <t>KNR 401/108/11</t>
  </si>
  <si>
    <t>KNR 401/108/12</t>
  </si>
  <si>
    <t>Mechaniczne cięcie szczelin, w nawierzchni z mas mineralno - bitumicznych, głębokośćcięcia 6 cm</t>
  </si>
  <si>
    <t xml:space="preserve">dodatek za każdy dalszy 1 cm głębokości cięcia </t>
  </si>
  <si>
    <t xml:space="preserve">Rozebranie podbudowy, z mas mineralno - bitumicznych; rozbiórka ręczna, grubość podbudowy 4 cm </t>
  </si>
  <si>
    <t>Rozebranie podbudowy, z mas mineralno - bitumicznych; rozbiórka ręczna, dodatek za każdy następny 1 cm grubości</t>
  </si>
  <si>
    <t xml:space="preserve">Rozebranie podbudowy, z mas mineralno - bitumicznych; rozbiórka mechaniczna, grubość podbudowy 4 cm </t>
  </si>
  <si>
    <t>Rozebranie podbudowy, z mas mineralno - bitumicznych; rozbiórka mechaniczna, dodatek za każdy następny 1 cm grubości</t>
  </si>
  <si>
    <t>Rozebranie podbudowy, betonowej ręcznie, dodatek za każdy dalszy 1 cm grubości</t>
  </si>
  <si>
    <t xml:space="preserve">Rozebranie podbudowy, z kruszywa kamiennego ręcznie, grubość podbudowy 15 cm </t>
  </si>
  <si>
    <t>Rozebranie podbudowy, z kruszywa kamiennego ręcznie, dodatek za każdy dalszy 1 cm grubości podbudowy</t>
  </si>
  <si>
    <t xml:space="preserve">Rozebranie krawężników, betonowych 15 x 30 cm na podsypce piaskowej </t>
  </si>
  <si>
    <t xml:space="preserve">Wywóz gruzu spryzmowanego samochodami samowyładowczymi do 1 km </t>
  </si>
  <si>
    <t xml:space="preserve">Wywóz gruzu spryzmowanego samochodami samowyładowczymi na każdy następny 1 km </t>
  </si>
  <si>
    <r>
      <t>m</t>
    </r>
    <r>
      <rPr>
        <vertAlign val="superscript"/>
        <sz val="8"/>
        <color indexed="8"/>
        <rFont val="Arial"/>
        <family val="2"/>
      </rPr>
      <t>2</t>
    </r>
  </si>
  <si>
    <t xml:space="preserve">WYKOPY I UMOCNIENIA </t>
  </si>
  <si>
    <t xml:space="preserve">Ogółem WYKOPY I UMOCNIENIA </t>
  </si>
  <si>
    <t>KNR 201/310/6</t>
  </si>
  <si>
    <t>KNR 201/213/1 (1)</t>
  </si>
  <si>
    <t>KNR 201/214/4 (1)</t>
  </si>
  <si>
    <t>KNR 201/504/4</t>
  </si>
  <si>
    <t xml:space="preserve">Wykopy ciągłe lub jamiste ze skarpami o szerokości dna do 1,5 m ze złożenieniem urobku na odkład, wykopy o głębokości do 1,5 m, kategoria gruntu III </t>
  </si>
  <si>
    <t xml:space="preserve">Wykopy ciągłe lub jamiste ze skarpami o szerokości dna do 1,5 m ze złożenieniem urobku na odkład, dodatek za każde dalsze 0,5 m głębokości wykopów ciągłych lub jamistych, kategoria gruntu III </t>
  </si>
  <si>
    <t>Nakłady uzupełniające do tablic 0201 - 0213 za każde dalsze rozpoczęte 0,5 km odległości transportu, ponad 1 km samochodami samowyładowczymi, po drogach utwardzonych, grunt kategorii III - IV, samochód do 5 t</t>
  </si>
  <si>
    <t>Zasypywanie przestrzeni za ścianami budowli sztucznych w nasypach kolejowych i drogowych, z zagęszczaniem ubijakami mechanicznymi, kategoria gruntu I - III dowóz pospółki</t>
  </si>
  <si>
    <r>
      <t>m</t>
    </r>
    <r>
      <rPr>
        <vertAlign val="superscript"/>
        <sz val="8"/>
        <color indexed="8"/>
        <rFont val="Arial"/>
        <family val="2"/>
      </rPr>
      <t>3</t>
    </r>
  </si>
  <si>
    <t xml:space="preserve">ODTWORZENIE NAWIERZCHNI I CHODNIKÓW </t>
  </si>
  <si>
    <t>Ogółem ODTWORZENIE NAWIERZCHNI I CHODNIKÓW</t>
  </si>
  <si>
    <t>KNR 231/109/3</t>
  </si>
  <si>
    <t>KNR 231/109/4</t>
  </si>
  <si>
    <t>KNR 231/407/3</t>
  </si>
  <si>
    <t>KNR 231/407/6</t>
  </si>
  <si>
    <t>Profilowanie i zagęszczanie podłoża pod warstwy konstrukcyjne nawierzchni, ręcznie, grunt kategorii III - IV</t>
  </si>
  <si>
    <t xml:space="preserve">Warstwy odsączające, w korycie i na poszerzeniach, zagęszczenie ręczne, grubość warstwy po zagęszczeniu 10 cm </t>
  </si>
  <si>
    <t xml:space="preserve">Podbudowy z kruszyw, tłuczeń, warstwa dolna, dodatek za każdy dalszy 1 cm grubości  </t>
  </si>
  <si>
    <t>Podbudowy betonowe, bez dylatacji, dodatek za każdy następny 1 cm grubości warstwy</t>
  </si>
  <si>
    <t>Rowki pod krawężniki i ławy krawężnikowe, 30 x 30 cm, grunt kategorii I - II</t>
  </si>
  <si>
    <t xml:space="preserve">Ławy pod krawężniki, betonowa z oporem </t>
  </si>
  <si>
    <t xml:space="preserve">Obrzeża betonowe, 30 x 8 cm na podsypce piaskowej z wypełnieniem spoin piaskiem </t>
  </si>
  <si>
    <t>Obrzeża betonowe, dodatek za ustawienie na łukach o promieniu do 10 m</t>
  </si>
  <si>
    <t xml:space="preserve">Remonty cząstkowe nawierzchni bitumicznych mieszankami mienarlno - bitumicznymi, mineralno - asfaltowa, grysowa zamknięta </t>
  </si>
  <si>
    <t xml:space="preserve">Montaż uszczelek na obluzowanych pokrywach studni rewizyjnych </t>
  </si>
  <si>
    <t>KNR 231/1403/1</t>
  </si>
  <si>
    <t>KNR 231/1403/2</t>
  </si>
  <si>
    <t>KNR 231/1403/4</t>
  </si>
  <si>
    <t>KNR 231/1403/5</t>
  </si>
  <si>
    <t xml:space="preserve">Oczyszczanie rowu z namułu bez naruszania skarp grubość namułu 10 cm </t>
  </si>
  <si>
    <t xml:space="preserve">Oczyszczanie rowu z namułu bez naruszania skarp grubość namułu 20 cm </t>
  </si>
  <si>
    <t xml:space="preserve">Oczyszczanie rowu z wyprofilowaniem skarp grubość namułu 20 cm </t>
  </si>
  <si>
    <t xml:space="preserve">Oczyszczanie rowu z wyprofilowaniem skarp grubość namułu 10 cm </t>
  </si>
  <si>
    <t>KNR 231/1409/2</t>
  </si>
  <si>
    <t>KNR 231/1409/3</t>
  </si>
  <si>
    <t>KNR 231/1409/4</t>
  </si>
  <si>
    <r>
      <t>Remonty obiektów z betonu, beton w jednym miejscu od 0,3 m</t>
    </r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do 0,5 m</t>
    </r>
    <r>
      <rPr>
        <vertAlign val="superscript"/>
        <sz val="8"/>
        <color indexed="8"/>
        <rFont val="Arial"/>
        <family val="2"/>
      </rPr>
      <t>3</t>
    </r>
  </si>
  <si>
    <r>
      <t>Remonty obiektów z betonu, beton w jednym miejscu od 0,5 m</t>
    </r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do 1,0 m</t>
    </r>
    <r>
      <rPr>
        <vertAlign val="superscript"/>
        <sz val="8"/>
        <color indexed="8"/>
        <rFont val="Arial"/>
        <family val="2"/>
      </rPr>
      <t>3</t>
    </r>
  </si>
  <si>
    <r>
      <t>Remonty obiektów z betonu, beton w jednym miejscu od 1,0 m</t>
    </r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do 1,5 m</t>
    </r>
    <r>
      <rPr>
        <vertAlign val="superscript"/>
        <sz val="8"/>
        <color indexed="8"/>
        <rFont val="Arial"/>
        <family val="2"/>
      </rPr>
      <t>3</t>
    </r>
  </si>
  <si>
    <t>KNR 231/506/3</t>
  </si>
  <si>
    <t>KNR 231/606/3</t>
  </si>
  <si>
    <t>KNR 21/411/1</t>
  </si>
  <si>
    <t>Ścieki z elementów betonowych na podsypce cementowo - piaskowej - korytka płytkie 0,6 x 0,5 x 0,15</t>
  </si>
  <si>
    <t>Ścieki z elementów betonowych na podsypce cementowo - piaskowej - korytka głębokie 0,6 x 0,5 x 0,5</t>
  </si>
  <si>
    <t>Oczyszczanie korytek ściekowych głębokich z namułu wraz z wywiezieniem urobku</t>
  </si>
  <si>
    <t>Wykonanie ubezpieczenia płytami ażurowymi typu "krata" o gr. 10 cm</t>
  </si>
  <si>
    <r>
      <t>m</t>
    </r>
    <r>
      <rPr>
        <vertAlign val="superscript"/>
        <sz val="8"/>
        <color indexed="8"/>
        <rFont val="Arial"/>
        <family val="2"/>
      </rPr>
      <t>2</t>
    </r>
  </si>
  <si>
    <t>KNR 231/803/1</t>
  </si>
  <si>
    <t>Rozebranie nawierzchni z mieszanek mineralno - bitumicznych, grubość nawierzchni 3 cm</t>
  </si>
  <si>
    <t>KNR 231/815/1</t>
  </si>
  <si>
    <t>Rozebranie chodników, wysepek przystankowych i przejść dla pieszych, kostka betonowa 6 cm na podsypce cementowo - piaskowej</t>
  </si>
  <si>
    <t>Rozebranie chodników, wysepek przystankowych i przejść dla pieszych, kostka betonowa 8 cm na podsypce cementowo - piaskowej</t>
  </si>
  <si>
    <t>KNR 201/215/2</t>
  </si>
  <si>
    <t>KNR 201/205/2</t>
  </si>
  <si>
    <r>
      <t>Wykopy oraz przekopy wykonywane koparkami podsiębiernymi, na odkład, koparka 0,15 m</t>
    </r>
    <r>
      <rPr>
        <vertAlign val="superscript"/>
        <sz val="8"/>
        <color indexed="8"/>
        <rFont val="Arial"/>
        <family val="2"/>
      </rPr>
      <t>3</t>
    </r>
  </si>
  <si>
    <r>
      <t>Roboty ziemne koparkami podsiębiernymi z transportem urobku samochodami samowyładowczymi do 1 km, koparka 0,15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, grunt kategorii III</t>
    </r>
  </si>
  <si>
    <t>KNR 201/233/2</t>
  </si>
  <si>
    <t>KNR 201/307/2</t>
  </si>
  <si>
    <t>KNR 201/320/2 (1)</t>
  </si>
  <si>
    <t>Mechaniczne plantowanie terenu spycharkami, 55 KW (75 kM) grunt kategorii III</t>
  </si>
  <si>
    <t>KNNR 4/1413/1 (2)</t>
  </si>
  <si>
    <t>Studnie rewizyjne z kręgów betonowych w gotowym wykopie Fi 1 000, głębokość 3 m z pierścieniem obciążającym</t>
  </si>
  <si>
    <t>KNNR 4/1413/2</t>
  </si>
  <si>
    <t>Studnie rewizyjne z kręgów betonowych w gotowym wykopie Fi 1 000, za każde 0,5 m różnicy głębokości</t>
  </si>
  <si>
    <t>Dostawa i montaż kratek ściekowych - bez regulacji - kratki staroużyteczne</t>
  </si>
  <si>
    <r>
      <t>Roboty ziemne koparkami chwytakowymi z transportem urobku samochodami samowyładowczymi do 1 km, w ziemi uprzednio zmagazynowanej w hałdach, koparka 0,25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, grunt kategorii I - III, spycharka 55 kW, samochód do 5 t, zakup i dowóz ziemi</t>
    </r>
  </si>
  <si>
    <t xml:space="preserve">Roboty ziemne z przewozem gruntu taczkami, odspojenie i przewóz na odległość do 10 m, kategoria gruntu III </t>
  </si>
  <si>
    <t>Ręczne zasypywanie wykopów liniowych o ścianach pionowych, głębokość do 1,5 m, kategoria gruntu III - IV, szerokość wykopu 0,8 - 1,5 m</t>
  </si>
  <si>
    <t>Ręczne zasypywanie wykopów liniowych o ścianach pionowych, głębokość do 1,5 m, kategoria gruntu III - IV, szerokość wykopu 0,8 - 1,5 m wraz z zakupem piasku do zasypania</t>
  </si>
  <si>
    <t>KNR 231/104/2</t>
  </si>
  <si>
    <t>KNR 231/105/1</t>
  </si>
  <si>
    <t>KNR 231/105/2</t>
  </si>
  <si>
    <t>KNR 231/105/5</t>
  </si>
  <si>
    <t>KNR 231/105/6</t>
  </si>
  <si>
    <t>KNR 231/114/1</t>
  </si>
  <si>
    <t>KNR 231/114/2</t>
  </si>
  <si>
    <t>Warstwy odsączające, w korycie i na poszerzeniach, zagęszczenie ręczne, dodatek za każdy 1 cm zagęszczenia</t>
  </si>
  <si>
    <t>Warstwy podsypkowe, podsypka piaskowa, zagęszczenie ręczne, grubość warstwy po zagęszczeniu 3 cm</t>
  </si>
  <si>
    <t>Warstwy podsypkowe, podsypka piaskowa, zagęszczenie ręczne, dodatek za każdy następny 1 cm grubości warstwy</t>
  </si>
  <si>
    <t>Warstwy podsypkowe, podsypka cementowo - piaskowa, zagęszczenie ręczne, grubość warstwy po zagęszczeniu 3 cm</t>
  </si>
  <si>
    <t>Warstwy podsypkowe, podsypka cementowo - piaskowa, zagęszczenie ręczne, dodatek za każdy następny 1 cm grubości warstwy</t>
  </si>
  <si>
    <t xml:space="preserve">Podbudowy z kruszyw, pospółka, warstwa dolna, grubość warstwy po zagęszczeniu 20 cm </t>
  </si>
  <si>
    <t>Podbudowy z kruszyw, pospółka, warstwa dolna, dodatek za każdy 1 cm grubości</t>
  </si>
  <si>
    <t>KNR 231/502/3</t>
  </si>
  <si>
    <t xml:space="preserve">Chodniki z płyt betonowych, 35 x 35 x 5 cm na podsypce cementowo - piaskowej z wypełnieniem spoin zaprawą cementową, płytki z rozbiórki </t>
  </si>
  <si>
    <t>KNR 231/502/4</t>
  </si>
  <si>
    <t xml:space="preserve">Chodniki z płyt betonowych, 50 x 50 x 6 cm na podsypce cementowo - piaskowej z wypełnieniem spoin zaprawą cementową, płytki z rozbiórki </t>
  </si>
  <si>
    <t>KNR 231/511/2 (1)</t>
  </si>
  <si>
    <t>Nawierzchnie z kostki brukowej betonowej, grubość 6 cm, na podsypce cementowo - piaskowej, kostka z rozbiórki</t>
  </si>
  <si>
    <t>Nawierzchnie z kostki brukowej betonowej, grubość 8 cm, na podsypce cementowo - piaskowej, kostka z rozbiórki</t>
  </si>
  <si>
    <t>KNR 231/511/3 (1)</t>
  </si>
  <si>
    <t xml:space="preserve">Mechaniczne czyszczenie separatorów kanalizacji deszczowej z namułu, gruzu i innych zanieczyszczeń </t>
  </si>
  <si>
    <r>
      <t>Oczyszczanie odwodnienia liniowego o polu przekroju do 0,02 m</t>
    </r>
    <r>
      <rPr>
        <vertAlign val="superscript"/>
        <sz val="8"/>
        <color indexed="8"/>
        <rFont val="Arial"/>
        <family val="2"/>
      </rPr>
      <t>2</t>
    </r>
  </si>
  <si>
    <r>
      <t>Oczyszczanie odwodnienia liniowego o polu przekroju do 0,04 m</t>
    </r>
    <r>
      <rPr>
        <vertAlign val="superscript"/>
        <sz val="8"/>
        <color indexed="8"/>
        <rFont val="Arial"/>
        <family val="2"/>
      </rPr>
      <t>2</t>
    </r>
  </si>
  <si>
    <r>
      <t>Oczyszczanie odwodnienia liniowego o polu przekroju do 0,06 m</t>
    </r>
    <r>
      <rPr>
        <vertAlign val="superscript"/>
        <sz val="8"/>
        <color indexed="8"/>
        <rFont val="Arial"/>
        <family val="2"/>
      </rPr>
      <t>2</t>
    </r>
  </si>
  <si>
    <r>
      <t>Oczyszczanie odwodnienia liniowego o polu przekroju do 0,08 m</t>
    </r>
    <r>
      <rPr>
        <vertAlign val="superscript"/>
        <sz val="8"/>
        <color indexed="8"/>
        <rFont val="Arial"/>
        <family val="2"/>
      </rPr>
      <t>2</t>
    </r>
  </si>
  <si>
    <t>Ogółem MECHANICZNE LUB RĘCZNE CZYSZCZENIE ODWODNIENIA LINIOWEGO Z KRATKĄ</t>
  </si>
  <si>
    <r>
      <t>Regulacja pionowa studzienek dla urządzeń podziemnych, kratki ściekowe uliczne - zaprawy szybkowiążące hydrauliczne podlewkowe do regulacji wysokościowej pokryw nastudziennych OPIS: czas obróbki do 15 minut; wytrzymałość na ścicskanie po 1 godzinie około 9,6 N/mm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; po 28 dniach około 61,0 N/mm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; wytrzymałość na zginanie przy rozciąganiu po 1 godzinie około 3,5 N/mmm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; po 28 dniach około 10,5 N/mm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: możliwość dopuszczenia ruchu po 1 godzinie </t>
    </r>
  </si>
  <si>
    <r>
      <t>Regulacja pionowa studzienek dla urządzeń podziemnych, włazy kanałowe - zaprawy szybkowiążące hydrauliczne podlewkowe do regulacji wysokościowej pokryw nastudziennych OPIS: czas obróbki do 15 minut; wytrzymałość na ścicskanie po 1 godzinie około 9,6 N/mm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; po 28 dniach około 61,0 N/mm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; wytrzymałość na zginanie przy rozciąganiu po 1 godzinie około 3,5 N/mmm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; po 28 dniach około 10,5 N/mm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: możliwość dopuszczenia ruchu po 1 godzinie </t>
    </r>
  </si>
  <si>
    <t>Wykonanie odwodnienia liniowego klasy C250 (norma PN-EN 1433) wymiar: 1 000 x 130 x 135</t>
  </si>
  <si>
    <t>Wykonanie odwodnienia liniowego klasy C250 (norma PN-EN 1433) wymiar: 1 000 x 200 x 170</t>
  </si>
  <si>
    <t>Wykonanie odwodnienia liniowego klasy C250 (norma PN-EN 1433) wymiar: 1 000 x 250 x 160</t>
  </si>
  <si>
    <t>Wykonanie odwodnienia liniowego klasy C250 (norma PN-EN 1433) wymiar: 1 000 x 250 x 255</t>
  </si>
  <si>
    <t>Wykonanie odwodnienia liniowego klasy C250 (norma PN-EN 1433) wymiar: 1 000 x 250 x 350</t>
  </si>
  <si>
    <t>Mechaniczne czyszczenie kanałów kołowych wypełnionych osadem do 1/3 wysokości kanału, kanały o średnicy 0,30 m</t>
  </si>
  <si>
    <t>Mechaniczne czyszczenie kanałów kołowych wypełnionych osadem do 1/3 wysokości kanału, kanały o średnicy 0,40 m</t>
  </si>
  <si>
    <t>Mechaniczne czyszczenie kanałów kołowych wypełnionych osadem do 1/3 wysokości kanału, kanały o średnicy 0,50 m</t>
  </si>
  <si>
    <t>Mechaniczne czyszczenie kanałów kołowych wypełnionych osadem do 1/3 wysokości kanału, kanały o średnicy 0,60 m</t>
  </si>
  <si>
    <t>Mechaniczne czyszczenie kanałów kołowych wypełnionych osadem do 1/3 wysokości kanału, kanały o średnicy 0,80 m</t>
  </si>
  <si>
    <t>Mechaniczne czyszczenie kanałów kołowych wypełnionych osadem do 1/3 wysokości kanału, kanały o średnicy 1,00 m</t>
  </si>
  <si>
    <t>Mechaniczne czyszczenie kanałów kołowych wypełnionych osadem do 1/3 wysokości kanału, kanały o średnicy 1,20 m</t>
  </si>
  <si>
    <t>Mechaniczne czyszczenie kanałów kołowych wypełnionych osadem do 1/3 wysokości kanału, kanały o średnicy 1,40 m</t>
  </si>
  <si>
    <t>Mechaniczne czyszczenie kanałów kołowych wypełnionych osadem do 1/2 wysokości kanału, kanały o średnicy 0,30 m</t>
  </si>
  <si>
    <t>Mechaniczne czyszczenie kanałów kołowych wypełnionych osadem do 1/2 wysokości kanału, kanały o średnicy 0,40 m</t>
  </si>
  <si>
    <t>Mechaniczne czyszczenie kanałów kołowych wypełnionych osadem do 1/2 wysokości kanału, kanały o średnicy 0,50 m</t>
  </si>
  <si>
    <t>Mechaniczne czyszczenie kanałów kołowych wypełnionych osadem do 1/2 wysokości kanału, kanały o średnicy 0,60 m</t>
  </si>
  <si>
    <t>Mechaniczne czyszczenie kanałów kołowych wypełnionych osadem do 1/2 wysokości kanału, kanały o średnicy 0,80 m</t>
  </si>
  <si>
    <t>Mechaniczne czyszczenie kanałów kołowych wypełnionych osadem do 1/2 wysokości kanału, kanały o średnicy 1,00 m</t>
  </si>
  <si>
    <t>Mechaniczne czyszczenie kanałów kołowych wypełnionych osadem do 1/2 wysokości kanału, kanały o średnicy 1,20 m</t>
  </si>
  <si>
    <t>Mechaniczne czyszczenie kanałów kołowych wypełnionych osadem do 1/2 wysokości kanału, kanały o średnicy 1,40 m</t>
  </si>
  <si>
    <t>Mechaniczne czyszczenie kanałów kołowych wypełnionych osadem do 2/3 wysokości kanału, kanały o średnicy 0,30 m</t>
  </si>
  <si>
    <t>Mechaniczne czyszczenie kanałów kołowych wypełnionych osadem do 2/3 wysokości kanału, kanały o średnicy 0,40 m</t>
  </si>
  <si>
    <t>Mechaniczne czyszczenie kanałów kołowych wypełnionych osadem do 2/3 wysokości kanału, kanały o średnicy 0,50 m</t>
  </si>
  <si>
    <t>Mechaniczne czyszczenie kanałów kołowych wypełnionych osadem do 2/3 wysokości kanału, kanały o średnicy 0,60 m</t>
  </si>
  <si>
    <t>Mechaniczne czyszczenie kanałów kołowych wypełnionych osadem do 2/3 wysokości kanału, kanały o średnicy 0,80 m</t>
  </si>
  <si>
    <t>Mechaniczne czyszczenie kanałów kołowych wypełnionych osadem do 2/3 wysokości kanału, kanały o średnicy 1,00 m</t>
  </si>
  <si>
    <t>Mechaniczne czyszczenie kanałów kołowych wypełnionych osadem do 2/3 wysokości kanału, kanały o średnicy 1,40 m</t>
  </si>
  <si>
    <t>Mechaniczne czyszczenie kanałów kołowych wypełnionych osadem do 1/3 wysokości kanału, kanały o średnicy 0,20 m</t>
  </si>
  <si>
    <t>Mechaniczne czyszczenie kanałów kołowych wypełnionych osadem do 1/2 wysokości kanału, kanały o średnicy 0,20 m</t>
  </si>
  <si>
    <t>Mechaniczne czyszczenie kanałów kołowych wypełnionych osadem do 2/3 wysokości kanału, kanały o średnicy 0,20 m</t>
  </si>
  <si>
    <t>Oczyszczanie korytek ściekowych płytkich(najazdowych drogowych) z namułu wraz z wywiezieniem urobku</t>
  </si>
  <si>
    <t>Prace konserwacyjno-remontowe kanalizacji deszczowej - inne(praca 2 pracowników, samochód)</t>
  </si>
  <si>
    <t>Rury drenarskie fi 100-montaż</t>
  </si>
  <si>
    <t>Rury drenarskie fi 150-montaż</t>
  </si>
  <si>
    <t xml:space="preserve">Podbudowy betonowe, bez dylatacji, grubość warstwy po zagęszczeniu 12 cm </t>
  </si>
  <si>
    <t>Miesięczny ryczałt za pełnienie dyżuru  telefonicznego przez wyznaczonych pracowników</t>
  </si>
  <si>
    <t>m-c</t>
  </si>
  <si>
    <t>MECHANICZNE LUB RĘCZNE CZYSZCZENIE ODWODNIENIA LINIOWEGO Z KRATKĄ-DEMONTAŻ  I MONTAŻ KRATY</t>
  </si>
  <si>
    <t>Przegląd i konserwacja zasów na kanalizacji deszczowej - w tym czyszczenie smarowanie i malowanie</t>
  </si>
  <si>
    <t>Przegląd i konserwacja klap zwrotnych na kanalizacji deszczowej - w tym czyszczenie , malowanie i smarowanie</t>
  </si>
  <si>
    <t>KALKULACJA  INDYWIDUALNA</t>
  </si>
  <si>
    <t>m3</t>
  </si>
  <si>
    <t>PRACE PRZEGLĄDOWO - KONTROLNE ORAZ  CZYSZCZENIE KANAŁOW I POTOKÓW Z ZANIECZYSZCZEŃ ROPOPOCHODNYCH(W PRZYPADKU NIEKONTROLOWANYCH WYCIEKÓW) ORAZ INNE</t>
  </si>
  <si>
    <t>Oczyszczanie oraz usuwanie materiałów nasączonych substancjami ropopochodnymi z kanalizacji i potoków(materiały filtracyjne np.. Słoma i zanieczyszczona woda)</t>
  </si>
  <si>
    <t>Opracowanie i wprowadzenie organizacji ruchu  celem zabezpieczenia prac w pasach drogowych -- około 8 znaków drogowych oraz zastaw i tablic</t>
  </si>
  <si>
    <t>KNNR 4/1411/1</t>
  </si>
  <si>
    <t>KNNR 4/1411/2</t>
  </si>
  <si>
    <t>KNNR 4/1411/4</t>
  </si>
  <si>
    <t>podłoża pod kanały i obiekty z mat.sypkich - gr.25 cm - obsypka</t>
  </si>
  <si>
    <t>KNNR 4/1411/3</t>
  </si>
  <si>
    <t>KNNR 4/1410/3</t>
  </si>
  <si>
    <t>Podłoża betonowe pod studnie rew. 15cm</t>
  </si>
  <si>
    <t>KNNR 4/1308/3</t>
  </si>
  <si>
    <t>KNNR 4/1308/4</t>
  </si>
  <si>
    <t>KNNR 4/1308/5</t>
  </si>
  <si>
    <t>Kanały z rur typu PVC łączone na wcisk, Fi 300 mm</t>
  </si>
  <si>
    <t>KNNR 4/1308/6</t>
  </si>
  <si>
    <t>KNNR 4/1308/7</t>
  </si>
  <si>
    <t>KNNR 1/214/4(1)</t>
  </si>
  <si>
    <t>KALK.INDYWID.</t>
  </si>
  <si>
    <t>Zamulenie istniejącego kanału z rur Fi 200</t>
  </si>
  <si>
    <t>Zamulenie istniejącego kanału z rur Fi 250</t>
  </si>
  <si>
    <t>Zamulenie istniejącego kanału z rur Fi 300</t>
  </si>
  <si>
    <t>Zamulenie istniejącego kanału z rur Fi 400</t>
  </si>
  <si>
    <t>Zamulenie istniejącego kanału z rur Fi 500</t>
  </si>
  <si>
    <t xml:space="preserve">podłoża pod studnie rewizyjne z materiałów sypkich - grubość 10cm. </t>
  </si>
  <si>
    <t xml:space="preserve">podłoża pod studnie rewizyjne z materiałów sypkich - grubość 15cm. </t>
  </si>
  <si>
    <t>podłoża pod kanały i obiekty z mat.sypkich - gr.30 cm - obsypka- krotność 1,5</t>
  </si>
  <si>
    <t>Podłoża pod kanały z mat.sypkich - grubość 30cm- zasypka - krotność 2,0</t>
  </si>
  <si>
    <t xml:space="preserve">Zasypywanie wykopow pod studnie rew. I kanały , grubość w stanie lużnym 35cm. Kat. Gruntu I-II z zakupem i dowozem gruntu zagęszczalnego </t>
  </si>
  <si>
    <t>MECHANICZNE CZYSZCZENIE STUDZIENEK I PRZYKANALIKÓW</t>
  </si>
  <si>
    <t>KNR 405/316/5</t>
  </si>
  <si>
    <t xml:space="preserve">Demontaż rurociągu betonowego o złączach na zakład z opaską z zaprawy cemntowej i papy, rurociągi betonowe, Dn 500 mm </t>
  </si>
  <si>
    <t>KNR 405/316/6</t>
  </si>
  <si>
    <t xml:space="preserve">Demontaż rurociągu betonowego o złączach na zakład z opaską z zaprawy cemntowej i papy, rurociągi betonowe, Dn 600 mm </t>
  </si>
  <si>
    <t>Regulacja pionowa studzienek dla urządzeń podziemnych, kratki ściekowe uliczne - montaz nowej kratki</t>
  </si>
  <si>
    <t>Regulacja pionowa studzienek dla urządzeń podziemnych, włazy kanałowe - montaz nowego włazu</t>
  </si>
  <si>
    <t>INTERWENCYJNE OCZYSZCZANIE ODCINKÓW KOLEKTORÓW KANALIZACJI DESZCZOWEJ W ZWIĄZKU Z ICH AWARYJNĄ NIEDROŻNOŚCIĄ WRAZ Z PRACAMI TOWARZYSZĄCYMI NA TERENIE MIASTA DĘBICA W ROKU 2023</t>
  </si>
  <si>
    <t>KOSZTORYS OFERTOWY</t>
  </si>
  <si>
    <t>zał. Nr 6</t>
  </si>
  <si>
    <t>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</si>
</sst>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#,##0.0"/>
    <numFmt numFmtId="169" formatCode="0.0"/>
    <numFmt numFmtId="170" formatCode="#,##0.000"/>
    <numFmt numFmtId="171" formatCode="0.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7" fontId="5" fillId="0" borderId="17" xfId="0" applyNumberFormat="1" applyFont="1" applyBorder="1" applyAlignment="1">
      <alignment vertical="center" wrapText="1"/>
    </xf>
    <xf numFmtId="167" fontId="5" fillId="0" borderId="18" xfId="0" applyNumberFormat="1" applyFont="1" applyBorder="1" applyAlignment="1">
      <alignment vertical="center" wrapText="1"/>
    </xf>
    <xf numFmtId="167" fontId="5" fillId="34" borderId="15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67" fontId="6" fillId="35" borderId="12" xfId="0" applyNumberFormat="1" applyFont="1" applyFill="1" applyBorder="1" applyAlignment="1">
      <alignment horizontal="right" vertical="center" wrapText="1"/>
    </xf>
    <xf numFmtId="167" fontId="6" fillId="36" borderId="18" xfId="0" applyNumberFormat="1" applyFont="1" applyFill="1" applyBorder="1" applyAlignment="1">
      <alignment horizontal="right" vertical="center" wrapText="1"/>
    </xf>
    <xf numFmtId="167" fontId="6" fillId="37" borderId="15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67" fontId="5" fillId="0" borderId="19" xfId="0" applyNumberFormat="1" applyFont="1" applyBorder="1" applyAlignment="1">
      <alignment vertical="center" wrapText="1"/>
    </xf>
    <xf numFmtId="167" fontId="5" fillId="0" borderId="20" xfId="0" applyNumberFormat="1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right" vertical="center" wrapText="1"/>
    </xf>
    <xf numFmtId="0" fontId="0" fillId="34" borderId="14" xfId="0" applyFill="1" applyBorder="1" applyAlignment="1">
      <alignment horizontal="right" vertical="center" wrapText="1"/>
    </xf>
    <xf numFmtId="0" fontId="6" fillId="36" borderId="22" xfId="0" applyFont="1" applyFill="1" applyBorder="1" applyAlignment="1">
      <alignment horizontal="right" vertical="center" wrapText="1"/>
    </xf>
    <xf numFmtId="0" fontId="6" fillId="36" borderId="23" xfId="0" applyFont="1" applyFill="1" applyBorder="1" applyAlignment="1">
      <alignment horizontal="right" vertical="center" wrapText="1"/>
    </xf>
    <xf numFmtId="0" fontId="6" fillId="36" borderId="24" xfId="0" applyFont="1" applyFill="1" applyBorder="1" applyAlignment="1">
      <alignment horizontal="right" vertical="center" wrapText="1"/>
    </xf>
    <xf numFmtId="0" fontId="5" fillId="34" borderId="25" xfId="0" applyFont="1" applyFill="1" applyBorder="1" applyAlignment="1">
      <alignment horizontal="right" vertical="center" wrapText="1"/>
    </xf>
    <xf numFmtId="0" fontId="5" fillId="34" borderId="26" xfId="0" applyFont="1" applyFill="1" applyBorder="1" applyAlignment="1">
      <alignment horizontal="right" vertical="center" wrapText="1"/>
    </xf>
    <xf numFmtId="0" fontId="5" fillId="34" borderId="27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6" fillId="37" borderId="25" xfId="0" applyFont="1" applyFill="1" applyBorder="1" applyAlignment="1">
      <alignment horizontal="right" vertical="center" wrapText="1"/>
    </xf>
    <xf numFmtId="0" fontId="6" fillId="37" borderId="26" xfId="0" applyFont="1" applyFill="1" applyBorder="1" applyAlignment="1">
      <alignment horizontal="right" vertical="center" wrapText="1"/>
    </xf>
    <xf numFmtId="0" fontId="6" fillId="37" borderId="27" xfId="0" applyFont="1" applyFill="1" applyBorder="1" applyAlignment="1">
      <alignment horizontal="right" vertical="center" wrapText="1"/>
    </xf>
    <xf numFmtId="0" fontId="6" fillId="35" borderId="28" xfId="0" applyFont="1" applyFill="1" applyBorder="1" applyAlignment="1">
      <alignment horizontal="right" vertical="center" wrapText="1"/>
    </xf>
    <xf numFmtId="0" fontId="6" fillId="35" borderId="29" xfId="0" applyFont="1" applyFill="1" applyBorder="1" applyAlignment="1">
      <alignment horizontal="right" vertical="center" wrapText="1"/>
    </xf>
    <xf numFmtId="0" fontId="6" fillId="35" borderId="3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="150" zoomScaleNormal="150" zoomScalePageLayoutView="0" workbookViewId="0" topLeftCell="A160">
      <selection activeCell="I14" sqref="I14"/>
    </sheetView>
  </sheetViews>
  <sheetFormatPr defaultColWidth="8.796875" defaultRowHeight="14.25"/>
  <cols>
    <col min="1" max="1" width="2.59765625" style="1" customWidth="1"/>
    <col min="2" max="2" width="13.59765625" style="1" customWidth="1"/>
    <col min="3" max="3" width="28.59765625" style="1" customWidth="1"/>
    <col min="4" max="4" width="8.59765625" style="1" customWidth="1"/>
    <col min="5" max="5" width="9.59765625" style="1" customWidth="1"/>
    <col min="6" max="6" width="4.59765625" style="1" customWidth="1"/>
    <col min="7" max="7" width="12.59765625" style="1" customWidth="1"/>
    <col min="8" max="16384" width="9" style="1" customWidth="1"/>
  </cols>
  <sheetData>
    <row r="1" spans="1:7" ht="20.25">
      <c r="A1" s="40" t="s">
        <v>345</v>
      </c>
      <c r="B1" s="40"/>
      <c r="C1" s="40"/>
      <c r="D1" s="40"/>
      <c r="E1" s="40"/>
      <c r="F1" s="40"/>
      <c r="G1" s="40"/>
    </row>
    <row r="2" spans="1:7" ht="20.25">
      <c r="A2" s="25"/>
      <c r="B2" s="63" t="s">
        <v>346</v>
      </c>
      <c r="C2" s="62" t="s">
        <v>347</v>
      </c>
      <c r="D2" s="25"/>
      <c r="E2" s="25"/>
      <c r="F2" s="25"/>
      <c r="G2" s="25"/>
    </row>
    <row r="3" spans="1:7" ht="11.25">
      <c r="A3" s="41" t="s">
        <v>344</v>
      </c>
      <c r="B3" s="41"/>
      <c r="C3" s="41"/>
      <c r="D3" s="41"/>
      <c r="E3" s="41"/>
      <c r="F3" s="41"/>
      <c r="G3" s="41"/>
    </row>
    <row r="4" spans="1:7" ht="11.25">
      <c r="A4" s="42"/>
      <c r="B4" s="42"/>
      <c r="C4" s="42"/>
      <c r="D4" s="42"/>
      <c r="E4" s="42"/>
      <c r="F4" s="42"/>
      <c r="G4" s="42"/>
    </row>
    <row r="5" spans="1:7" ht="11.25">
      <c r="A5" s="42"/>
      <c r="B5" s="42"/>
      <c r="C5" s="42"/>
      <c r="D5" s="42"/>
      <c r="E5" s="42"/>
      <c r="F5" s="42"/>
      <c r="G5" s="42"/>
    </row>
    <row r="6" spans="1:7" ht="11.25">
      <c r="A6" s="42"/>
      <c r="B6" s="42"/>
      <c r="C6" s="42"/>
      <c r="D6" s="42"/>
      <c r="E6" s="42"/>
      <c r="F6" s="42"/>
      <c r="G6" s="42"/>
    </row>
    <row r="7" spans="1:7" ht="11.25">
      <c r="A7" s="42"/>
      <c r="B7" s="42"/>
      <c r="C7" s="42"/>
      <c r="D7" s="42"/>
      <c r="E7" s="42"/>
      <c r="F7" s="42"/>
      <c r="G7" s="42"/>
    </row>
    <row r="8" spans="1:7" ht="11.25">
      <c r="A8" s="42"/>
      <c r="B8" s="42"/>
      <c r="C8" s="42"/>
      <c r="D8" s="42"/>
      <c r="E8" s="42"/>
      <c r="F8" s="42"/>
      <c r="G8" s="42"/>
    </row>
    <row r="9" spans="1:7" ht="11.25">
      <c r="A9" s="42"/>
      <c r="B9" s="42"/>
      <c r="C9" s="42"/>
      <c r="D9" s="42"/>
      <c r="E9" s="42"/>
      <c r="F9" s="42"/>
      <c r="G9" s="42"/>
    </row>
    <row r="10" spans="1:7" ht="18.75" thickBot="1">
      <c r="A10" s="26"/>
      <c r="B10" s="26"/>
      <c r="C10" s="26"/>
      <c r="D10" s="26"/>
      <c r="E10" s="26"/>
      <c r="F10" s="26"/>
      <c r="G10" s="26"/>
    </row>
    <row r="11" spans="1:7" ht="33.75">
      <c r="A11" s="2" t="s">
        <v>0</v>
      </c>
      <c r="B11" s="3" t="s">
        <v>1</v>
      </c>
      <c r="C11" s="3" t="s">
        <v>2</v>
      </c>
      <c r="D11" s="3" t="s">
        <v>6</v>
      </c>
      <c r="E11" s="3" t="s">
        <v>3</v>
      </c>
      <c r="F11" s="3" t="s">
        <v>4</v>
      </c>
      <c r="G11" s="4" t="s">
        <v>5</v>
      </c>
    </row>
    <row r="12" spans="1:7" ht="12" thickBot="1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7">
        <v>7</v>
      </c>
    </row>
    <row r="13" spans="1:7" ht="15">
      <c r="A13" s="12">
        <v>1</v>
      </c>
      <c r="B13" s="43" t="s">
        <v>47</v>
      </c>
      <c r="C13" s="44"/>
      <c r="D13" s="44"/>
      <c r="E13" s="44"/>
      <c r="F13" s="44"/>
      <c r="G13" s="45"/>
    </row>
    <row r="14" spans="1:7" ht="33.75">
      <c r="A14" s="8">
        <v>1</v>
      </c>
      <c r="B14" s="9" t="s">
        <v>49</v>
      </c>
      <c r="C14" s="35" t="s">
        <v>294</v>
      </c>
      <c r="D14" s="9" t="s">
        <v>10</v>
      </c>
      <c r="E14" s="13"/>
      <c r="F14" s="11">
        <v>20</v>
      </c>
      <c r="G14" s="14">
        <f>E14*F14</f>
        <v>0</v>
      </c>
    </row>
    <row r="15" spans="1:7" ht="33.75">
      <c r="A15" s="8">
        <v>2</v>
      </c>
      <c r="B15" s="9" t="s">
        <v>50</v>
      </c>
      <c r="C15" s="35" t="s">
        <v>271</v>
      </c>
      <c r="D15" s="9" t="s">
        <v>10</v>
      </c>
      <c r="E15" s="13"/>
      <c r="F15" s="11">
        <v>50</v>
      </c>
      <c r="G15" s="14">
        <f aca="true" t="shared" si="0" ref="G15:G22">E15*F15</f>
        <v>0</v>
      </c>
    </row>
    <row r="16" spans="1:7" ht="33.75">
      <c r="A16" s="8">
        <v>4</v>
      </c>
      <c r="B16" s="9" t="s">
        <v>51</v>
      </c>
      <c r="C16" s="35" t="s">
        <v>272</v>
      </c>
      <c r="D16" s="9" t="s">
        <v>10</v>
      </c>
      <c r="E16" s="13"/>
      <c r="F16" s="11">
        <v>50</v>
      </c>
      <c r="G16" s="14">
        <f t="shared" si="0"/>
        <v>0</v>
      </c>
    </row>
    <row r="17" spans="1:7" ht="33.75">
      <c r="A17" s="8">
        <v>5</v>
      </c>
      <c r="B17" s="9" t="s">
        <v>52</v>
      </c>
      <c r="C17" s="35" t="s">
        <v>273</v>
      </c>
      <c r="D17" s="9" t="s">
        <v>10</v>
      </c>
      <c r="E17" s="13"/>
      <c r="F17" s="11">
        <v>50</v>
      </c>
      <c r="G17" s="14">
        <f t="shared" si="0"/>
        <v>0</v>
      </c>
    </row>
    <row r="18" spans="1:7" ht="33.75">
      <c r="A18" s="8">
        <v>6</v>
      </c>
      <c r="B18" s="9" t="s">
        <v>53</v>
      </c>
      <c r="C18" s="35" t="s">
        <v>274</v>
      </c>
      <c r="D18" s="9" t="s">
        <v>10</v>
      </c>
      <c r="E18" s="13"/>
      <c r="F18" s="11">
        <v>50</v>
      </c>
      <c r="G18" s="14">
        <f t="shared" si="0"/>
        <v>0</v>
      </c>
    </row>
    <row r="19" spans="1:7" ht="33.75">
      <c r="A19" s="8">
        <v>7</v>
      </c>
      <c r="B19" s="9" t="s">
        <v>54</v>
      </c>
      <c r="C19" s="35" t="s">
        <v>275</v>
      </c>
      <c r="D19" s="9" t="s">
        <v>10</v>
      </c>
      <c r="E19" s="13"/>
      <c r="F19" s="11">
        <v>20</v>
      </c>
      <c r="G19" s="14">
        <f t="shared" si="0"/>
        <v>0</v>
      </c>
    </row>
    <row r="20" spans="1:7" ht="33.75">
      <c r="A20" s="8">
        <v>8</v>
      </c>
      <c r="B20" s="9" t="s">
        <v>55</v>
      </c>
      <c r="C20" s="35" t="s">
        <v>276</v>
      </c>
      <c r="D20" s="9" t="s">
        <v>10</v>
      </c>
      <c r="E20" s="13"/>
      <c r="F20" s="11">
        <v>20</v>
      </c>
      <c r="G20" s="14">
        <f t="shared" si="0"/>
        <v>0</v>
      </c>
    </row>
    <row r="21" spans="1:7" ht="33.75">
      <c r="A21" s="8">
        <v>9</v>
      </c>
      <c r="B21" s="9" t="s">
        <v>56</v>
      </c>
      <c r="C21" s="35" t="s">
        <v>277</v>
      </c>
      <c r="D21" s="9" t="s">
        <v>10</v>
      </c>
      <c r="E21" s="13"/>
      <c r="F21" s="11">
        <v>20</v>
      </c>
      <c r="G21" s="14">
        <f t="shared" si="0"/>
        <v>0</v>
      </c>
    </row>
    <row r="22" spans="1:7" ht="33.75">
      <c r="A22" s="8">
        <v>10</v>
      </c>
      <c r="B22" s="9" t="s">
        <v>57</v>
      </c>
      <c r="C22" s="35" t="s">
        <v>278</v>
      </c>
      <c r="D22" s="9" t="s">
        <v>10</v>
      </c>
      <c r="E22" s="13"/>
      <c r="F22" s="11">
        <v>20</v>
      </c>
      <c r="G22" s="14">
        <f t="shared" si="0"/>
        <v>0</v>
      </c>
    </row>
    <row r="23" spans="1:7" ht="15" thickBot="1">
      <c r="A23" s="46" t="s">
        <v>48</v>
      </c>
      <c r="B23" s="47"/>
      <c r="C23" s="47"/>
      <c r="D23" s="47"/>
      <c r="E23" s="47"/>
      <c r="F23" s="47"/>
      <c r="G23" s="15">
        <f>SUM(G14:G22)</f>
        <v>0</v>
      </c>
    </row>
    <row r="24" spans="1:7" ht="15">
      <c r="A24" s="12">
        <v>2</v>
      </c>
      <c r="B24" s="43" t="s">
        <v>58</v>
      </c>
      <c r="C24" s="44"/>
      <c r="D24" s="44"/>
      <c r="E24" s="44"/>
      <c r="F24" s="44"/>
      <c r="G24" s="45"/>
    </row>
    <row r="25" spans="1:7" ht="33.75">
      <c r="A25" s="8">
        <v>1</v>
      </c>
      <c r="B25" s="9" t="s">
        <v>60</v>
      </c>
      <c r="C25" s="35" t="s">
        <v>295</v>
      </c>
      <c r="D25" s="9" t="s">
        <v>10</v>
      </c>
      <c r="E25" s="13"/>
      <c r="F25" s="11">
        <v>20</v>
      </c>
      <c r="G25" s="14">
        <f>E25*F25</f>
        <v>0</v>
      </c>
    </row>
    <row r="26" spans="1:7" ht="33.75">
      <c r="A26" s="8">
        <v>2</v>
      </c>
      <c r="B26" s="9" t="s">
        <v>61</v>
      </c>
      <c r="C26" s="35" t="s">
        <v>279</v>
      </c>
      <c r="D26" s="9" t="s">
        <v>10</v>
      </c>
      <c r="E26" s="13"/>
      <c r="F26" s="11">
        <v>100</v>
      </c>
      <c r="G26" s="14">
        <f aca="true" t="shared" si="1" ref="G26:G33">E26*F26</f>
        <v>0</v>
      </c>
    </row>
    <row r="27" spans="1:7" ht="33.75">
      <c r="A27" s="8">
        <v>4</v>
      </c>
      <c r="B27" s="9" t="s">
        <v>62</v>
      </c>
      <c r="C27" s="35" t="s">
        <v>280</v>
      </c>
      <c r="D27" s="9" t="s">
        <v>10</v>
      </c>
      <c r="E27" s="13"/>
      <c r="F27" s="11">
        <v>100</v>
      </c>
      <c r="G27" s="14">
        <f t="shared" si="1"/>
        <v>0</v>
      </c>
    </row>
    <row r="28" spans="1:7" ht="33.75">
      <c r="A28" s="8">
        <v>5</v>
      </c>
      <c r="B28" s="9" t="s">
        <v>63</v>
      </c>
      <c r="C28" s="35" t="s">
        <v>281</v>
      </c>
      <c r="D28" s="9" t="s">
        <v>10</v>
      </c>
      <c r="E28" s="13"/>
      <c r="F28" s="11">
        <v>20</v>
      </c>
      <c r="G28" s="14">
        <f t="shared" si="1"/>
        <v>0</v>
      </c>
    </row>
    <row r="29" spans="1:7" ht="33.75">
      <c r="A29" s="8">
        <v>6</v>
      </c>
      <c r="B29" s="9" t="s">
        <v>64</v>
      </c>
      <c r="C29" s="35" t="s">
        <v>282</v>
      </c>
      <c r="D29" s="9" t="s">
        <v>10</v>
      </c>
      <c r="E29" s="13"/>
      <c r="F29" s="11">
        <v>20</v>
      </c>
      <c r="G29" s="14">
        <f t="shared" si="1"/>
        <v>0</v>
      </c>
    </row>
    <row r="30" spans="1:7" ht="33.75">
      <c r="A30" s="8">
        <v>7</v>
      </c>
      <c r="B30" s="9" t="s">
        <v>65</v>
      </c>
      <c r="C30" s="35" t="s">
        <v>283</v>
      </c>
      <c r="D30" s="9" t="s">
        <v>10</v>
      </c>
      <c r="E30" s="13"/>
      <c r="F30" s="11">
        <v>15</v>
      </c>
      <c r="G30" s="14">
        <f t="shared" si="1"/>
        <v>0</v>
      </c>
    </row>
    <row r="31" spans="1:7" ht="33.75">
      <c r="A31" s="8">
        <v>8</v>
      </c>
      <c r="B31" s="9" t="s">
        <v>66</v>
      </c>
      <c r="C31" s="35" t="s">
        <v>284</v>
      </c>
      <c r="D31" s="9" t="s">
        <v>10</v>
      </c>
      <c r="E31" s="13"/>
      <c r="F31" s="11">
        <v>15</v>
      </c>
      <c r="G31" s="14">
        <f t="shared" si="1"/>
        <v>0</v>
      </c>
    </row>
    <row r="32" spans="1:7" ht="33.75">
      <c r="A32" s="8">
        <v>9</v>
      </c>
      <c r="B32" s="9" t="s">
        <v>67</v>
      </c>
      <c r="C32" s="35" t="s">
        <v>285</v>
      </c>
      <c r="D32" s="9" t="s">
        <v>10</v>
      </c>
      <c r="E32" s="13"/>
      <c r="F32" s="11">
        <v>15</v>
      </c>
      <c r="G32" s="14">
        <f t="shared" si="1"/>
        <v>0</v>
      </c>
    </row>
    <row r="33" spans="1:7" ht="33.75">
      <c r="A33" s="8">
        <v>10</v>
      </c>
      <c r="B33" s="9" t="s">
        <v>68</v>
      </c>
      <c r="C33" s="35" t="s">
        <v>286</v>
      </c>
      <c r="D33" s="9" t="s">
        <v>10</v>
      </c>
      <c r="E33" s="13"/>
      <c r="F33" s="11">
        <v>15</v>
      </c>
      <c r="G33" s="14">
        <f t="shared" si="1"/>
        <v>0</v>
      </c>
    </row>
    <row r="34" spans="1:7" ht="15" thickBot="1">
      <c r="A34" s="46" t="s">
        <v>59</v>
      </c>
      <c r="B34" s="47"/>
      <c r="C34" s="47"/>
      <c r="D34" s="47"/>
      <c r="E34" s="47"/>
      <c r="F34" s="47"/>
      <c r="G34" s="15">
        <f>SUM(G25:G33)</f>
        <v>0</v>
      </c>
    </row>
    <row r="35" spans="1:7" ht="15" customHeight="1">
      <c r="A35" s="12">
        <v>3</v>
      </c>
      <c r="B35" s="43" t="s">
        <v>69</v>
      </c>
      <c r="C35" s="44"/>
      <c r="D35" s="44"/>
      <c r="E35" s="44"/>
      <c r="F35" s="44"/>
      <c r="G35" s="45"/>
    </row>
    <row r="36" spans="1:7" ht="33.75">
      <c r="A36" s="8">
        <v>1</v>
      </c>
      <c r="B36" s="9" t="s">
        <v>71</v>
      </c>
      <c r="C36" s="35" t="s">
        <v>296</v>
      </c>
      <c r="D36" s="9" t="s">
        <v>10</v>
      </c>
      <c r="E36" s="13"/>
      <c r="F36" s="11">
        <v>100</v>
      </c>
      <c r="G36" s="14">
        <f>E36*F36</f>
        <v>0</v>
      </c>
    </row>
    <row r="37" spans="1:7" ht="33.75">
      <c r="A37" s="8">
        <v>2</v>
      </c>
      <c r="B37" s="9" t="s">
        <v>72</v>
      </c>
      <c r="C37" s="35" t="s">
        <v>287</v>
      </c>
      <c r="D37" s="9" t="s">
        <v>10</v>
      </c>
      <c r="E37" s="13"/>
      <c r="F37" s="11">
        <v>100</v>
      </c>
      <c r="G37" s="14">
        <f aca="true" t="shared" si="2" ref="G37:G44">E37*F37</f>
        <v>0</v>
      </c>
    </row>
    <row r="38" spans="1:7" ht="33.75">
      <c r="A38" s="8">
        <v>4</v>
      </c>
      <c r="B38" s="9" t="s">
        <v>73</v>
      </c>
      <c r="C38" s="35" t="s">
        <v>288</v>
      </c>
      <c r="D38" s="9" t="s">
        <v>10</v>
      </c>
      <c r="E38" s="13"/>
      <c r="F38" s="11">
        <v>100</v>
      </c>
      <c r="G38" s="14">
        <f t="shared" si="2"/>
        <v>0</v>
      </c>
    </row>
    <row r="39" spans="1:7" ht="33.75">
      <c r="A39" s="8">
        <v>5</v>
      </c>
      <c r="B39" s="9" t="s">
        <v>74</v>
      </c>
      <c r="C39" s="35" t="s">
        <v>289</v>
      </c>
      <c r="D39" s="9" t="s">
        <v>10</v>
      </c>
      <c r="E39" s="13"/>
      <c r="F39" s="11">
        <v>50</v>
      </c>
      <c r="G39" s="14">
        <f t="shared" si="2"/>
        <v>0</v>
      </c>
    </row>
    <row r="40" spans="1:7" ht="33.75">
      <c r="A40" s="8">
        <v>6</v>
      </c>
      <c r="B40" s="9" t="s">
        <v>75</v>
      </c>
      <c r="C40" s="35" t="s">
        <v>290</v>
      </c>
      <c r="D40" s="9" t="s">
        <v>10</v>
      </c>
      <c r="E40" s="13"/>
      <c r="F40" s="11">
        <v>30</v>
      </c>
      <c r="G40" s="14">
        <f t="shared" si="2"/>
        <v>0</v>
      </c>
    </row>
    <row r="41" spans="1:7" ht="33.75">
      <c r="A41" s="8">
        <v>7</v>
      </c>
      <c r="B41" s="9" t="s">
        <v>76</v>
      </c>
      <c r="C41" s="35" t="s">
        <v>291</v>
      </c>
      <c r="D41" s="9" t="s">
        <v>10</v>
      </c>
      <c r="E41" s="13"/>
      <c r="F41" s="11">
        <v>10</v>
      </c>
      <c r="G41" s="14">
        <f t="shared" si="2"/>
        <v>0</v>
      </c>
    </row>
    <row r="42" spans="1:7" ht="33.75">
      <c r="A42" s="8">
        <v>8</v>
      </c>
      <c r="B42" s="9" t="s">
        <v>77</v>
      </c>
      <c r="C42" s="35" t="s">
        <v>292</v>
      </c>
      <c r="D42" s="9" t="s">
        <v>10</v>
      </c>
      <c r="E42" s="13"/>
      <c r="F42" s="11">
        <v>10</v>
      </c>
      <c r="G42" s="14">
        <f t="shared" si="2"/>
        <v>0</v>
      </c>
    </row>
    <row r="43" spans="1:7" ht="33.75">
      <c r="A43" s="8">
        <v>9</v>
      </c>
      <c r="B43" s="9" t="s">
        <v>78</v>
      </c>
      <c r="C43" s="10" t="s">
        <v>80</v>
      </c>
      <c r="D43" s="9" t="s">
        <v>10</v>
      </c>
      <c r="E43" s="13"/>
      <c r="F43" s="11">
        <v>10</v>
      </c>
      <c r="G43" s="14">
        <f t="shared" si="2"/>
        <v>0</v>
      </c>
    </row>
    <row r="44" spans="1:7" ht="33.75">
      <c r="A44" s="8">
        <v>10</v>
      </c>
      <c r="B44" s="9" t="s">
        <v>79</v>
      </c>
      <c r="C44" s="35" t="s">
        <v>293</v>
      </c>
      <c r="D44" s="9" t="s">
        <v>10</v>
      </c>
      <c r="E44" s="13"/>
      <c r="F44" s="11">
        <v>10</v>
      </c>
      <c r="G44" s="14">
        <f t="shared" si="2"/>
        <v>0</v>
      </c>
    </row>
    <row r="45" spans="1:7" ht="15" thickBot="1">
      <c r="A45" s="46" t="s">
        <v>70</v>
      </c>
      <c r="B45" s="47"/>
      <c r="C45" s="47"/>
      <c r="D45" s="47"/>
      <c r="E45" s="47"/>
      <c r="F45" s="47"/>
      <c r="G45" s="15">
        <f>SUM(G36:G44)</f>
        <v>0</v>
      </c>
    </row>
    <row r="46" spans="1:7" ht="15">
      <c r="A46" s="12">
        <v>4</v>
      </c>
      <c r="B46" s="43" t="s">
        <v>337</v>
      </c>
      <c r="C46" s="44"/>
      <c r="D46" s="44"/>
      <c r="E46" s="44"/>
      <c r="F46" s="44"/>
      <c r="G46" s="45"/>
    </row>
    <row r="47" spans="1:7" ht="33.75">
      <c r="A47" s="8">
        <v>1</v>
      </c>
      <c r="B47" s="9" t="s">
        <v>82</v>
      </c>
      <c r="C47" s="10" t="s">
        <v>86</v>
      </c>
      <c r="D47" s="9" t="s">
        <v>11</v>
      </c>
      <c r="E47" s="13"/>
      <c r="F47" s="11">
        <v>40</v>
      </c>
      <c r="G47" s="14">
        <f>E47*F47</f>
        <v>0</v>
      </c>
    </row>
    <row r="48" spans="1:7" ht="22.5">
      <c r="A48" s="8">
        <v>2</v>
      </c>
      <c r="B48" s="9" t="s">
        <v>83</v>
      </c>
      <c r="C48" s="10" t="s">
        <v>87</v>
      </c>
      <c r="D48" s="9" t="s">
        <v>11</v>
      </c>
      <c r="E48" s="13"/>
      <c r="F48" s="11">
        <v>30</v>
      </c>
      <c r="G48" s="14">
        <f>E48*F48</f>
        <v>0</v>
      </c>
    </row>
    <row r="49" spans="1:7" ht="33.75">
      <c r="A49" s="8">
        <v>3</v>
      </c>
      <c r="B49" s="9" t="s">
        <v>84</v>
      </c>
      <c r="C49" s="10" t="s">
        <v>88</v>
      </c>
      <c r="D49" s="9" t="s">
        <v>90</v>
      </c>
      <c r="E49" s="13"/>
      <c r="F49" s="9">
        <v>30</v>
      </c>
      <c r="G49" s="14">
        <f>E49*F49</f>
        <v>0</v>
      </c>
    </row>
    <row r="50" spans="1:7" ht="33.75">
      <c r="A50" s="8">
        <v>4</v>
      </c>
      <c r="B50" s="9" t="s">
        <v>85</v>
      </c>
      <c r="C50" s="10" t="s">
        <v>89</v>
      </c>
      <c r="D50" s="9" t="s">
        <v>11</v>
      </c>
      <c r="E50" s="13"/>
      <c r="F50" s="9">
        <v>20</v>
      </c>
      <c r="G50" s="14">
        <f>E50*F50</f>
        <v>0</v>
      </c>
    </row>
    <row r="51" spans="1:7" ht="33.75">
      <c r="A51" s="31">
        <v>5</v>
      </c>
      <c r="B51" s="32" t="s">
        <v>7</v>
      </c>
      <c r="C51" s="33" t="s">
        <v>258</v>
      </c>
      <c r="D51" s="32" t="s">
        <v>9</v>
      </c>
      <c r="E51" s="22"/>
      <c r="F51" s="20">
        <v>5</v>
      </c>
      <c r="G51" s="14">
        <f>E51*F51</f>
        <v>0</v>
      </c>
    </row>
    <row r="52" spans="1:7" ht="15" thickBot="1">
      <c r="A52" s="46" t="s">
        <v>81</v>
      </c>
      <c r="B52" s="47"/>
      <c r="C52" s="47"/>
      <c r="D52" s="47"/>
      <c r="E52" s="47"/>
      <c r="F52" s="47"/>
      <c r="G52" s="15">
        <f>SUM(G47:G51)</f>
        <v>0</v>
      </c>
    </row>
    <row r="53" spans="1:7" ht="15">
      <c r="A53" s="12">
        <v>5</v>
      </c>
      <c r="B53" s="43" t="s">
        <v>91</v>
      </c>
      <c r="C53" s="44"/>
      <c r="D53" s="44"/>
      <c r="E53" s="44"/>
      <c r="F53" s="44"/>
      <c r="G53" s="45"/>
    </row>
    <row r="54" spans="1:7" ht="33.75">
      <c r="A54" s="8">
        <v>1</v>
      </c>
      <c r="B54" s="9" t="s">
        <v>93</v>
      </c>
      <c r="C54" s="10" t="s">
        <v>96</v>
      </c>
      <c r="D54" s="9" t="s">
        <v>11</v>
      </c>
      <c r="E54" s="13"/>
      <c r="F54" s="11">
        <v>20</v>
      </c>
      <c r="G54" s="14">
        <f>E54*F54</f>
        <v>0</v>
      </c>
    </row>
    <row r="55" spans="1:7" ht="22.5">
      <c r="A55" s="8">
        <v>2</v>
      </c>
      <c r="B55" s="9" t="s">
        <v>94</v>
      </c>
      <c r="C55" s="16" t="s">
        <v>97</v>
      </c>
      <c r="D55" s="9" t="s">
        <v>11</v>
      </c>
      <c r="E55" s="13"/>
      <c r="F55" s="11">
        <v>20</v>
      </c>
      <c r="G55" s="14">
        <f>E55*F55</f>
        <v>0</v>
      </c>
    </row>
    <row r="56" spans="1:7" ht="33.75">
      <c r="A56" s="8">
        <v>3</v>
      </c>
      <c r="B56" s="9" t="s">
        <v>95</v>
      </c>
      <c r="C56" s="16" t="s">
        <v>98</v>
      </c>
      <c r="D56" s="9" t="s">
        <v>90</v>
      </c>
      <c r="E56" s="13"/>
      <c r="F56" s="9">
        <v>20</v>
      </c>
      <c r="G56" s="14">
        <f>E56*F56</f>
        <v>0</v>
      </c>
    </row>
    <row r="57" spans="1:7" ht="15" thickBot="1">
      <c r="A57" s="46" t="s">
        <v>92</v>
      </c>
      <c r="B57" s="47"/>
      <c r="C57" s="47"/>
      <c r="D57" s="47"/>
      <c r="E57" s="47"/>
      <c r="F57" s="47"/>
      <c r="G57" s="15">
        <f>SUM(G54:G56)</f>
        <v>0</v>
      </c>
    </row>
    <row r="58" spans="1:7" ht="15">
      <c r="A58" s="12">
        <v>6</v>
      </c>
      <c r="B58" s="43" t="s">
        <v>99</v>
      </c>
      <c r="C58" s="44"/>
      <c r="D58" s="44"/>
      <c r="E58" s="44"/>
      <c r="F58" s="44"/>
      <c r="G58" s="45"/>
    </row>
    <row r="59" spans="1:7" ht="22.5">
      <c r="A59" s="8">
        <v>1</v>
      </c>
      <c r="B59" s="9" t="s">
        <v>7</v>
      </c>
      <c r="C59" s="10" t="s">
        <v>101</v>
      </c>
      <c r="D59" s="9" t="s">
        <v>10</v>
      </c>
      <c r="E59" s="13"/>
      <c r="F59" s="11">
        <v>40</v>
      </c>
      <c r="G59" s="14">
        <f>E59*F59</f>
        <v>0</v>
      </c>
    </row>
    <row r="60" spans="1:7" ht="22.5">
      <c r="A60" s="8">
        <v>2</v>
      </c>
      <c r="B60" s="9" t="s">
        <v>7</v>
      </c>
      <c r="C60" s="10" t="s">
        <v>102</v>
      </c>
      <c r="D60" s="9" t="s">
        <v>10</v>
      </c>
      <c r="E60" s="13"/>
      <c r="F60" s="11">
        <v>40</v>
      </c>
      <c r="G60" s="14">
        <f aca="true" t="shared" si="3" ref="G60:G68">E60*F60</f>
        <v>0</v>
      </c>
    </row>
    <row r="61" spans="1:7" ht="22.5">
      <c r="A61" s="8">
        <v>3</v>
      </c>
      <c r="B61" s="9" t="s">
        <v>7</v>
      </c>
      <c r="C61" s="10" t="s">
        <v>103</v>
      </c>
      <c r="D61" s="9" t="s">
        <v>10</v>
      </c>
      <c r="E61" s="13"/>
      <c r="F61" s="11">
        <v>20</v>
      </c>
      <c r="G61" s="14">
        <f t="shared" si="3"/>
        <v>0</v>
      </c>
    </row>
    <row r="62" spans="1:7" ht="22.5">
      <c r="A62" s="8">
        <v>4</v>
      </c>
      <c r="B62" s="9" t="s">
        <v>7</v>
      </c>
      <c r="C62" s="10" t="s">
        <v>104</v>
      </c>
      <c r="D62" s="9" t="s">
        <v>10</v>
      </c>
      <c r="E62" s="13"/>
      <c r="F62" s="9">
        <v>20</v>
      </c>
      <c r="G62" s="14">
        <f t="shared" si="3"/>
        <v>0</v>
      </c>
    </row>
    <row r="63" spans="1:7" ht="22.5">
      <c r="A63" s="8">
        <v>5</v>
      </c>
      <c r="B63" s="9" t="s">
        <v>7</v>
      </c>
      <c r="C63" s="10" t="s">
        <v>105</v>
      </c>
      <c r="D63" s="9" t="s">
        <v>10</v>
      </c>
      <c r="E63" s="13"/>
      <c r="F63" s="9">
        <v>20</v>
      </c>
      <c r="G63" s="14">
        <f t="shared" si="3"/>
        <v>0</v>
      </c>
    </row>
    <row r="64" spans="1:7" ht="22.5">
      <c r="A64" s="8">
        <v>6</v>
      </c>
      <c r="B64" s="9" t="s">
        <v>7</v>
      </c>
      <c r="C64" s="10" t="s">
        <v>106</v>
      </c>
      <c r="D64" s="9" t="s">
        <v>10</v>
      </c>
      <c r="E64" s="13"/>
      <c r="F64" s="11">
        <v>20</v>
      </c>
      <c r="G64" s="14">
        <f t="shared" si="3"/>
        <v>0</v>
      </c>
    </row>
    <row r="65" spans="1:7" ht="22.5">
      <c r="A65" s="8">
        <v>7</v>
      </c>
      <c r="B65" s="9" t="s">
        <v>192</v>
      </c>
      <c r="C65" s="10" t="s">
        <v>196</v>
      </c>
      <c r="D65" s="9" t="s">
        <v>10</v>
      </c>
      <c r="E65" s="13"/>
      <c r="F65" s="9">
        <v>40</v>
      </c>
      <c r="G65" s="14">
        <f t="shared" si="3"/>
        <v>0</v>
      </c>
    </row>
    <row r="66" spans="1:7" ht="22.5">
      <c r="A66" s="8">
        <v>8</v>
      </c>
      <c r="B66" s="9" t="s">
        <v>193</v>
      </c>
      <c r="C66" s="10" t="s">
        <v>197</v>
      </c>
      <c r="D66" s="9" t="s">
        <v>10</v>
      </c>
      <c r="E66" s="13"/>
      <c r="F66" s="24">
        <v>40</v>
      </c>
      <c r="G66" s="14">
        <f t="shared" si="3"/>
        <v>0</v>
      </c>
    </row>
    <row r="67" spans="1:7" ht="22.5">
      <c r="A67" s="8">
        <v>9</v>
      </c>
      <c r="B67" s="9" t="s">
        <v>194</v>
      </c>
      <c r="C67" s="10" t="s">
        <v>199</v>
      </c>
      <c r="D67" s="9" t="s">
        <v>10</v>
      </c>
      <c r="E67" s="13"/>
      <c r="F67" s="9">
        <v>40</v>
      </c>
      <c r="G67" s="14">
        <f t="shared" si="3"/>
        <v>0</v>
      </c>
    </row>
    <row r="68" spans="1:7" ht="22.5">
      <c r="A68" s="8">
        <v>10</v>
      </c>
      <c r="B68" s="9" t="s">
        <v>195</v>
      </c>
      <c r="C68" s="10" t="s">
        <v>198</v>
      </c>
      <c r="D68" s="9" t="s">
        <v>10</v>
      </c>
      <c r="E68" s="13"/>
      <c r="F68" s="9">
        <v>40</v>
      </c>
      <c r="G68" s="14">
        <f t="shared" si="3"/>
        <v>0</v>
      </c>
    </row>
    <row r="69" spans="1:7" ht="15" thickBot="1">
      <c r="A69" s="46" t="s">
        <v>100</v>
      </c>
      <c r="B69" s="47"/>
      <c r="C69" s="47"/>
      <c r="D69" s="47"/>
      <c r="E69" s="47"/>
      <c r="F69" s="47"/>
      <c r="G69" s="15">
        <f>SUM(G59:G68)</f>
        <v>0</v>
      </c>
    </row>
    <row r="70" spans="1:7" ht="15">
      <c r="A70" s="12">
        <v>7</v>
      </c>
      <c r="B70" s="43" t="s">
        <v>304</v>
      </c>
      <c r="C70" s="44"/>
      <c r="D70" s="44"/>
      <c r="E70" s="44"/>
      <c r="F70" s="44"/>
      <c r="G70" s="45"/>
    </row>
    <row r="71" spans="1:7" ht="22.5">
      <c r="A71" s="8">
        <v>1</v>
      </c>
      <c r="B71" s="9" t="s">
        <v>7</v>
      </c>
      <c r="C71" s="35" t="s">
        <v>259</v>
      </c>
      <c r="D71" s="34" t="s">
        <v>10</v>
      </c>
      <c r="E71" s="13"/>
      <c r="F71" s="11">
        <v>40</v>
      </c>
      <c r="G71" s="14">
        <f>E71*F71</f>
        <v>0</v>
      </c>
    </row>
    <row r="72" spans="1:7" ht="22.5">
      <c r="A72" s="8">
        <v>2</v>
      </c>
      <c r="B72" s="9" t="s">
        <v>7</v>
      </c>
      <c r="C72" s="35" t="s">
        <v>260</v>
      </c>
      <c r="D72" s="34" t="s">
        <v>10</v>
      </c>
      <c r="E72" s="13"/>
      <c r="F72" s="11">
        <v>40</v>
      </c>
      <c r="G72" s="14">
        <f>E72*F72</f>
        <v>0</v>
      </c>
    </row>
    <row r="73" spans="1:7" ht="22.5">
      <c r="A73" s="8">
        <v>3</v>
      </c>
      <c r="B73" s="9" t="s">
        <v>7</v>
      </c>
      <c r="C73" s="35" t="s">
        <v>261</v>
      </c>
      <c r="D73" s="34" t="s">
        <v>10</v>
      </c>
      <c r="E73" s="13"/>
      <c r="F73" s="9">
        <v>10</v>
      </c>
      <c r="G73" s="14">
        <f>E73*F73</f>
        <v>0</v>
      </c>
    </row>
    <row r="74" spans="1:7" ht="22.5">
      <c r="A74" s="8">
        <v>4</v>
      </c>
      <c r="B74" s="9" t="s">
        <v>7</v>
      </c>
      <c r="C74" s="35" t="s">
        <v>262</v>
      </c>
      <c r="D74" s="34" t="s">
        <v>10</v>
      </c>
      <c r="E74" s="13"/>
      <c r="F74" s="9">
        <v>10</v>
      </c>
      <c r="G74" s="14">
        <f>E74*F74</f>
        <v>0</v>
      </c>
    </row>
    <row r="75" spans="1:7" ht="15" thickBot="1">
      <c r="A75" s="46" t="s">
        <v>263</v>
      </c>
      <c r="B75" s="47"/>
      <c r="C75" s="47"/>
      <c r="D75" s="47"/>
      <c r="E75" s="47"/>
      <c r="F75" s="47"/>
      <c r="G75" s="15">
        <f>SUM(G71:G74)</f>
        <v>0</v>
      </c>
    </row>
    <row r="76" spans="1:7" ht="27.75" customHeight="1">
      <c r="A76" s="12">
        <v>8</v>
      </c>
      <c r="B76" s="43" t="s">
        <v>309</v>
      </c>
      <c r="C76" s="44"/>
      <c r="D76" s="44"/>
      <c r="E76" s="44"/>
      <c r="F76" s="44"/>
      <c r="G76" s="45"/>
    </row>
    <row r="77" spans="1:7" ht="22.5">
      <c r="A77" s="8">
        <v>1</v>
      </c>
      <c r="B77" s="9" t="s">
        <v>7</v>
      </c>
      <c r="C77" s="10" t="s">
        <v>108</v>
      </c>
      <c r="D77" s="9" t="s">
        <v>113</v>
      </c>
      <c r="E77" s="13"/>
      <c r="F77" s="11">
        <v>30</v>
      </c>
      <c r="G77" s="14">
        <f>E77*F77</f>
        <v>0</v>
      </c>
    </row>
    <row r="78" spans="1:7" ht="22.5">
      <c r="A78" s="8">
        <v>2</v>
      </c>
      <c r="B78" s="9" t="s">
        <v>7</v>
      </c>
      <c r="C78" s="10" t="s">
        <v>109</v>
      </c>
      <c r="D78" s="9" t="s">
        <v>113</v>
      </c>
      <c r="E78" s="13"/>
      <c r="F78" s="11">
        <v>30</v>
      </c>
      <c r="G78" s="14">
        <f aca="true" t="shared" si="4" ref="G78:G86">E78*F78</f>
        <v>0</v>
      </c>
    </row>
    <row r="79" spans="1:7" ht="33.75">
      <c r="A79" s="8">
        <v>3</v>
      </c>
      <c r="B79" s="9" t="s">
        <v>7</v>
      </c>
      <c r="C79" s="35" t="s">
        <v>305</v>
      </c>
      <c r="D79" s="9" t="s">
        <v>11</v>
      </c>
      <c r="E79" s="13"/>
      <c r="F79" s="9">
        <v>5</v>
      </c>
      <c r="G79" s="14">
        <f>E79*F79</f>
        <v>0</v>
      </c>
    </row>
    <row r="80" spans="1:7" ht="33.75">
      <c r="A80" s="8">
        <v>4</v>
      </c>
      <c r="B80" s="9" t="s">
        <v>7</v>
      </c>
      <c r="C80" s="35" t="s">
        <v>306</v>
      </c>
      <c r="D80" s="9" t="s">
        <v>11</v>
      </c>
      <c r="E80" s="13"/>
      <c r="F80" s="9">
        <v>5</v>
      </c>
      <c r="G80" s="14">
        <f>E80*F80</f>
        <v>0</v>
      </c>
    </row>
    <row r="81" spans="1:7" ht="22.5">
      <c r="A81" s="8">
        <v>5</v>
      </c>
      <c r="B81" s="9" t="s">
        <v>7</v>
      </c>
      <c r="C81" s="10" t="s">
        <v>110</v>
      </c>
      <c r="D81" s="9" t="s">
        <v>113</v>
      </c>
      <c r="E81" s="13"/>
      <c r="F81" s="9">
        <v>20</v>
      </c>
      <c r="G81" s="14">
        <f t="shared" si="4"/>
        <v>0</v>
      </c>
    </row>
    <row r="82" spans="1:7" ht="22.5">
      <c r="A82" s="8">
        <v>6</v>
      </c>
      <c r="B82" s="9" t="s">
        <v>7</v>
      </c>
      <c r="C82" s="10" t="s">
        <v>111</v>
      </c>
      <c r="D82" s="9" t="s">
        <v>113</v>
      </c>
      <c r="E82" s="13"/>
      <c r="F82" s="9">
        <v>10</v>
      </c>
      <c r="G82" s="14">
        <f t="shared" si="4"/>
        <v>0</v>
      </c>
    </row>
    <row r="83" spans="1:7" ht="22.5">
      <c r="A83" s="8">
        <v>7</v>
      </c>
      <c r="B83" s="9" t="s">
        <v>7</v>
      </c>
      <c r="C83" s="10" t="s">
        <v>112</v>
      </c>
      <c r="D83" s="9" t="s">
        <v>10</v>
      </c>
      <c r="E83" s="13"/>
      <c r="F83" s="9">
        <v>400</v>
      </c>
      <c r="G83" s="14">
        <f t="shared" si="4"/>
        <v>0</v>
      </c>
    </row>
    <row r="84" spans="1:7" ht="45">
      <c r="A84" s="31">
        <v>8</v>
      </c>
      <c r="B84" s="32" t="s">
        <v>307</v>
      </c>
      <c r="C84" s="33" t="s">
        <v>310</v>
      </c>
      <c r="D84" s="32" t="s">
        <v>308</v>
      </c>
      <c r="E84" s="22"/>
      <c r="F84" s="20">
        <v>5</v>
      </c>
      <c r="G84" s="23">
        <f t="shared" si="4"/>
        <v>0</v>
      </c>
    </row>
    <row r="85" spans="1:7" ht="45">
      <c r="A85" s="31">
        <v>9</v>
      </c>
      <c r="B85" s="32" t="s">
        <v>7</v>
      </c>
      <c r="C85" s="33" t="s">
        <v>311</v>
      </c>
      <c r="D85" s="32" t="s">
        <v>11</v>
      </c>
      <c r="E85" s="22"/>
      <c r="F85" s="20">
        <v>5</v>
      </c>
      <c r="G85" s="23">
        <f t="shared" si="4"/>
        <v>0</v>
      </c>
    </row>
    <row r="86" spans="1:7" ht="33.75">
      <c r="A86" s="31">
        <v>10</v>
      </c>
      <c r="B86" s="32" t="s">
        <v>7</v>
      </c>
      <c r="C86" s="33" t="s">
        <v>302</v>
      </c>
      <c r="D86" s="32" t="s">
        <v>303</v>
      </c>
      <c r="E86" s="22"/>
      <c r="F86" s="20">
        <v>12</v>
      </c>
      <c r="G86" s="23">
        <f t="shared" si="4"/>
        <v>0</v>
      </c>
    </row>
    <row r="87" spans="1:7" ht="15" thickBot="1">
      <c r="A87" s="46" t="s">
        <v>107</v>
      </c>
      <c r="B87" s="47"/>
      <c r="C87" s="47"/>
      <c r="D87" s="47"/>
      <c r="E87" s="47"/>
      <c r="F87" s="47"/>
      <c r="G87" s="15">
        <f>SUM(G77:G86)</f>
        <v>0</v>
      </c>
    </row>
    <row r="88" spans="1:7" ht="15">
      <c r="A88" s="12">
        <v>9</v>
      </c>
      <c r="B88" s="43" t="s">
        <v>114</v>
      </c>
      <c r="C88" s="44"/>
      <c r="D88" s="44"/>
      <c r="E88" s="44"/>
      <c r="F88" s="44"/>
      <c r="G88" s="45"/>
    </row>
    <row r="89" spans="1:7" ht="33.75">
      <c r="A89" s="8">
        <v>1</v>
      </c>
      <c r="B89" s="9" t="s">
        <v>116</v>
      </c>
      <c r="C89" s="35" t="s">
        <v>123</v>
      </c>
      <c r="D89" s="9" t="s">
        <v>10</v>
      </c>
      <c r="E89" s="13"/>
      <c r="F89" s="11">
        <v>30</v>
      </c>
      <c r="G89" s="14">
        <f>E89*F89</f>
        <v>0</v>
      </c>
    </row>
    <row r="90" spans="1:7" ht="33.75">
      <c r="A90" s="8">
        <v>2</v>
      </c>
      <c r="B90" s="9" t="s">
        <v>117</v>
      </c>
      <c r="C90" s="10" t="s">
        <v>124</v>
      </c>
      <c r="D90" s="9" t="s">
        <v>10</v>
      </c>
      <c r="E90" s="13"/>
      <c r="F90" s="11">
        <v>30</v>
      </c>
      <c r="G90" s="14">
        <f aca="true" t="shared" si="5" ref="G90:G146">E90*F90</f>
        <v>0</v>
      </c>
    </row>
    <row r="91" spans="1:7" ht="33.75">
      <c r="A91" s="8">
        <v>3</v>
      </c>
      <c r="B91" s="9" t="s">
        <v>118</v>
      </c>
      <c r="C91" s="10" t="s">
        <v>125</v>
      </c>
      <c r="D91" s="9" t="s">
        <v>10</v>
      </c>
      <c r="E91" s="13"/>
      <c r="F91" s="11">
        <v>30</v>
      </c>
      <c r="G91" s="14">
        <f t="shared" si="5"/>
        <v>0</v>
      </c>
    </row>
    <row r="92" spans="1:7" ht="33.75">
      <c r="A92" s="8">
        <v>4</v>
      </c>
      <c r="B92" s="9" t="s">
        <v>119</v>
      </c>
      <c r="C92" s="10" t="s">
        <v>126</v>
      </c>
      <c r="D92" s="9" t="s">
        <v>10</v>
      </c>
      <c r="E92" s="13"/>
      <c r="F92" s="11">
        <v>30</v>
      </c>
      <c r="G92" s="14">
        <f t="shared" si="5"/>
        <v>0</v>
      </c>
    </row>
    <row r="93" spans="1:7" ht="33.75">
      <c r="A93" s="8">
        <v>4</v>
      </c>
      <c r="B93" s="34" t="s">
        <v>338</v>
      </c>
      <c r="C93" s="35" t="s">
        <v>339</v>
      </c>
      <c r="D93" s="9" t="s">
        <v>10</v>
      </c>
      <c r="E93" s="13"/>
      <c r="F93" s="11">
        <v>30</v>
      </c>
      <c r="G93" s="14">
        <f>E93*F93</f>
        <v>0</v>
      </c>
    </row>
    <row r="94" spans="1:7" ht="33.75">
      <c r="A94" s="8">
        <v>4</v>
      </c>
      <c r="B94" s="34" t="s">
        <v>340</v>
      </c>
      <c r="C94" s="35" t="s">
        <v>341</v>
      </c>
      <c r="D94" s="9" t="s">
        <v>10</v>
      </c>
      <c r="E94" s="13"/>
      <c r="F94" s="11">
        <v>30</v>
      </c>
      <c r="G94" s="14">
        <f>E94*F94</f>
        <v>0</v>
      </c>
    </row>
    <row r="95" spans="1:7" ht="11.25">
      <c r="A95" s="8">
        <v>5</v>
      </c>
      <c r="B95" s="34" t="s">
        <v>326</v>
      </c>
      <c r="C95" s="35" t="s">
        <v>327</v>
      </c>
      <c r="D95" s="34" t="s">
        <v>10</v>
      </c>
      <c r="E95" s="13"/>
      <c r="F95" s="11">
        <v>20</v>
      </c>
      <c r="G95" s="14">
        <f t="shared" si="5"/>
        <v>0</v>
      </c>
    </row>
    <row r="96" spans="1:7" ht="11.25">
      <c r="A96" s="8">
        <v>6</v>
      </c>
      <c r="B96" s="9" t="s">
        <v>326</v>
      </c>
      <c r="C96" s="35" t="s">
        <v>328</v>
      </c>
      <c r="D96" s="34" t="s">
        <v>10</v>
      </c>
      <c r="E96" s="13"/>
      <c r="F96" s="11">
        <v>20</v>
      </c>
      <c r="G96" s="14">
        <f t="shared" si="5"/>
        <v>0</v>
      </c>
    </row>
    <row r="97" spans="1:7" ht="11.25">
      <c r="A97" s="8">
        <v>7</v>
      </c>
      <c r="B97" s="9" t="s">
        <v>326</v>
      </c>
      <c r="C97" s="35" t="s">
        <v>329</v>
      </c>
      <c r="D97" s="34" t="s">
        <v>10</v>
      </c>
      <c r="E97" s="13"/>
      <c r="F97" s="11">
        <v>20</v>
      </c>
      <c r="G97" s="14">
        <f t="shared" si="5"/>
        <v>0</v>
      </c>
    </row>
    <row r="98" spans="1:7" ht="11.25">
      <c r="A98" s="8">
        <v>8</v>
      </c>
      <c r="B98" s="9" t="s">
        <v>326</v>
      </c>
      <c r="C98" s="35" t="s">
        <v>330</v>
      </c>
      <c r="D98" s="34" t="s">
        <v>10</v>
      </c>
      <c r="E98" s="13"/>
      <c r="F98" s="11">
        <v>20</v>
      </c>
      <c r="G98" s="14">
        <f t="shared" si="5"/>
        <v>0</v>
      </c>
    </row>
    <row r="99" spans="1:7" ht="11.25">
      <c r="A99" s="8">
        <v>9</v>
      </c>
      <c r="B99" s="34" t="s">
        <v>326</v>
      </c>
      <c r="C99" s="35" t="s">
        <v>331</v>
      </c>
      <c r="D99" s="34" t="s">
        <v>10</v>
      </c>
      <c r="E99" s="13"/>
      <c r="F99" s="11">
        <v>20</v>
      </c>
      <c r="G99" s="14">
        <f t="shared" si="5"/>
        <v>0</v>
      </c>
    </row>
    <row r="100" spans="1:7" ht="22.5">
      <c r="A100" s="8">
        <v>10</v>
      </c>
      <c r="B100" s="9" t="s">
        <v>120</v>
      </c>
      <c r="C100" s="10" t="s">
        <v>127</v>
      </c>
      <c r="D100" s="9" t="s">
        <v>9</v>
      </c>
      <c r="E100" s="13"/>
      <c r="F100" s="11">
        <v>3</v>
      </c>
      <c r="G100" s="14">
        <f t="shared" si="5"/>
        <v>0</v>
      </c>
    </row>
    <row r="101" spans="1:7" ht="22.5">
      <c r="A101" s="8">
        <v>11</v>
      </c>
      <c r="B101" s="9" t="s">
        <v>200</v>
      </c>
      <c r="C101" s="10" t="s">
        <v>203</v>
      </c>
      <c r="D101" s="9" t="s">
        <v>9</v>
      </c>
      <c r="E101" s="13"/>
      <c r="F101" s="11">
        <v>3</v>
      </c>
      <c r="G101" s="14">
        <f t="shared" si="5"/>
        <v>0</v>
      </c>
    </row>
    <row r="102" spans="1:7" ht="22.5">
      <c r="A102" s="8">
        <v>12</v>
      </c>
      <c r="B102" s="9" t="s">
        <v>201</v>
      </c>
      <c r="C102" s="10" t="s">
        <v>204</v>
      </c>
      <c r="D102" s="9" t="s">
        <v>9</v>
      </c>
      <c r="E102" s="13"/>
      <c r="F102" s="11">
        <v>3</v>
      </c>
      <c r="G102" s="14">
        <f t="shared" si="5"/>
        <v>0</v>
      </c>
    </row>
    <row r="103" spans="1:7" ht="22.5">
      <c r="A103" s="8">
        <v>13</v>
      </c>
      <c r="B103" s="9" t="s">
        <v>202</v>
      </c>
      <c r="C103" s="10" t="s">
        <v>205</v>
      </c>
      <c r="D103" s="9" t="s">
        <v>9</v>
      </c>
      <c r="E103" s="13"/>
      <c r="F103" s="11">
        <v>3</v>
      </c>
      <c r="G103" s="14">
        <f t="shared" si="5"/>
        <v>0</v>
      </c>
    </row>
    <row r="104" spans="1:7" ht="135">
      <c r="A104" s="8">
        <v>14</v>
      </c>
      <c r="B104" s="9" t="s">
        <v>121</v>
      </c>
      <c r="C104" s="35" t="s">
        <v>264</v>
      </c>
      <c r="D104" s="9" t="s">
        <v>11</v>
      </c>
      <c r="E104" s="13"/>
      <c r="F104" s="11">
        <v>5</v>
      </c>
      <c r="G104" s="14">
        <f t="shared" si="5"/>
        <v>0</v>
      </c>
    </row>
    <row r="105" spans="1:7" ht="123.75">
      <c r="A105" s="8">
        <v>15</v>
      </c>
      <c r="B105" s="9" t="s">
        <v>122</v>
      </c>
      <c r="C105" s="35" t="s">
        <v>265</v>
      </c>
      <c r="D105" s="9" t="s">
        <v>11</v>
      </c>
      <c r="E105" s="13"/>
      <c r="F105" s="11">
        <v>5</v>
      </c>
      <c r="G105" s="14">
        <f t="shared" si="5"/>
        <v>0</v>
      </c>
    </row>
    <row r="106" spans="1:7" ht="33.75">
      <c r="A106" s="8">
        <v>16</v>
      </c>
      <c r="B106" s="9" t="s">
        <v>34</v>
      </c>
      <c r="C106" s="10" t="s">
        <v>128</v>
      </c>
      <c r="D106" s="9" t="s">
        <v>11</v>
      </c>
      <c r="E106" s="13"/>
      <c r="F106" s="11">
        <v>5</v>
      </c>
      <c r="G106" s="14">
        <f t="shared" si="5"/>
        <v>0</v>
      </c>
    </row>
    <row r="107" spans="1:7" ht="33.75">
      <c r="A107" s="8">
        <v>17</v>
      </c>
      <c r="B107" s="9" t="s">
        <v>34</v>
      </c>
      <c r="C107" s="35" t="s">
        <v>342</v>
      </c>
      <c r="D107" s="9" t="s">
        <v>11</v>
      </c>
      <c r="E107" s="13"/>
      <c r="F107" s="11">
        <v>5</v>
      </c>
      <c r="G107" s="14">
        <f t="shared" si="5"/>
        <v>0</v>
      </c>
    </row>
    <row r="108" spans="1:7" ht="33.75">
      <c r="A108" s="8">
        <v>18</v>
      </c>
      <c r="B108" s="9" t="s">
        <v>35</v>
      </c>
      <c r="C108" s="10" t="s">
        <v>129</v>
      </c>
      <c r="D108" s="9" t="s">
        <v>11</v>
      </c>
      <c r="E108" s="13"/>
      <c r="F108" s="11">
        <v>5</v>
      </c>
      <c r="G108" s="14">
        <f t="shared" si="5"/>
        <v>0</v>
      </c>
    </row>
    <row r="109" spans="1:7" ht="33.75">
      <c r="A109" s="8">
        <v>19</v>
      </c>
      <c r="B109" s="9" t="s">
        <v>35</v>
      </c>
      <c r="C109" s="35" t="s">
        <v>343</v>
      </c>
      <c r="D109" s="9" t="s">
        <v>11</v>
      </c>
      <c r="E109" s="13"/>
      <c r="F109" s="11">
        <v>5</v>
      </c>
      <c r="G109" s="14">
        <f t="shared" si="5"/>
        <v>0</v>
      </c>
    </row>
    <row r="110" spans="1:7" ht="33.75">
      <c r="A110" s="8">
        <v>20</v>
      </c>
      <c r="B110" s="9" t="s">
        <v>36</v>
      </c>
      <c r="C110" s="10" t="s">
        <v>130</v>
      </c>
      <c r="D110" s="9" t="s">
        <v>11</v>
      </c>
      <c r="E110" s="13"/>
      <c r="F110" s="11">
        <v>5</v>
      </c>
      <c r="G110" s="14">
        <f t="shared" si="5"/>
        <v>0</v>
      </c>
    </row>
    <row r="111" spans="1:7" ht="22.5">
      <c r="A111" s="8">
        <v>21</v>
      </c>
      <c r="B111" s="9" t="s">
        <v>37</v>
      </c>
      <c r="C111" s="10" t="s">
        <v>42</v>
      </c>
      <c r="D111" s="9" t="s">
        <v>11</v>
      </c>
      <c r="E111" s="13"/>
      <c r="F111" s="11">
        <v>5</v>
      </c>
      <c r="G111" s="14">
        <f t="shared" si="5"/>
        <v>0</v>
      </c>
    </row>
    <row r="112" spans="1:7" ht="22.5">
      <c r="A112" s="8">
        <v>22</v>
      </c>
      <c r="B112" s="9" t="s">
        <v>7</v>
      </c>
      <c r="C112" s="10" t="s">
        <v>131</v>
      </c>
      <c r="D112" s="9" t="s">
        <v>11</v>
      </c>
      <c r="E112" s="13"/>
      <c r="F112" s="11">
        <v>5</v>
      </c>
      <c r="G112" s="14">
        <f t="shared" si="5"/>
        <v>0</v>
      </c>
    </row>
    <row r="113" spans="1:7" ht="22.5">
      <c r="A113" s="8">
        <v>23</v>
      </c>
      <c r="B113" s="9" t="s">
        <v>7</v>
      </c>
      <c r="C113" s="10" t="s">
        <v>132</v>
      </c>
      <c r="D113" s="9" t="s">
        <v>11</v>
      </c>
      <c r="E113" s="13"/>
      <c r="F113" s="11">
        <v>5</v>
      </c>
      <c r="G113" s="14">
        <f t="shared" si="5"/>
        <v>0</v>
      </c>
    </row>
    <row r="114" spans="1:7" ht="22.5">
      <c r="A114" s="8">
        <v>24</v>
      </c>
      <c r="B114" s="9" t="s">
        <v>7</v>
      </c>
      <c r="C114" s="10" t="s">
        <v>133</v>
      </c>
      <c r="D114" s="9" t="s">
        <v>11</v>
      </c>
      <c r="E114" s="13"/>
      <c r="F114" s="11">
        <v>15</v>
      </c>
      <c r="G114" s="14">
        <f t="shared" si="5"/>
        <v>0</v>
      </c>
    </row>
    <row r="115" spans="1:7" ht="22.5">
      <c r="A115" s="8">
        <v>25</v>
      </c>
      <c r="B115" s="9" t="s">
        <v>7</v>
      </c>
      <c r="C115" s="10" t="s">
        <v>231</v>
      </c>
      <c r="D115" s="9" t="s">
        <v>11</v>
      </c>
      <c r="E115" s="13"/>
      <c r="F115" s="11">
        <v>15</v>
      </c>
      <c r="G115" s="14">
        <f t="shared" si="5"/>
        <v>0</v>
      </c>
    </row>
    <row r="116" spans="1:7" ht="33.75">
      <c r="A116" s="8">
        <v>26</v>
      </c>
      <c r="B116" s="9" t="s">
        <v>227</v>
      </c>
      <c r="C116" s="10" t="s">
        <v>228</v>
      </c>
      <c r="D116" s="9" t="s">
        <v>11</v>
      </c>
      <c r="E116" s="13"/>
      <c r="F116" s="11">
        <v>1</v>
      </c>
      <c r="G116" s="14">
        <f t="shared" si="5"/>
        <v>0</v>
      </c>
    </row>
    <row r="117" spans="1:7" ht="33.75">
      <c r="A117" s="8">
        <v>27</v>
      </c>
      <c r="B117" s="9" t="s">
        <v>229</v>
      </c>
      <c r="C117" s="10" t="s">
        <v>230</v>
      </c>
      <c r="D117" s="9" t="s">
        <v>41</v>
      </c>
      <c r="E117" s="13"/>
      <c r="F117" s="11">
        <v>1</v>
      </c>
      <c r="G117" s="14">
        <f t="shared" si="5"/>
        <v>0</v>
      </c>
    </row>
    <row r="118" spans="1:7" ht="22.5">
      <c r="A118" s="8">
        <v>28</v>
      </c>
      <c r="B118" s="9" t="s">
        <v>38</v>
      </c>
      <c r="C118" s="10" t="s">
        <v>134</v>
      </c>
      <c r="D118" s="9" t="s">
        <v>10</v>
      </c>
      <c r="E118" s="13"/>
      <c r="F118" s="30">
        <v>5</v>
      </c>
      <c r="G118" s="14">
        <f t="shared" si="5"/>
        <v>0</v>
      </c>
    </row>
    <row r="119" spans="1:7" ht="22.5">
      <c r="A119" s="8">
        <v>29</v>
      </c>
      <c r="B119" s="9" t="s">
        <v>39</v>
      </c>
      <c r="C119" s="10" t="s">
        <v>135</v>
      </c>
      <c r="D119" s="9" t="s">
        <v>10</v>
      </c>
      <c r="E119" s="13"/>
      <c r="F119" s="11">
        <v>25</v>
      </c>
      <c r="G119" s="14">
        <f t="shared" si="5"/>
        <v>0</v>
      </c>
    </row>
    <row r="120" spans="1:7" ht="22.5">
      <c r="A120" s="8">
        <v>30</v>
      </c>
      <c r="B120" s="9" t="s">
        <v>40</v>
      </c>
      <c r="C120" s="10" t="s">
        <v>136</v>
      </c>
      <c r="D120" s="9" t="s">
        <v>9</v>
      </c>
      <c r="E120" s="13"/>
      <c r="F120" s="11">
        <v>25</v>
      </c>
      <c r="G120" s="14">
        <f t="shared" si="5"/>
        <v>0</v>
      </c>
    </row>
    <row r="121" spans="1:7" ht="22.5">
      <c r="A121" s="8">
        <v>31</v>
      </c>
      <c r="B121" s="34" t="s">
        <v>312</v>
      </c>
      <c r="C121" s="35" t="s">
        <v>332</v>
      </c>
      <c r="D121" s="34" t="s">
        <v>308</v>
      </c>
      <c r="E121" s="13"/>
      <c r="F121" s="11">
        <v>20</v>
      </c>
      <c r="G121" s="14">
        <f t="shared" si="5"/>
        <v>0</v>
      </c>
    </row>
    <row r="122" spans="1:7" ht="22.5">
      <c r="A122" s="8">
        <v>32</v>
      </c>
      <c r="B122" s="34" t="s">
        <v>313</v>
      </c>
      <c r="C122" s="35" t="s">
        <v>333</v>
      </c>
      <c r="D122" s="34" t="s">
        <v>308</v>
      </c>
      <c r="E122" s="13"/>
      <c r="F122" s="11">
        <v>20</v>
      </c>
      <c r="G122" s="14">
        <f t="shared" si="5"/>
        <v>0</v>
      </c>
    </row>
    <row r="123" spans="1:7" ht="22.5">
      <c r="A123" s="8">
        <v>33</v>
      </c>
      <c r="B123" s="34" t="s">
        <v>314</v>
      </c>
      <c r="C123" s="35" t="s">
        <v>315</v>
      </c>
      <c r="D123" s="34" t="s">
        <v>308</v>
      </c>
      <c r="E123" s="13"/>
      <c r="F123" s="11">
        <v>20</v>
      </c>
      <c r="G123" s="14">
        <f t="shared" si="5"/>
        <v>0</v>
      </c>
    </row>
    <row r="124" spans="1:7" ht="22.5">
      <c r="A124" s="8">
        <v>34</v>
      </c>
      <c r="B124" s="34" t="s">
        <v>316</v>
      </c>
      <c r="C124" s="35" t="s">
        <v>334</v>
      </c>
      <c r="D124" s="34" t="s">
        <v>308</v>
      </c>
      <c r="E124" s="13"/>
      <c r="F124" s="11">
        <v>20</v>
      </c>
      <c r="G124" s="14">
        <f t="shared" si="5"/>
        <v>0</v>
      </c>
    </row>
    <row r="125" spans="1:7" ht="22.5">
      <c r="A125" s="8">
        <v>35</v>
      </c>
      <c r="B125" s="34" t="s">
        <v>313</v>
      </c>
      <c r="C125" s="35" t="s">
        <v>335</v>
      </c>
      <c r="D125" s="34" t="s">
        <v>308</v>
      </c>
      <c r="E125" s="13"/>
      <c r="F125" s="11">
        <v>20</v>
      </c>
      <c r="G125" s="14">
        <f t="shared" si="5"/>
        <v>0</v>
      </c>
    </row>
    <row r="126" spans="1:7" ht="11.25">
      <c r="A126" s="8">
        <v>36</v>
      </c>
      <c r="B126" s="34" t="s">
        <v>317</v>
      </c>
      <c r="C126" s="35" t="s">
        <v>318</v>
      </c>
      <c r="D126" s="34" t="s">
        <v>308</v>
      </c>
      <c r="E126" s="13"/>
      <c r="F126" s="11">
        <v>15</v>
      </c>
      <c r="G126" s="14">
        <f t="shared" si="5"/>
        <v>0</v>
      </c>
    </row>
    <row r="127" spans="1:7" ht="45">
      <c r="A127" s="8">
        <v>37</v>
      </c>
      <c r="B127" s="34" t="s">
        <v>325</v>
      </c>
      <c r="C127" s="35" t="s">
        <v>336</v>
      </c>
      <c r="D127" s="34" t="s">
        <v>308</v>
      </c>
      <c r="E127" s="13"/>
      <c r="F127" s="11">
        <v>20</v>
      </c>
      <c r="G127" s="14">
        <f t="shared" si="5"/>
        <v>0</v>
      </c>
    </row>
    <row r="128" spans="1:7" ht="22.5">
      <c r="A128" s="8">
        <v>38</v>
      </c>
      <c r="B128" s="34" t="s">
        <v>319</v>
      </c>
      <c r="C128" s="10" t="s">
        <v>137</v>
      </c>
      <c r="D128" s="9" t="s">
        <v>10</v>
      </c>
      <c r="E128" s="13"/>
      <c r="F128" s="11">
        <v>20</v>
      </c>
      <c r="G128" s="14">
        <f t="shared" si="5"/>
        <v>0</v>
      </c>
    </row>
    <row r="129" spans="1:7" ht="22.5">
      <c r="A129" s="8">
        <v>39</v>
      </c>
      <c r="B129" s="34" t="s">
        <v>320</v>
      </c>
      <c r="C129" s="10" t="s">
        <v>138</v>
      </c>
      <c r="D129" s="9" t="s">
        <v>10</v>
      </c>
      <c r="E129" s="13"/>
      <c r="F129" s="11">
        <v>20</v>
      </c>
      <c r="G129" s="14">
        <f t="shared" si="5"/>
        <v>0</v>
      </c>
    </row>
    <row r="130" spans="1:7" ht="22.5">
      <c r="A130" s="8">
        <v>40</v>
      </c>
      <c r="B130" s="34" t="s">
        <v>321</v>
      </c>
      <c r="C130" s="35" t="s">
        <v>322</v>
      </c>
      <c r="D130" s="9" t="s">
        <v>10</v>
      </c>
      <c r="E130" s="13"/>
      <c r="F130" s="11">
        <v>20</v>
      </c>
      <c r="G130" s="14">
        <f t="shared" si="5"/>
        <v>0</v>
      </c>
    </row>
    <row r="131" spans="1:7" ht="22.5">
      <c r="A131" s="8">
        <v>41</v>
      </c>
      <c r="B131" s="34" t="s">
        <v>323</v>
      </c>
      <c r="C131" s="10" t="s">
        <v>139</v>
      </c>
      <c r="D131" s="9" t="s">
        <v>10</v>
      </c>
      <c r="E131" s="13"/>
      <c r="F131" s="11">
        <v>20</v>
      </c>
      <c r="G131" s="14">
        <f t="shared" si="5"/>
        <v>0</v>
      </c>
    </row>
    <row r="132" spans="1:7" ht="22.5">
      <c r="A132" s="8">
        <v>42</v>
      </c>
      <c r="B132" s="34" t="s">
        <v>324</v>
      </c>
      <c r="C132" s="10" t="s">
        <v>140</v>
      </c>
      <c r="D132" s="9" t="s">
        <v>10</v>
      </c>
      <c r="E132" s="22"/>
      <c r="F132" s="11">
        <v>20</v>
      </c>
      <c r="G132" s="14">
        <f t="shared" si="5"/>
        <v>0</v>
      </c>
    </row>
    <row r="133" spans="1:7" ht="24.75" customHeight="1">
      <c r="A133" s="8">
        <v>43</v>
      </c>
      <c r="B133" s="20" t="s">
        <v>7</v>
      </c>
      <c r="C133" s="33" t="s">
        <v>299</v>
      </c>
      <c r="D133" s="20" t="s">
        <v>10</v>
      </c>
      <c r="E133" s="22"/>
      <c r="F133" s="36">
        <v>50</v>
      </c>
      <c r="G133" s="23">
        <f>E133*F133</f>
        <v>0</v>
      </c>
    </row>
    <row r="134" spans="1:7" ht="22.5">
      <c r="A134" s="8">
        <v>44</v>
      </c>
      <c r="B134" s="20" t="s">
        <v>7</v>
      </c>
      <c r="C134" s="33" t="s">
        <v>300</v>
      </c>
      <c r="D134" s="20" t="s">
        <v>10</v>
      </c>
      <c r="E134" s="22"/>
      <c r="F134" s="36">
        <v>50</v>
      </c>
      <c r="G134" s="23">
        <f>E134*F134</f>
        <v>0</v>
      </c>
    </row>
    <row r="135" spans="1:7" ht="33.75">
      <c r="A135" s="8">
        <v>45</v>
      </c>
      <c r="B135" s="20" t="s">
        <v>206</v>
      </c>
      <c r="C135" s="21" t="s">
        <v>209</v>
      </c>
      <c r="D135" s="20" t="s">
        <v>10</v>
      </c>
      <c r="E135" s="22"/>
      <c r="F135" s="36">
        <v>10</v>
      </c>
      <c r="G135" s="23">
        <f t="shared" si="5"/>
        <v>0</v>
      </c>
    </row>
    <row r="136" spans="1:7" ht="33.75">
      <c r="A136" s="8">
        <v>46</v>
      </c>
      <c r="B136" s="20" t="s">
        <v>207</v>
      </c>
      <c r="C136" s="21" t="s">
        <v>210</v>
      </c>
      <c r="D136" s="20" t="s">
        <v>10</v>
      </c>
      <c r="E136" s="22"/>
      <c r="F136" s="36">
        <v>10</v>
      </c>
      <c r="G136" s="23">
        <f t="shared" si="5"/>
        <v>0</v>
      </c>
    </row>
    <row r="137" spans="1:7" ht="22.5">
      <c r="A137" s="8">
        <v>47</v>
      </c>
      <c r="B137" s="20" t="s">
        <v>7</v>
      </c>
      <c r="C137" s="21" t="s">
        <v>211</v>
      </c>
      <c r="D137" s="20" t="s">
        <v>10</v>
      </c>
      <c r="E137" s="22"/>
      <c r="F137" s="36">
        <v>200</v>
      </c>
      <c r="G137" s="23">
        <f t="shared" si="5"/>
        <v>0</v>
      </c>
    </row>
    <row r="138" spans="1:7" ht="33.75">
      <c r="A138" s="8">
        <v>48</v>
      </c>
      <c r="B138" s="20" t="s">
        <v>7</v>
      </c>
      <c r="C138" s="33" t="s">
        <v>297</v>
      </c>
      <c r="D138" s="20" t="s">
        <v>10</v>
      </c>
      <c r="E138" s="22"/>
      <c r="F138" s="36">
        <v>200</v>
      </c>
      <c r="G138" s="23">
        <f>E138*F138</f>
        <v>0</v>
      </c>
    </row>
    <row r="139" spans="1:7" ht="22.5">
      <c r="A139" s="8">
        <v>49</v>
      </c>
      <c r="B139" s="20" t="s">
        <v>208</v>
      </c>
      <c r="C139" s="21" t="s">
        <v>212</v>
      </c>
      <c r="D139" s="20" t="s">
        <v>213</v>
      </c>
      <c r="E139" s="22"/>
      <c r="F139" s="36">
        <v>10</v>
      </c>
      <c r="G139" s="23">
        <f t="shared" si="5"/>
        <v>0</v>
      </c>
    </row>
    <row r="140" spans="1:7" ht="33.75">
      <c r="A140" s="8">
        <v>50</v>
      </c>
      <c r="B140" s="20" t="s">
        <v>7</v>
      </c>
      <c r="C140" s="33" t="s">
        <v>266</v>
      </c>
      <c r="D140" s="39" t="s">
        <v>10</v>
      </c>
      <c r="E140" s="22"/>
      <c r="F140" s="36">
        <v>20</v>
      </c>
      <c r="G140" s="23">
        <f t="shared" si="5"/>
        <v>0</v>
      </c>
    </row>
    <row r="141" spans="1:7" ht="33.75">
      <c r="A141" s="8">
        <v>51</v>
      </c>
      <c r="B141" s="20" t="s">
        <v>7</v>
      </c>
      <c r="C141" s="33" t="s">
        <v>267</v>
      </c>
      <c r="D141" s="39" t="s">
        <v>10</v>
      </c>
      <c r="E141" s="22"/>
      <c r="F141" s="36">
        <v>20</v>
      </c>
      <c r="G141" s="23">
        <f t="shared" si="5"/>
        <v>0</v>
      </c>
    </row>
    <row r="142" spans="1:7" ht="33.75">
      <c r="A142" s="8">
        <v>52</v>
      </c>
      <c r="B142" s="20" t="s">
        <v>7</v>
      </c>
      <c r="C142" s="33" t="s">
        <v>268</v>
      </c>
      <c r="D142" s="39" t="s">
        <v>10</v>
      </c>
      <c r="E142" s="22"/>
      <c r="F142" s="36">
        <v>20</v>
      </c>
      <c r="G142" s="23">
        <f t="shared" si="5"/>
        <v>0</v>
      </c>
    </row>
    <row r="143" spans="1:7" ht="33.75">
      <c r="A143" s="8">
        <v>53</v>
      </c>
      <c r="B143" s="20" t="s">
        <v>7</v>
      </c>
      <c r="C143" s="33" t="s">
        <v>269</v>
      </c>
      <c r="D143" s="39" t="s">
        <v>10</v>
      </c>
      <c r="E143" s="22"/>
      <c r="F143" s="36">
        <v>20</v>
      </c>
      <c r="G143" s="23">
        <f t="shared" si="5"/>
        <v>0</v>
      </c>
    </row>
    <row r="144" spans="1:7" ht="33.75">
      <c r="A144" s="8">
        <v>54</v>
      </c>
      <c r="B144" s="20" t="s">
        <v>7</v>
      </c>
      <c r="C144" s="33" t="s">
        <v>270</v>
      </c>
      <c r="D144" s="39" t="s">
        <v>10</v>
      </c>
      <c r="E144" s="22"/>
      <c r="F144" s="36">
        <v>20</v>
      </c>
      <c r="G144" s="23">
        <f t="shared" si="5"/>
        <v>0</v>
      </c>
    </row>
    <row r="145" spans="1:7" ht="28.5" customHeight="1">
      <c r="A145" s="8">
        <v>55</v>
      </c>
      <c r="B145" s="20" t="s">
        <v>7</v>
      </c>
      <c r="C145" s="21" t="s">
        <v>191</v>
      </c>
      <c r="D145" s="20" t="s">
        <v>11</v>
      </c>
      <c r="E145" s="22"/>
      <c r="F145" s="37">
        <v>10</v>
      </c>
      <c r="G145" s="23">
        <f>E145*F145</f>
        <v>0</v>
      </c>
    </row>
    <row r="146" spans="1:7" ht="33.75">
      <c r="A146" s="8">
        <v>56</v>
      </c>
      <c r="B146" s="20" t="s">
        <v>7</v>
      </c>
      <c r="C146" s="33" t="s">
        <v>298</v>
      </c>
      <c r="D146" s="20" t="s">
        <v>11</v>
      </c>
      <c r="E146" s="22"/>
      <c r="F146" s="37">
        <v>10</v>
      </c>
      <c r="G146" s="23">
        <f t="shared" si="5"/>
        <v>0</v>
      </c>
    </row>
    <row r="147" spans="1:7" ht="12" thickBot="1">
      <c r="A147" s="51" t="s">
        <v>115</v>
      </c>
      <c r="B147" s="52"/>
      <c r="C147" s="52"/>
      <c r="D147" s="52"/>
      <c r="E147" s="52"/>
      <c r="F147" s="53"/>
      <c r="G147" s="15">
        <f>SUM(G89:G146)</f>
        <v>0</v>
      </c>
    </row>
    <row r="148" spans="1:7" ht="15">
      <c r="A148" s="12">
        <v>10</v>
      </c>
      <c r="B148" s="43" t="s">
        <v>141</v>
      </c>
      <c r="C148" s="44"/>
      <c r="D148" s="44"/>
      <c r="E148" s="44"/>
      <c r="F148" s="44"/>
      <c r="G148" s="45"/>
    </row>
    <row r="149" spans="1:7" ht="33.75">
      <c r="A149" s="8">
        <v>1</v>
      </c>
      <c r="B149" s="9" t="s">
        <v>143</v>
      </c>
      <c r="C149" s="10" t="s">
        <v>152</v>
      </c>
      <c r="D149" s="9" t="s">
        <v>10</v>
      </c>
      <c r="E149" s="13"/>
      <c r="F149" s="11">
        <v>20</v>
      </c>
      <c r="G149" s="14">
        <f>E149*F149</f>
        <v>0</v>
      </c>
    </row>
    <row r="150" spans="1:7" ht="22.5">
      <c r="A150" s="8">
        <v>2</v>
      </c>
      <c r="B150" s="9" t="s">
        <v>13</v>
      </c>
      <c r="C150" s="10" t="s">
        <v>153</v>
      </c>
      <c r="D150" s="9" t="s">
        <v>10</v>
      </c>
      <c r="E150" s="13"/>
      <c r="F150" s="11">
        <v>20</v>
      </c>
      <c r="G150" s="14">
        <f aca="true" t="shared" si="6" ref="G150:G167">E150*F150</f>
        <v>0</v>
      </c>
    </row>
    <row r="151" spans="1:7" ht="33.75">
      <c r="A151" s="8">
        <v>3</v>
      </c>
      <c r="B151" s="9" t="s">
        <v>214</v>
      </c>
      <c r="C151" s="10" t="s">
        <v>215</v>
      </c>
      <c r="D151" s="9" t="s">
        <v>8</v>
      </c>
      <c r="E151" s="13"/>
      <c r="F151" s="11">
        <v>20</v>
      </c>
      <c r="G151" s="14">
        <f>E151*F151</f>
        <v>0</v>
      </c>
    </row>
    <row r="152" spans="1:7" ht="33.75">
      <c r="A152" s="8">
        <v>4</v>
      </c>
      <c r="B152" s="9" t="s">
        <v>144</v>
      </c>
      <c r="C152" s="10" t="s">
        <v>154</v>
      </c>
      <c r="D152" s="9" t="s">
        <v>8</v>
      </c>
      <c r="E152" s="13"/>
      <c r="F152" s="11">
        <v>20</v>
      </c>
      <c r="G152" s="14">
        <f t="shared" si="6"/>
        <v>0</v>
      </c>
    </row>
    <row r="153" spans="1:7" ht="33.75">
      <c r="A153" s="8">
        <v>5</v>
      </c>
      <c r="B153" s="9" t="s">
        <v>145</v>
      </c>
      <c r="C153" s="10" t="s">
        <v>155</v>
      </c>
      <c r="D153" s="9" t="s">
        <v>8</v>
      </c>
      <c r="E153" s="13"/>
      <c r="F153" s="11">
        <v>20</v>
      </c>
      <c r="G153" s="14">
        <f t="shared" si="6"/>
        <v>0</v>
      </c>
    </row>
    <row r="154" spans="1:7" ht="33.75">
      <c r="A154" s="8">
        <v>6</v>
      </c>
      <c r="B154" s="9" t="s">
        <v>146</v>
      </c>
      <c r="C154" s="10" t="s">
        <v>156</v>
      </c>
      <c r="D154" s="9" t="s">
        <v>164</v>
      </c>
      <c r="E154" s="13"/>
      <c r="F154" s="11">
        <v>20</v>
      </c>
      <c r="G154" s="14">
        <f t="shared" si="6"/>
        <v>0</v>
      </c>
    </row>
    <row r="155" spans="1:7" ht="33.75">
      <c r="A155" s="8">
        <v>7</v>
      </c>
      <c r="B155" s="9" t="s">
        <v>31</v>
      </c>
      <c r="C155" s="10" t="s">
        <v>157</v>
      </c>
      <c r="D155" s="9" t="s">
        <v>164</v>
      </c>
      <c r="E155" s="13"/>
      <c r="F155" s="11">
        <v>20</v>
      </c>
      <c r="G155" s="14">
        <f t="shared" si="6"/>
        <v>0</v>
      </c>
    </row>
    <row r="156" spans="1:7" ht="22.5">
      <c r="A156" s="8">
        <v>8</v>
      </c>
      <c r="B156" s="9" t="s">
        <v>29</v>
      </c>
      <c r="C156" s="10" t="s">
        <v>33</v>
      </c>
      <c r="D156" s="9" t="s">
        <v>164</v>
      </c>
      <c r="E156" s="13"/>
      <c r="F156" s="30">
        <v>20</v>
      </c>
      <c r="G156" s="14">
        <f t="shared" si="6"/>
        <v>0</v>
      </c>
    </row>
    <row r="157" spans="1:7" ht="22.5">
      <c r="A157" s="8">
        <v>9</v>
      </c>
      <c r="B157" s="9" t="s">
        <v>30</v>
      </c>
      <c r="C157" s="10" t="s">
        <v>158</v>
      </c>
      <c r="D157" s="9" t="s">
        <v>164</v>
      </c>
      <c r="E157" s="13"/>
      <c r="F157" s="11">
        <v>20</v>
      </c>
      <c r="G157" s="14">
        <f t="shared" si="6"/>
        <v>0</v>
      </c>
    </row>
    <row r="158" spans="1:7" ht="33.75">
      <c r="A158" s="8">
        <v>10</v>
      </c>
      <c r="B158" s="9" t="s">
        <v>147</v>
      </c>
      <c r="C158" s="10" t="s">
        <v>159</v>
      </c>
      <c r="D158" s="9" t="s">
        <v>164</v>
      </c>
      <c r="E158" s="13"/>
      <c r="F158" s="11">
        <v>20</v>
      </c>
      <c r="G158" s="14">
        <f t="shared" si="6"/>
        <v>0</v>
      </c>
    </row>
    <row r="159" spans="1:7" ht="33.75">
      <c r="A159" s="8">
        <v>11</v>
      </c>
      <c r="B159" s="9" t="s">
        <v>148</v>
      </c>
      <c r="C159" s="10" t="s">
        <v>160</v>
      </c>
      <c r="D159" s="9" t="s">
        <v>164</v>
      </c>
      <c r="E159" s="13"/>
      <c r="F159" s="11">
        <v>40</v>
      </c>
      <c r="G159" s="14">
        <f t="shared" si="6"/>
        <v>0</v>
      </c>
    </row>
    <row r="160" spans="1:7" ht="22.5">
      <c r="A160" s="8">
        <v>12</v>
      </c>
      <c r="B160" s="9" t="s">
        <v>12</v>
      </c>
      <c r="C160" s="10" t="s">
        <v>21</v>
      </c>
      <c r="D160" s="9" t="s">
        <v>9</v>
      </c>
      <c r="E160" s="13"/>
      <c r="F160" s="11">
        <v>50</v>
      </c>
      <c r="G160" s="14">
        <f t="shared" si="6"/>
        <v>0</v>
      </c>
    </row>
    <row r="161" spans="1:7" ht="22.5">
      <c r="A161" s="8">
        <v>13</v>
      </c>
      <c r="B161" s="9" t="s">
        <v>149</v>
      </c>
      <c r="C161" s="10" t="s">
        <v>161</v>
      </c>
      <c r="D161" s="9" t="s">
        <v>10</v>
      </c>
      <c r="E161" s="13"/>
      <c r="F161" s="11">
        <v>50</v>
      </c>
      <c r="G161" s="14">
        <f t="shared" si="6"/>
        <v>0</v>
      </c>
    </row>
    <row r="162" spans="1:7" ht="33.75">
      <c r="A162" s="8">
        <v>14</v>
      </c>
      <c r="B162" s="9" t="s">
        <v>14</v>
      </c>
      <c r="C162" s="10" t="s">
        <v>22</v>
      </c>
      <c r="D162" s="9" t="s">
        <v>10</v>
      </c>
      <c r="E162" s="13"/>
      <c r="F162" s="11">
        <v>50</v>
      </c>
      <c r="G162" s="14">
        <f t="shared" si="6"/>
        <v>0</v>
      </c>
    </row>
    <row r="163" spans="1:7" ht="45">
      <c r="A163" s="8">
        <v>15</v>
      </c>
      <c r="B163" s="9" t="s">
        <v>15</v>
      </c>
      <c r="C163" s="10" t="s">
        <v>23</v>
      </c>
      <c r="D163" s="9" t="s">
        <v>164</v>
      </c>
      <c r="E163" s="13"/>
      <c r="F163" s="11">
        <v>50</v>
      </c>
      <c r="G163" s="14">
        <f t="shared" si="6"/>
        <v>0</v>
      </c>
    </row>
    <row r="164" spans="1:7" ht="45">
      <c r="A164" s="8">
        <v>16</v>
      </c>
      <c r="B164" s="9" t="s">
        <v>216</v>
      </c>
      <c r="C164" s="10" t="s">
        <v>217</v>
      </c>
      <c r="D164" s="9" t="s">
        <v>164</v>
      </c>
      <c r="E164" s="13"/>
      <c r="F164" s="11">
        <v>50</v>
      </c>
      <c r="G164" s="14">
        <f t="shared" si="6"/>
        <v>0</v>
      </c>
    </row>
    <row r="165" spans="1:7" ht="45">
      <c r="A165" s="8">
        <v>17</v>
      </c>
      <c r="B165" s="9" t="s">
        <v>216</v>
      </c>
      <c r="C165" s="10" t="s">
        <v>218</v>
      </c>
      <c r="D165" s="9" t="s">
        <v>164</v>
      </c>
      <c r="E165" s="13"/>
      <c r="F165" s="11">
        <v>50</v>
      </c>
      <c r="G165" s="14">
        <f t="shared" si="6"/>
        <v>0</v>
      </c>
    </row>
    <row r="166" spans="1:7" ht="24" customHeight="1">
      <c r="A166" s="8">
        <v>18</v>
      </c>
      <c r="B166" s="9" t="s">
        <v>150</v>
      </c>
      <c r="C166" s="10" t="s">
        <v>162</v>
      </c>
      <c r="D166" s="9" t="s">
        <v>9</v>
      </c>
      <c r="E166" s="13"/>
      <c r="F166" s="30">
        <v>5</v>
      </c>
      <c r="G166" s="14">
        <f t="shared" si="6"/>
        <v>0</v>
      </c>
    </row>
    <row r="167" spans="1:7" ht="33.75">
      <c r="A167" s="8">
        <v>19</v>
      </c>
      <c r="B167" s="9" t="s">
        <v>151</v>
      </c>
      <c r="C167" s="10" t="s">
        <v>163</v>
      </c>
      <c r="D167" s="9" t="s">
        <v>9</v>
      </c>
      <c r="E167" s="13"/>
      <c r="F167" s="11">
        <v>10</v>
      </c>
      <c r="G167" s="14">
        <f t="shared" si="6"/>
        <v>0</v>
      </c>
    </row>
    <row r="168" spans="1:7" ht="12" thickBot="1">
      <c r="A168" s="51" t="s">
        <v>142</v>
      </c>
      <c r="B168" s="52"/>
      <c r="C168" s="52"/>
      <c r="D168" s="52"/>
      <c r="E168" s="52"/>
      <c r="F168" s="53"/>
      <c r="G168" s="15">
        <f>SUM(G149:G167)</f>
        <v>0</v>
      </c>
    </row>
    <row r="169" spans="1:7" ht="15">
      <c r="A169" s="12">
        <v>11</v>
      </c>
      <c r="B169" s="43" t="s">
        <v>165</v>
      </c>
      <c r="C169" s="44"/>
      <c r="D169" s="44"/>
      <c r="E169" s="44"/>
      <c r="F169" s="44"/>
      <c r="G169" s="45"/>
    </row>
    <row r="170" spans="1:7" ht="45">
      <c r="A170" s="8">
        <v>1</v>
      </c>
      <c r="B170" s="9" t="s">
        <v>25</v>
      </c>
      <c r="C170" s="10" t="s">
        <v>171</v>
      </c>
      <c r="D170" s="9" t="s">
        <v>9</v>
      </c>
      <c r="E170" s="13"/>
      <c r="F170" s="30">
        <v>30</v>
      </c>
      <c r="G170" s="14">
        <f>E170*F170</f>
        <v>0</v>
      </c>
    </row>
    <row r="171" spans="1:7" ht="40.5" customHeight="1">
      <c r="A171" s="8">
        <v>2</v>
      </c>
      <c r="B171" s="9" t="s">
        <v>219</v>
      </c>
      <c r="C171" s="10" t="s">
        <v>221</v>
      </c>
      <c r="D171" s="9" t="s">
        <v>9</v>
      </c>
      <c r="E171" s="13"/>
      <c r="F171" s="11">
        <v>30</v>
      </c>
      <c r="G171" s="14">
        <f>E171*F171</f>
        <v>0</v>
      </c>
    </row>
    <row r="172" spans="1:7" ht="45">
      <c r="A172" s="8">
        <v>3</v>
      </c>
      <c r="B172" s="9" t="s">
        <v>220</v>
      </c>
      <c r="C172" s="10" t="s">
        <v>222</v>
      </c>
      <c r="D172" s="9" t="s">
        <v>175</v>
      </c>
      <c r="E172" s="13"/>
      <c r="F172" s="38">
        <v>30</v>
      </c>
      <c r="G172" s="14">
        <f>E172*F172</f>
        <v>0</v>
      </c>
    </row>
    <row r="173" spans="1:7" ht="56.25">
      <c r="A173" s="8">
        <v>4</v>
      </c>
      <c r="B173" s="9" t="s">
        <v>167</v>
      </c>
      <c r="C173" s="10" t="s">
        <v>172</v>
      </c>
      <c r="D173" s="9" t="s">
        <v>9</v>
      </c>
      <c r="E173" s="13"/>
      <c r="F173" s="11">
        <v>30</v>
      </c>
      <c r="G173" s="14">
        <f aca="true" t="shared" si="7" ref="G173:G180">E173*F173</f>
        <v>0</v>
      </c>
    </row>
    <row r="174" spans="1:7" ht="22.5">
      <c r="A174" s="8">
        <v>5</v>
      </c>
      <c r="B174" s="9" t="s">
        <v>223</v>
      </c>
      <c r="C174" s="10" t="s">
        <v>226</v>
      </c>
      <c r="D174" s="9" t="s">
        <v>8</v>
      </c>
      <c r="E174" s="13"/>
      <c r="F174" s="11">
        <v>50</v>
      </c>
      <c r="G174" s="14">
        <f t="shared" si="7"/>
        <v>0</v>
      </c>
    </row>
    <row r="175" spans="1:7" ht="33.75">
      <c r="A175" s="8">
        <v>6</v>
      </c>
      <c r="B175" s="9" t="s">
        <v>224</v>
      </c>
      <c r="C175" s="10" t="s">
        <v>233</v>
      </c>
      <c r="D175" s="9" t="s">
        <v>175</v>
      </c>
      <c r="E175" s="13"/>
      <c r="F175" s="11">
        <v>30</v>
      </c>
      <c r="G175" s="14">
        <f t="shared" si="7"/>
        <v>0</v>
      </c>
    </row>
    <row r="176" spans="1:7" ht="45">
      <c r="A176" s="8">
        <v>7</v>
      </c>
      <c r="B176" s="9" t="s">
        <v>225</v>
      </c>
      <c r="C176" s="10" t="s">
        <v>234</v>
      </c>
      <c r="D176" s="9" t="s">
        <v>175</v>
      </c>
      <c r="E176" s="13"/>
      <c r="F176" s="11">
        <v>30</v>
      </c>
      <c r="G176" s="14">
        <f t="shared" si="7"/>
        <v>0</v>
      </c>
    </row>
    <row r="177" spans="1:7" ht="56.25">
      <c r="A177" s="8">
        <v>8</v>
      </c>
      <c r="B177" s="9" t="s">
        <v>225</v>
      </c>
      <c r="C177" s="10" t="s">
        <v>235</v>
      </c>
      <c r="D177" s="9" t="s">
        <v>9</v>
      </c>
      <c r="E177" s="13"/>
      <c r="F177" s="11">
        <v>30</v>
      </c>
      <c r="G177" s="14">
        <f t="shared" si="7"/>
        <v>0</v>
      </c>
    </row>
    <row r="178" spans="1:7" ht="78.75">
      <c r="A178" s="8">
        <v>9</v>
      </c>
      <c r="B178" s="9" t="s">
        <v>168</v>
      </c>
      <c r="C178" s="10" t="s">
        <v>232</v>
      </c>
      <c r="D178" s="9" t="s">
        <v>9</v>
      </c>
      <c r="E178" s="13"/>
      <c r="F178" s="11">
        <v>30</v>
      </c>
      <c r="G178" s="14">
        <f t="shared" si="7"/>
        <v>0</v>
      </c>
    </row>
    <row r="179" spans="1:7" ht="68.25" customHeight="1">
      <c r="A179" s="8">
        <v>10</v>
      </c>
      <c r="B179" s="9" t="s">
        <v>169</v>
      </c>
      <c r="C179" s="10" t="s">
        <v>173</v>
      </c>
      <c r="D179" s="9" t="s">
        <v>9</v>
      </c>
      <c r="E179" s="13"/>
      <c r="F179" s="11">
        <v>60</v>
      </c>
      <c r="G179" s="14">
        <f t="shared" si="7"/>
        <v>0</v>
      </c>
    </row>
    <row r="180" spans="1:7" ht="56.25">
      <c r="A180" s="8">
        <v>11</v>
      </c>
      <c r="B180" s="9" t="s">
        <v>170</v>
      </c>
      <c r="C180" s="10" t="s">
        <v>174</v>
      </c>
      <c r="D180" s="9" t="s">
        <v>175</v>
      </c>
      <c r="E180" s="13"/>
      <c r="F180" s="11">
        <v>50</v>
      </c>
      <c r="G180" s="14">
        <f t="shared" si="7"/>
        <v>0</v>
      </c>
    </row>
    <row r="181" spans="1:7" ht="12" thickBot="1">
      <c r="A181" s="51" t="s">
        <v>166</v>
      </c>
      <c r="B181" s="52"/>
      <c r="C181" s="52"/>
      <c r="D181" s="52"/>
      <c r="E181" s="52"/>
      <c r="F181" s="53"/>
      <c r="G181" s="15">
        <f>SUM(G170:G180)</f>
        <v>0</v>
      </c>
    </row>
    <row r="182" spans="1:7" ht="15">
      <c r="A182" s="12">
        <v>12</v>
      </c>
      <c r="B182" s="43" t="s">
        <v>176</v>
      </c>
      <c r="C182" s="44"/>
      <c r="D182" s="44"/>
      <c r="E182" s="44"/>
      <c r="F182" s="44"/>
      <c r="G182" s="45"/>
    </row>
    <row r="183" spans="1:7" ht="33.75">
      <c r="A183" s="8">
        <v>1</v>
      </c>
      <c r="B183" s="9" t="s">
        <v>16</v>
      </c>
      <c r="C183" s="10" t="s">
        <v>182</v>
      </c>
      <c r="D183" s="9" t="s">
        <v>8</v>
      </c>
      <c r="E183" s="13"/>
      <c r="F183" s="11">
        <v>50</v>
      </c>
      <c r="G183" s="14">
        <f>E183*F183</f>
        <v>0</v>
      </c>
    </row>
    <row r="184" spans="1:7" ht="33.75">
      <c r="A184" s="8">
        <v>2</v>
      </c>
      <c r="B184" s="9" t="s">
        <v>26</v>
      </c>
      <c r="C184" s="10" t="s">
        <v>183</v>
      </c>
      <c r="D184" s="9" t="s">
        <v>164</v>
      </c>
      <c r="E184" s="13"/>
      <c r="F184" s="30">
        <v>50</v>
      </c>
      <c r="G184" s="14">
        <f aca="true" t="shared" si="8" ref="G184:G205">E184*F184</f>
        <v>0</v>
      </c>
    </row>
    <row r="185" spans="1:7" ht="33.75">
      <c r="A185" s="8">
        <v>3</v>
      </c>
      <c r="B185" s="9" t="s">
        <v>236</v>
      </c>
      <c r="C185" s="10" t="s">
        <v>243</v>
      </c>
      <c r="D185" s="9" t="s">
        <v>8</v>
      </c>
      <c r="E185" s="13"/>
      <c r="F185" s="11">
        <v>50</v>
      </c>
      <c r="G185" s="14">
        <f aca="true" t="shared" si="9" ref="G185:G191">E185*F185</f>
        <v>0</v>
      </c>
    </row>
    <row r="186" spans="1:7" ht="33.75">
      <c r="A186" s="8">
        <v>4</v>
      </c>
      <c r="B186" s="9" t="s">
        <v>237</v>
      </c>
      <c r="C186" s="10" t="s">
        <v>244</v>
      </c>
      <c r="D186" s="9" t="s">
        <v>164</v>
      </c>
      <c r="E186" s="13"/>
      <c r="F186" s="11">
        <v>10</v>
      </c>
      <c r="G186" s="14">
        <f t="shared" si="9"/>
        <v>0</v>
      </c>
    </row>
    <row r="187" spans="1:7" ht="33.75">
      <c r="A187" s="8">
        <v>5</v>
      </c>
      <c r="B187" s="9" t="s">
        <v>238</v>
      </c>
      <c r="C187" s="10" t="s">
        <v>245</v>
      </c>
      <c r="D187" s="9" t="s">
        <v>164</v>
      </c>
      <c r="E187" s="13"/>
      <c r="F187" s="11">
        <v>10</v>
      </c>
      <c r="G187" s="14">
        <f t="shared" si="9"/>
        <v>0</v>
      </c>
    </row>
    <row r="188" spans="1:7" ht="45">
      <c r="A188" s="8">
        <v>6</v>
      </c>
      <c r="B188" s="9" t="s">
        <v>239</v>
      </c>
      <c r="C188" s="10" t="s">
        <v>246</v>
      </c>
      <c r="D188" s="9" t="s">
        <v>164</v>
      </c>
      <c r="E188" s="13"/>
      <c r="F188" s="30">
        <v>50</v>
      </c>
      <c r="G188" s="14">
        <f t="shared" si="9"/>
        <v>0</v>
      </c>
    </row>
    <row r="189" spans="1:7" ht="45">
      <c r="A189" s="8">
        <v>7</v>
      </c>
      <c r="B189" s="9" t="s">
        <v>240</v>
      </c>
      <c r="C189" s="10" t="s">
        <v>247</v>
      </c>
      <c r="D189" s="9" t="s">
        <v>164</v>
      </c>
      <c r="E189" s="13"/>
      <c r="F189" s="30">
        <v>50</v>
      </c>
      <c r="G189" s="14">
        <f t="shared" si="9"/>
        <v>0</v>
      </c>
    </row>
    <row r="190" spans="1:7" ht="33.75">
      <c r="A190" s="8">
        <v>8</v>
      </c>
      <c r="B190" s="9" t="s">
        <v>241</v>
      </c>
      <c r="C190" s="10" t="s">
        <v>248</v>
      </c>
      <c r="D190" s="9" t="s">
        <v>164</v>
      </c>
      <c r="E190" s="13"/>
      <c r="F190" s="11">
        <v>30</v>
      </c>
      <c r="G190" s="14">
        <f t="shared" si="9"/>
        <v>0</v>
      </c>
    </row>
    <row r="191" spans="1:7" ht="22.5">
      <c r="A191" s="8">
        <v>9</v>
      </c>
      <c r="B191" s="9" t="s">
        <v>242</v>
      </c>
      <c r="C191" s="10" t="s">
        <v>249</v>
      </c>
      <c r="D191" s="9" t="s">
        <v>164</v>
      </c>
      <c r="E191" s="13"/>
      <c r="F191" s="11">
        <v>30</v>
      </c>
      <c r="G191" s="14">
        <f t="shared" si="9"/>
        <v>0</v>
      </c>
    </row>
    <row r="192" spans="1:7" ht="33.75">
      <c r="A192" s="8">
        <v>10</v>
      </c>
      <c r="B192" s="9" t="s">
        <v>27</v>
      </c>
      <c r="C192" s="10" t="s">
        <v>32</v>
      </c>
      <c r="D192" s="9" t="s">
        <v>164</v>
      </c>
      <c r="E192" s="13"/>
      <c r="F192" s="11">
        <v>30</v>
      </c>
      <c r="G192" s="14">
        <f t="shared" si="8"/>
        <v>0</v>
      </c>
    </row>
    <row r="193" spans="1:7" ht="33.75">
      <c r="A193" s="8">
        <v>11</v>
      </c>
      <c r="B193" s="9" t="s">
        <v>28</v>
      </c>
      <c r="C193" s="10" t="s">
        <v>184</v>
      </c>
      <c r="D193" s="9" t="s">
        <v>164</v>
      </c>
      <c r="E193" s="13"/>
      <c r="F193" s="38">
        <v>60</v>
      </c>
      <c r="G193" s="14">
        <f t="shared" si="8"/>
        <v>0</v>
      </c>
    </row>
    <row r="194" spans="1:7" ht="22.5">
      <c r="A194" s="8">
        <v>12</v>
      </c>
      <c r="B194" s="9" t="s">
        <v>178</v>
      </c>
      <c r="C194" s="35" t="s">
        <v>301</v>
      </c>
      <c r="D194" s="9" t="s">
        <v>164</v>
      </c>
      <c r="E194" s="13"/>
      <c r="F194" s="11">
        <v>30</v>
      </c>
      <c r="G194" s="14">
        <f t="shared" si="8"/>
        <v>0</v>
      </c>
    </row>
    <row r="195" spans="1:7" ht="22.5">
      <c r="A195" s="8">
        <v>13</v>
      </c>
      <c r="B195" s="9" t="s">
        <v>179</v>
      </c>
      <c r="C195" s="10" t="s">
        <v>185</v>
      </c>
      <c r="D195" s="9" t="s">
        <v>164</v>
      </c>
      <c r="E195" s="13"/>
      <c r="F195" s="11">
        <v>60</v>
      </c>
      <c r="G195" s="14">
        <f t="shared" si="8"/>
        <v>0</v>
      </c>
    </row>
    <row r="196" spans="1:7" ht="22.5">
      <c r="A196" s="8">
        <v>14</v>
      </c>
      <c r="B196" s="9" t="s">
        <v>17</v>
      </c>
      <c r="C196" s="10" t="s">
        <v>186</v>
      </c>
      <c r="D196" s="9" t="s">
        <v>10</v>
      </c>
      <c r="E196" s="13"/>
      <c r="F196" s="11">
        <v>30</v>
      </c>
      <c r="G196" s="14">
        <f t="shared" si="8"/>
        <v>0</v>
      </c>
    </row>
    <row r="197" spans="1:7" ht="11.25">
      <c r="A197" s="8">
        <v>15</v>
      </c>
      <c r="B197" s="9" t="s">
        <v>18</v>
      </c>
      <c r="C197" s="10" t="s">
        <v>187</v>
      </c>
      <c r="D197" s="9" t="s">
        <v>9</v>
      </c>
      <c r="E197" s="13"/>
      <c r="F197" s="11">
        <v>20</v>
      </c>
      <c r="G197" s="14">
        <f t="shared" si="8"/>
        <v>0</v>
      </c>
    </row>
    <row r="198" spans="1:7" ht="22.5">
      <c r="A198" s="8">
        <v>16</v>
      </c>
      <c r="B198" s="9" t="s">
        <v>19</v>
      </c>
      <c r="C198" s="10" t="s">
        <v>24</v>
      </c>
      <c r="D198" s="9" t="s">
        <v>10</v>
      </c>
      <c r="E198" s="13"/>
      <c r="F198" s="11">
        <v>50</v>
      </c>
      <c r="G198" s="14">
        <f t="shared" si="8"/>
        <v>0</v>
      </c>
    </row>
    <row r="199" spans="1:7" ht="22.5">
      <c r="A199" s="8">
        <v>17</v>
      </c>
      <c r="B199" s="9" t="s">
        <v>180</v>
      </c>
      <c r="C199" s="10" t="s">
        <v>188</v>
      </c>
      <c r="D199" s="9" t="s">
        <v>10</v>
      </c>
      <c r="E199" s="13"/>
      <c r="F199" s="11">
        <v>50</v>
      </c>
      <c r="G199" s="14">
        <f t="shared" si="8"/>
        <v>0</v>
      </c>
    </row>
    <row r="200" spans="1:7" ht="22.5">
      <c r="A200" s="8">
        <v>18</v>
      </c>
      <c r="B200" s="9" t="s">
        <v>181</v>
      </c>
      <c r="C200" s="10" t="s">
        <v>189</v>
      </c>
      <c r="D200" s="9" t="s">
        <v>10</v>
      </c>
      <c r="E200" s="13"/>
      <c r="F200" s="11">
        <v>50</v>
      </c>
      <c r="G200" s="14">
        <f t="shared" si="8"/>
        <v>0</v>
      </c>
    </row>
    <row r="201" spans="1:7" ht="45">
      <c r="A201" s="8">
        <v>19</v>
      </c>
      <c r="B201" s="24" t="s">
        <v>250</v>
      </c>
      <c r="C201" s="16" t="s">
        <v>251</v>
      </c>
      <c r="D201" s="9" t="s">
        <v>8</v>
      </c>
      <c r="E201" s="13"/>
      <c r="F201" s="11">
        <v>50</v>
      </c>
      <c r="G201" s="14">
        <f t="shared" si="8"/>
        <v>0</v>
      </c>
    </row>
    <row r="202" spans="1:7" ht="45">
      <c r="A202" s="8">
        <v>20</v>
      </c>
      <c r="B202" s="24" t="s">
        <v>252</v>
      </c>
      <c r="C202" s="16" t="s">
        <v>253</v>
      </c>
      <c r="D202" s="9" t="s">
        <v>8</v>
      </c>
      <c r="E202" s="13"/>
      <c r="F202" s="11">
        <v>50</v>
      </c>
      <c r="G202" s="14">
        <f t="shared" si="8"/>
        <v>0</v>
      </c>
    </row>
    <row r="203" spans="1:7" ht="33.75">
      <c r="A203" s="8">
        <v>21</v>
      </c>
      <c r="B203" s="9" t="s">
        <v>254</v>
      </c>
      <c r="C203" s="10" t="s">
        <v>255</v>
      </c>
      <c r="D203" s="9" t="s">
        <v>164</v>
      </c>
      <c r="E203" s="13"/>
      <c r="F203" s="11">
        <v>10</v>
      </c>
      <c r="G203" s="14">
        <f t="shared" si="8"/>
        <v>0</v>
      </c>
    </row>
    <row r="204" spans="1:7" ht="37.5" customHeight="1">
      <c r="A204" s="8">
        <v>22</v>
      </c>
      <c r="B204" s="9" t="s">
        <v>257</v>
      </c>
      <c r="C204" s="10" t="s">
        <v>256</v>
      </c>
      <c r="D204" s="9" t="s">
        <v>8</v>
      </c>
      <c r="E204" s="13"/>
      <c r="F204" s="11">
        <v>10</v>
      </c>
      <c r="G204" s="14">
        <f>E204*F204</f>
        <v>0</v>
      </c>
    </row>
    <row r="205" spans="1:7" ht="42" customHeight="1">
      <c r="A205" s="8">
        <v>23</v>
      </c>
      <c r="B205" s="9" t="s">
        <v>43</v>
      </c>
      <c r="C205" s="10" t="s">
        <v>190</v>
      </c>
      <c r="D205" s="9" t="s">
        <v>20</v>
      </c>
      <c r="E205" s="13"/>
      <c r="F205" s="11">
        <v>10</v>
      </c>
      <c r="G205" s="14">
        <f t="shared" si="8"/>
        <v>0</v>
      </c>
    </row>
    <row r="206" spans="1:7" ht="12.75" customHeight="1" thickBot="1">
      <c r="A206" s="51" t="s">
        <v>177</v>
      </c>
      <c r="B206" s="52"/>
      <c r="C206" s="52"/>
      <c r="D206" s="52"/>
      <c r="E206" s="52"/>
      <c r="F206" s="53"/>
      <c r="G206" s="15">
        <f>SUM(G183:G205)</f>
        <v>0</v>
      </c>
    </row>
    <row r="207" spans="1:7" ht="13.5" customHeight="1">
      <c r="A207" s="59" t="s">
        <v>44</v>
      </c>
      <c r="B207" s="60"/>
      <c r="C207" s="60"/>
      <c r="D207" s="60"/>
      <c r="E207" s="60"/>
      <c r="F207" s="61"/>
      <c r="G207" s="17">
        <f>G206+G181+G168+G147+G87+G69+G57+G52+G45+G34+G23+G75</f>
        <v>0</v>
      </c>
    </row>
    <row r="208" spans="1:7" ht="12.75">
      <c r="A208" s="48" t="s">
        <v>45</v>
      </c>
      <c r="B208" s="49"/>
      <c r="C208" s="49"/>
      <c r="D208" s="49"/>
      <c r="E208" s="49"/>
      <c r="F208" s="50"/>
      <c r="G208" s="18">
        <f>G207*0.23</f>
        <v>0</v>
      </c>
    </row>
    <row r="209" spans="1:7" ht="15.75" customHeight="1" thickBot="1">
      <c r="A209" s="56" t="s">
        <v>46</v>
      </c>
      <c r="B209" s="57"/>
      <c r="C209" s="57"/>
      <c r="D209" s="57"/>
      <c r="E209" s="57"/>
      <c r="F209" s="58"/>
      <c r="G209" s="19">
        <f>G207+G208</f>
        <v>0</v>
      </c>
    </row>
    <row r="210" spans="1:7" ht="15.75">
      <c r="A210" s="27"/>
      <c r="B210" s="27"/>
      <c r="C210" s="27"/>
      <c r="D210" s="27"/>
      <c r="E210" s="27"/>
      <c r="F210" s="27"/>
      <c r="G210" s="28"/>
    </row>
    <row r="211" spans="1:7" ht="15.75">
      <c r="A211" s="54"/>
      <c r="B211" s="54"/>
      <c r="C211" s="54"/>
      <c r="D211" s="29"/>
      <c r="E211" s="55"/>
      <c r="F211" s="55"/>
      <c r="G211" s="55"/>
    </row>
  </sheetData>
  <sheetProtection/>
  <mergeCells count="31">
    <mergeCell ref="B70:G70"/>
    <mergeCell ref="A45:F45"/>
    <mergeCell ref="A57:F57"/>
    <mergeCell ref="A52:F52"/>
    <mergeCell ref="A211:C211"/>
    <mergeCell ref="E211:G211"/>
    <mergeCell ref="A168:F168"/>
    <mergeCell ref="B169:G169"/>
    <mergeCell ref="A209:F209"/>
    <mergeCell ref="B88:G88"/>
    <mergeCell ref="A207:F207"/>
    <mergeCell ref="A208:F208"/>
    <mergeCell ref="A181:F181"/>
    <mergeCell ref="A147:F147"/>
    <mergeCell ref="B182:G182"/>
    <mergeCell ref="B53:G53"/>
    <mergeCell ref="B58:G58"/>
    <mergeCell ref="A206:F206"/>
    <mergeCell ref="A75:F75"/>
    <mergeCell ref="A87:F87"/>
    <mergeCell ref="B148:G148"/>
    <mergeCell ref="A1:G1"/>
    <mergeCell ref="A3:G9"/>
    <mergeCell ref="B13:G13"/>
    <mergeCell ref="A23:F23"/>
    <mergeCell ref="B24:G24"/>
    <mergeCell ref="B76:G76"/>
    <mergeCell ref="A69:F69"/>
    <mergeCell ref="A34:F34"/>
    <mergeCell ref="B35:G35"/>
    <mergeCell ref="B46:G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 System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 user</dc:creator>
  <cp:keywords/>
  <dc:description/>
  <cp:lastModifiedBy>Paweł Broszewski</cp:lastModifiedBy>
  <cp:lastPrinted>2022-12-06T12:48:44Z</cp:lastPrinted>
  <dcterms:created xsi:type="dcterms:W3CDTF">2013-11-13T12:33:58Z</dcterms:created>
  <dcterms:modified xsi:type="dcterms:W3CDTF">2022-12-06T12:55:40Z</dcterms:modified>
  <cp:category/>
  <cp:version/>
  <cp:contentType/>
  <cp:contentStatus/>
</cp:coreProperties>
</file>