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I43" i="1" l="1"/>
  <c r="H43" i="1"/>
  <c r="G43" i="1"/>
  <c r="G40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 s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 s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H40" i="1"/>
  <c r="I40" i="1"/>
  <c r="G41" i="1"/>
  <c r="H41" i="1"/>
  <c r="I41" i="1"/>
  <c r="G42" i="1"/>
  <c r="H42" i="1"/>
  <c r="I42" i="1"/>
  <c r="I26" i="1" l="1"/>
  <c r="I34" i="1"/>
  <c r="G14" i="1"/>
  <c r="G15" i="1"/>
  <c r="H15" i="1" s="1"/>
  <c r="I15" i="1" s="1"/>
  <c r="G16" i="1"/>
  <c r="H16" i="1" s="1"/>
  <c r="G19" i="1"/>
  <c r="H19" i="1" s="1"/>
  <c r="G17" i="1"/>
  <c r="H17" i="1" s="1"/>
  <c r="G18" i="1"/>
  <c r="H18" i="1" s="1"/>
  <c r="G13" i="1"/>
  <c r="H13" i="1" s="1"/>
  <c r="I13" i="1" s="1"/>
  <c r="G12" i="1"/>
  <c r="G11" i="1"/>
  <c r="G10" i="1"/>
  <c r="G9" i="1"/>
  <c r="H9" i="1" s="1"/>
  <c r="I9" i="1" s="1"/>
  <c r="G8" i="1"/>
  <c r="G7" i="1"/>
  <c r="H11" i="1" l="1"/>
  <c r="H14" i="1"/>
  <c r="I14" i="1" s="1"/>
  <c r="I17" i="1"/>
  <c r="I16" i="1"/>
  <c r="I19" i="1"/>
  <c r="I18" i="1"/>
  <c r="H8" i="1"/>
  <c r="I8" i="1" s="1"/>
  <c r="H10" i="1"/>
  <c r="I10" i="1" s="1"/>
  <c r="H12" i="1"/>
  <c r="I12" i="1" s="1"/>
  <c r="H7" i="1"/>
  <c r="I7" i="1" s="1"/>
  <c r="I11" i="1" l="1"/>
</calcChain>
</file>

<file path=xl/sharedStrings.xml><?xml version="1.0" encoding="utf-8"?>
<sst xmlns="http://schemas.openxmlformats.org/spreadsheetml/2006/main" count="102" uniqueCount="67">
  <si>
    <t>Przedmiot zamówienia:</t>
  </si>
  <si>
    <t>PRZEDMIOT ZAMÓWIENIA</t>
  </si>
  <si>
    <t>JEDNOSTKA
MIARY</t>
  </si>
  <si>
    <t>CENA JEDNOSTKOWA NETTO</t>
  </si>
  <si>
    <t>STAWKA PODATKU VAT</t>
  </si>
  <si>
    <t>WARTOŚĆ
NETTO
[g = d * e]</t>
  </si>
  <si>
    <t>KWOTA
PODATKU VAT
[h = g * f]</t>
  </si>
  <si>
    <t>WARTOŚĆ BRUTTO
[i = g + h]</t>
  </si>
  <si>
    <t>szt.</t>
  </si>
  <si>
    <t>RAZEM</t>
  </si>
  <si>
    <t>Uwagi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</si>
  <si>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</si>
  <si>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</si>
  <si>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</si>
  <si>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</si>
  <si>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</si>
  <si>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</si>
  <si>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</si>
  <si>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</si>
  <si>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</si>
  <si>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</si>
  <si>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Formularz ofertowy</t>
  </si>
  <si>
    <t>Wartość do wpisania na platformie zakupowej</t>
  </si>
  <si>
    <t>Pola do uzupełnienia przez oferenta</t>
  </si>
  <si>
    <t>Nazwa firmy</t>
  </si>
  <si>
    <t>Adres</t>
  </si>
  <si>
    <t>NIP</t>
  </si>
  <si>
    <t>Lp</t>
  </si>
  <si>
    <t>Marynarka damska i męska w kolorze oliwkowozielonym</t>
  </si>
  <si>
    <t>Spodnie damskie i męskie w kolorze oliwkowozielonym</t>
  </si>
  <si>
    <t>Spódnica w kolorze oliwkowozielonym</t>
  </si>
  <si>
    <t>Płaszcz z podpinką damski i męski w kolorze ciemnooliwkowym</t>
  </si>
  <si>
    <t>Koszula damska i męska z długim rękawem w kolorze białym</t>
  </si>
  <si>
    <t>Koszula damska i męska z krótkim rękawem w kolorze białym ( z oznakami zamawianymi oddzielnie)</t>
  </si>
  <si>
    <t>Czaka typu maciejówka w kolorze oliwkowozielonym (z wizerunkiem godła zamawianym oddzielnie)</t>
  </si>
  <si>
    <t>Kapelusz w kolorze ciemnozielonym ( z gałązką modrzewiową zamawianą oddzielnie)</t>
  </si>
  <si>
    <t>Pasek wąski skórzany do spodni lub spódnicy w kolorze brazowym</t>
  </si>
  <si>
    <t>Krawat w kolorze ciemnozielonym</t>
  </si>
  <si>
    <t>Rękawice skórzane damskie i meskie w kolorze brązowym</t>
  </si>
  <si>
    <t>Szalik w kolorze ciemnooliwkowym</t>
  </si>
  <si>
    <t>Skarpety do munduru wyjściowego w kolorze oliwkowym</t>
  </si>
  <si>
    <t>Czółenka damskie w kolorze brązowym</t>
  </si>
  <si>
    <t>Półbuty męskie w kolorze brązowym</t>
  </si>
  <si>
    <t>Kozaki zimowe damskie w kolorze brązowym</t>
  </si>
  <si>
    <t>Trzewiki zimowe męskie w kolorze brązowym</t>
  </si>
  <si>
    <t>Koszula damska i męska z długim rękawem w kolorze oliwkowym (z oznakami zamawianymi oddzielnie)</t>
  </si>
  <si>
    <t>Koszula damska i męska z krótkim rękawem w kolorze oliwkowym (z oznakami zamawianymi oddzielnie)</t>
  </si>
  <si>
    <t>Spodnie damskie i męskie z kieszenią w kolorze ciemnooliwkowym</t>
  </si>
  <si>
    <t>Kamizelka letnia damska i męska w kolorze ciemnooliwkowym</t>
  </si>
  <si>
    <t>Bluza damska i męska typu polar z membraną w kolorze ciemnozielonym</t>
  </si>
  <si>
    <t>Kurtka damska i męska</t>
  </si>
  <si>
    <t>Czapka przejściowa, ocieplana  z membraną w kolorze ciemnooliwkowym z wizerunkiem godła</t>
  </si>
  <si>
    <t>Sweter damski męski w kolorze ciemnozielonym</t>
  </si>
  <si>
    <t>Pasek szeroki skórzany do spodni lub spódnicy w kolorze brązowym</t>
  </si>
  <si>
    <t>Skarpety przejściowe termoaktywne w kolorze oliwkowym</t>
  </si>
  <si>
    <t>Skarpety zimowe termoaktywne w kolorze oliwkowym</t>
  </si>
  <si>
    <t>Pólbuty codzienne damskie i męskie w kolorze oliwkowym</t>
  </si>
  <si>
    <t>Trzewiki ocieplane z membraną w kolorze oliwkowym</t>
  </si>
  <si>
    <t xml:space="preserve">Oznaki noszone na klapach marynarki do munduru wyjsciowego </t>
  </si>
  <si>
    <t>Oznaki noszone nad lewa kieszenią koszuli</t>
  </si>
  <si>
    <t>Naszywka "Lasy Państwowe"</t>
  </si>
  <si>
    <t>Naszywka "Straż Leśna"</t>
  </si>
  <si>
    <t>Godło leśników do czapki do munduru wyjsciowego</t>
  </si>
  <si>
    <t>Gałązka modrzewiowa do kapelusza do munduru wyjsciowego</t>
  </si>
  <si>
    <t>Ilość [szt.]</t>
  </si>
  <si>
    <t xml:space="preserve">Sukcesywna dostawa sortów mundurowych dla pracowników Nadleśnictwa Brzesko w 2024 r.   Zn. spr.: SA.270.2.22.2024 </t>
  </si>
  <si>
    <t>UWAGA: DO TABELI WPROWADZONO FORMUŁY. W TABELI PROSZĘ WPROWADZAĆ DANE W KOLUMNACH OZNACZONYCH LITERAMI: E / F (wybrać z listy rozwijanej) /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</si>
</sst>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9" fontId="4" fillId="5" borderId="1" xfId="1" applyNumberFormat="1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/>
    </xf>
    <xf numFmtId="44" fontId="3" fillId="6" borderId="5" xfId="0" applyNumberFormat="1" applyFont="1" applyFill="1" applyBorder="1" applyAlignment="1" applyProtection="1">
      <alignment vertical="center"/>
    </xf>
    <xf numFmtId="0" fontId="4" fillId="6" borderId="5" xfId="0" applyFont="1" applyFill="1" applyBorder="1" applyAlignment="1" applyProtection="1">
      <alignment vertical="center"/>
    </xf>
    <xf numFmtId="44" fontId="3" fillId="6" borderId="6" xfId="0" applyNumberFormat="1" applyFont="1" applyFill="1" applyBorder="1" applyAlignment="1" applyProtection="1">
      <alignment vertical="center"/>
    </xf>
    <xf numFmtId="44" fontId="4" fillId="5" borderId="1" xfId="1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44" fontId="0" fillId="0" borderId="0" xfId="0" applyNumberFormat="1"/>
    <xf numFmtId="44" fontId="3" fillId="7" borderId="6" xfId="0" applyNumberFormat="1" applyFont="1" applyFill="1" applyBorder="1" applyAlignment="1" applyProtection="1">
      <alignment vertical="center"/>
    </xf>
    <xf numFmtId="0" fontId="0" fillId="7" borderId="7" xfId="0" applyFill="1" applyBorder="1"/>
    <xf numFmtId="44" fontId="4" fillId="5" borderId="7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="85" zoomScaleNormal="85" workbookViewId="0">
      <selection activeCell="P11" sqref="P11"/>
    </sheetView>
  </sheetViews>
  <sheetFormatPr defaultRowHeight="15" x14ac:dyDescent="0.25"/>
  <cols>
    <col min="1" max="1" width="13.140625" bestFit="1" customWidth="1"/>
    <col min="2" max="2" width="50.85546875" customWidth="1"/>
    <col min="3" max="3" width="10" customWidth="1"/>
    <col min="5" max="5" width="18.5703125" customWidth="1"/>
    <col min="6" max="6" width="15" customWidth="1"/>
    <col min="7" max="7" width="13.7109375" customWidth="1"/>
    <col min="8" max="9" width="13.140625" customWidth="1"/>
    <col min="10" max="10" width="49.85546875" customWidth="1"/>
  </cols>
  <sheetData>
    <row r="1" spans="1:10" x14ac:dyDescent="0.2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3.5" customHeight="1" x14ac:dyDescent="0.25">
      <c r="A3" s="25" t="s">
        <v>0</v>
      </c>
      <c r="B3" s="25"/>
      <c r="C3" s="21" t="s">
        <v>65</v>
      </c>
      <c r="D3" s="21"/>
      <c r="E3" s="21"/>
      <c r="F3" s="21"/>
      <c r="G3" s="21"/>
      <c r="H3" s="21"/>
      <c r="I3" s="21"/>
      <c r="J3" s="1"/>
    </row>
    <row r="4" spans="1:10" x14ac:dyDescent="0.25">
      <c r="A4" s="27" t="s">
        <v>66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38.25" x14ac:dyDescent="0.25">
      <c r="A5" s="2" t="s">
        <v>27</v>
      </c>
      <c r="B5" s="2" t="s">
        <v>1</v>
      </c>
      <c r="C5" s="2" t="s">
        <v>2</v>
      </c>
      <c r="D5" s="2" t="s">
        <v>64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18" t="s">
        <v>10</v>
      </c>
    </row>
    <row r="6" spans="1:10" x14ac:dyDescent="0.25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</row>
    <row r="7" spans="1:10" ht="30" x14ac:dyDescent="0.25">
      <c r="A7" s="16">
        <v>1</v>
      </c>
      <c r="B7" s="20" t="s">
        <v>28</v>
      </c>
      <c r="C7" s="4" t="s">
        <v>8</v>
      </c>
      <c r="D7" s="16">
        <v>3</v>
      </c>
      <c r="E7" s="10"/>
      <c r="F7" s="5"/>
      <c r="G7" s="6">
        <f>IF(F7="",0,D7*ROUND(E7,2))</f>
        <v>0</v>
      </c>
      <c r="H7" s="6">
        <f t="shared" ref="H7:H13" si="0">IF(F7="",0,IF(F7="ZW.","ZW.",ROUND(G7,2)*F7))</f>
        <v>0</v>
      </c>
      <c r="I7" s="6">
        <f>IF(F7="",0,IF(F7="ZW.",ROUND(G7,2),ROUND(G7,2)+H7))</f>
        <v>0</v>
      </c>
      <c r="J7" s="19"/>
    </row>
    <row r="8" spans="1:10" ht="30" x14ac:dyDescent="0.25">
      <c r="A8" s="16">
        <v>2</v>
      </c>
      <c r="B8" s="20" t="s">
        <v>29</v>
      </c>
      <c r="C8" s="4" t="s">
        <v>8</v>
      </c>
      <c r="D8" s="16">
        <v>2</v>
      </c>
      <c r="E8" s="10"/>
      <c r="F8" s="5"/>
      <c r="G8" s="6">
        <f t="shared" ref="G8:G13" si="1">IF(F8="",0,D8*ROUND(E8,2))</f>
        <v>0</v>
      </c>
      <c r="H8" s="6">
        <f t="shared" si="0"/>
        <v>0</v>
      </c>
      <c r="I8" s="6">
        <f t="shared" ref="I8:I13" si="2">IF(F8="",0,IF(F8="ZW.",ROUND(G8,2),ROUND(G8,2)+H8))</f>
        <v>0</v>
      </c>
      <c r="J8" s="19"/>
    </row>
    <row r="9" spans="1:10" x14ac:dyDescent="0.25">
      <c r="A9" s="16">
        <v>3</v>
      </c>
      <c r="B9" s="20" t="s">
        <v>30</v>
      </c>
      <c r="C9" s="4" t="s">
        <v>8</v>
      </c>
      <c r="D9" s="16">
        <v>0</v>
      </c>
      <c r="E9" s="10"/>
      <c r="F9" s="5"/>
      <c r="G9" s="6">
        <f t="shared" si="1"/>
        <v>0</v>
      </c>
      <c r="H9" s="6">
        <f t="shared" si="0"/>
        <v>0</v>
      </c>
      <c r="I9" s="6">
        <f t="shared" si="2"/>
        <v>0</v>
      </c>
      <c r="J9" s="19"/>
    </row>
    <row r="10" spans="1:10" ht="30" x14ac:dyDescent="0.25">
      <c r="A10" s="16">
        <v>4</v>
      </c>
      <c r="B10" s="20" t="s">
        <v>31</v>
      </c>
      <c r="C10" s="4" t="s">
        <v>8</v>
      </c>
      <c r="D10" s="16">
        <v>1</v>
      </c>
      <c r="E10" s="10"/>
      <c r="F10" s="5"/>
      <c r="G10" s="6">
        <f t="shared" si="1"/>
        <v>0</v>
      </c>
      <c r="H10" s="6">
        <f t="shared" si="0"/>
        <v>0</v>
      </c>
      <c r="I10" s="6">
        <f t="shared" si="2"/>
        <v>0</v>
      </c>
      <c r="J10" s="19"/>
    </row>
    <row r="11" spans="1:10" ht="30" x14ac:dyDescent="0.25">
      <c r="A11" s="16">
        <v>5</v>
      </c>
      <c r="B11" s="20" t="s">
        <v>32</v>
      </c>
      <c r="C11" s="4" t="s">
        <v>8</v>
      </c>
      <c r="D11" s="16">
        <v>6</v>
      </c>
      <c r="E11" s="10"/>
      <c r="F11" s="5"/>
      <c r="G11" s="6">
        <f t="shared" si="1"/>
        <v>0</v>
      </c>
      <c r="H11" s="6">
        <f>IF(F11="",0,IF(F11="ZW.","ZW.",ROUND(G11,2)*F11))</f>
        <v>0</v>
      </c>
      <c r="I11" s="6">
        <f t="shared" si="2"/>
        <v>0</v>
      </c>
      <c r="J11" s="19"/>
    </row>
    <row r="12" spans="1:10" ht="30" x14ac:dyDescent="0.25">
      <c r="A12" s="16">
        <v>6</v>
      </c>
      <c r="B12" s="20" t="s">
        <v>33</v>
      </c>
      <c r="C12" s="4" t="s">
        <v>8</v>
      </c>
      <c r="D12" s="16">
        <v>9</v>
      </c>
      <c r="E12" s="10"/>
      <c r="F12" s="5"/>
      <c r="G12" s="6">
        <f t="shared" si="1"/>
        <v>0</v>
      </c>
      <c r="H12" s="6">
        <f t="shared" si="0"/>
        <v>0</v>
      </c>
      <c r="I12" s="6">
        <f t="shared" si="2"/>
        <v>0</v>
      </c>
      <c r="J12" s="19"/>
    </row>
    <row r="13" spans="1:10" ht="30" x14ac:dyDescent="0.25">
      <c r="A13" s="16">
        <v>7</v>
      </c>
      <c r="B13" s="20" t="s">
        <v>34</v>
      </c>
      <c r="C13" s="4" t="s">
        <v>8</v>
      </c>
      <c r="D13" s="16">
        <v>1</v>
      </c>
      <c r="E13" s="10"/>
      <c r="F13" s="5"/>
      <c r="G13" s="6">
        <f t="shared" si="1"/>
        <v>0</v>
      </c>
      <c r="H13" s="6">
        <f t="shared" si="0"/>
        <v>0</v>
      </c>
      <c r="I13" s="6">
        <f t="shared" si="2"/>
        <v>0</v>
      </c>
      <c r="J13" s="19"/>
    </row>
    <row r="14" spans="1:10" ht="30" x14ac:dyDescent="0.25">
      <c r="A14" s="16">
        <v>8</v>
      </c>
      <c r="B14" s="20" t="s">
        <v>35</v>
      </c>
      <c r="C14" s="4" t="s">
        <v>8</v>
      </c>
      <c r="D14" s="16">
        <v>1</v>
      </c>
      <c r="E14" s="10"/>
      <c r="F14" s="5"/>
      <c r="G14" s="6">
        <f t="shared" ref="G14:G18" si="3">IF(F14="",0,D14*ROUND(E14,2))</f>
        <v>0</v>
      </c>
      <c r="H14" s="6">
        <f t="shared" ref="H14:H19" si="4">IF(F14="",0,IF(F14="ZW.","ZW.",ROUND(G14,2)*F14))</f>
        <v>0</v>
      </c>
      <c r="I14" s="6">
        <f t="shared" ref="I14:I19" si="5">IF(F14="",0,IF(F14="ZW.",ROUND(G14,2),ROUND(G14,2)+H14))</f>
        <v>0</v>
      </c>
      <c r="J14" s="19"/>
    </row>
    <row r="15" spans="1:10" ht="30" x14ac:dyDescent="0.25">
      <c r="A15" s="16">
        <v>9</v>
      </c>
      <c r="B15" s="20" t="s">
        <v>36</v>
      </c>
      <c r="C15" s="4" t="s">
        <v>8</v>
      </c>
      <c r="D15" s="16">
        <v>2</v>
      </c>
      <c r="E15" s="10"/>
      <c r="F15" s="5"/>
      <c r="G15" s="6">
        <f t="shared" si="3"/>
        <v>0</v>
      </c>
      <c r="H15" s="6">
        <f t="shared" si="4"/>
        <v>0</v>
      </c>
      <c r="I15" s="6">
        <f t="shared" si="5"/>
        <v>0</v>
      </c>
      <c r="J15" s="19"/>
    </row>
    <row r="16" spans="1:10" x14ac:dyDescent="0.25">
      <c r="A16" s="16">
        <v>10</v>
      </c>
      <c r="B16" s="20" t="s">
        <v>37</v>
      </c>
      <c r="C16" s="4" t="s">
        <v>8</v>
      </c>
      <c r="D16" s="16">
        <v>0</v>
      </c>
      <c r="E16" s="10"/>
      <c r="F16" s="5"/>
      <c r="G16" s="6">
        <f t="shared" si="3"/>
        <v>0</v>
      </c>
      <c r="H16" s="6">
        <f t="shared" si="4"/>
        <v>0</v>
      </c>
      <c r="I16" s="6">
        <f t="shared" si="5"/>
        <v>0</v>
      </c>
      <c r="J16" s="19"/>
    </row>
    <row r="17" spans="1:10" ht="30" x14ac:dyDescent="0.25">
      <c r="A17" s="16">
        <v>11</v>
      </c>
      <c r="B17" s="20" t="s">
        <v>38</v>
      </c>
      <c r="C17" s="4" t="s">
        <v>8</v>
      </c>
      <c r="D17" s="16">
        <v>0</v>
      </c>
      <c r="E17" s="10"/>
      <c r="F17" s="5"/>
      <c r="G17" s="6">
        <f t="shared" si="3"/>
        <v>0</v>
      </c>
      <c r="H17" s="6">
        <f t="shared" si="4"/>
        <v>0</v>
      </c>
      <c r="I17" s="6">
        <f t="shared" si="5"/>
        <v>0</v>
      </c>
      <c r="J17" s="19"/>
    </row>
    <row r="18" spans="1:10" x14ac:dyDescent="0.25">
      <c r="A18" s="16">
        <v>12</v>
      </c>
      <c r="B18" s="20" t="s">
        <v>39</v>
      </c>
      <c r="C18" s="4" t="s">
        <v>8</v>
      </c>
      <c r="D18" s="16">
        <v>1</v>
      </c>
      <c r="E18" s="10"/>
      <c r="F18" s="5"/>
      <c r="G18" s="6">
        <f t="shared" si="3"/>
        <v>0</v>
      </c>
      <c r="H18" s="6">
        <f t="shared" si="4"/>
        <v>0</v>
      </c>
      <c r="I18" s="6">
        <f t="shared" si="5"/>
        <v>0</v>
      </c>
      <c r="J18" s="19"/>
    </row>
    <row r="19" spans="1:10" ht="30" x14ac:dyDescent="0.25">
      <c r="A19" s="16">
        <v>13</v>
      </c>
      <c r="B19" s="20" t="s">
        <v>40</v>
      </c>
      <c r="C19" s="4" t="s">
        <v>8</v>
      </c>
      <c r="D19" s="16">
        <v>14</v>
      </c>
      <c r="E19" s="10"/>
      <c r="F19" s="5"/>
      <c r="G19" s="6">
        <f>IF(F19="",0,D19*ROUND(E19,2))</f>
        <v>0</v>
      </c>
      <c r="H19" s="6">
        <f t="shared" si="4"/>
        <v>0</v>
      </c>
      <c r="I19" s="6">
        <f t="shared" si="5"/>
        <v>0</v>
      </c>
      <c r="J19" s="19"/>
    </row>
    <row r="20" spans="1:10" x14ac:dyDescent="0.25">
      <c r="A20" s="16">
        <v>14</v>
      </c>
      <c r="B20" s="20" t="s">
        <v>41</v>
      </c>
      <c r="C20" s="4" t="s">
        <v>8</v>
      </c>
      <c r="D20" s="16">
        <v>0</v>
      </c>
      <c r="E20" s="10"/>
      <c r="F20" s="5"/>
      <c r="G20" s="6">
        <f t="shared" ref="G20:G42" si="6">IF(F20="",0,D20*ROUND(E20,2))</f>
        <v>0</v>
      </c>
      <c r="H20" s="6">
        <f t="shared" ref="H20:H42" si="7">IF(F20="",0,IF(F20="ZW.","ZW.",ROUND(G20,2)*F20))</f>
        <v>0</v>
      </c>
      <c r="I20" s="6">
        <f t="shared" ref="I20:I42" si="8">IF(F20="",0,IF(F20="ZW.",ROUND(G20,2),ROUND(G20,2)+H20))</f>
        <v>0</v>
      </c>
      <c r="J20" s="19"/>
    </row>
    <row r="21" spans="1:10" x14ac:dyDescent="0.25">
      <c r="A21" s="16">
        <v>15</v>
      </c>
      <c r="B21" s="20" t="s">
        <v>42</v>
      </c>
      <c r="C21" s="4" t="s">
        <v>8</v>
      </c>
      <c r="D21" s="16">
        <v>2</v>
      </c>
      <c r="E21" s="10"/>
      <c r="F21" s="5"/>
      <c r="G21" s="6">
        <f t="shared" si="6"/>
        <v>0</v>
      </c>
      <c r="H21" s="6">
        <f t="shared" si="7"/>
        <v>0</v>
      </c>
      <c r="I21" s="6">
        <f t="shared" si="8"/>
        <v>0</v>
      </c>
      <c r="J21" s="19"/>
    </row>
    <row r="22" spans="1:10" x14ac:dyDescent="0.25">
      <c r="A22" s="16">
        <v>16</v>
      </c>
      <c r="B22" s="20" t="s">
        <v>43</v>
      </c>
      <c r="C22" s="4" t="s">
        <v>8</v>
      </c>
      <c r="D22" s="16">
        <v>1</v>
      </c>
      <c r="E22" s="10"/>
      <c r="F22" s="5"/>
      <c r="G22" s="6">
        <f t="shared" si="6"/>
        <v>0</v>
      </c>
      <c r="H22" s="6">
        <f t="shared" si="7"/>
        <v>0</v>
      </c>
      <c r="I22" s="6">
        <f t="shared" si="8"/>
        <v>0</v>
      </c>
      <c r="J22" s="19"/>
    </row>
    <row r="23" spans="1:10" x14ac:dyDescent="0.25">
      <c r="A23" s="16">
        <v>17</v>
      </c>
      <c r="B23" s="20" t="s">
        <v>44</v>
      </c>
      <c r="C23" s="4" t="s">
        <v>8</v>
      </c>
      <c r="D23" s="16">
        <v>13</v>
      </c>
      <c r="E23" s="10"/>
      <c r="F23" s="5"/>
      <c r="G23" s="6">
        <f t="shared" si="6"/>
        <v>0</v>
      </c>
      <c r="H23" s="6">
        <f t="shared" si="7"/>
        <v>0</v>
      </c>
      <c r="I23" s="6">
        <f t="shared" si="8"/>
        <v>0</v>
      </c>
      <c r="J23" s="19"/>
    </row>
    <row r="24" spans="1:10" ht="30" x14ac:dyDescent="0.25">
      <c r="A24" s="16">
        <v>18</v>
      </c>
      <c r="B24" s="20" t="s">
        <v>45</v>
      </c>
      <c r="C24" s="4" t="s">
        <v>8</v>
      </c>
      <c r="D24" s="16">
        <v>9</v>
      </c>
      <c r="E24" s="10"/>
      <c r="F24" s="5"/>
      <c r="G24" s="6">
        <f t="shared" si="6"/>
        <v>0</v>
      </c>
      <c r="H24" s="6">
        <f t="shared" si="7"/>
        <v>0</v>
      </c>
      <c r="I24" s="6">
        <f t="shared" si="8"/>
        <v>0</v>
      </c>
      <c r="J24" s="19"/>
    </row>
    <row r="25" spans="1:10" ht="30" x14ac:dyDescent="0.25">
      <c r="A25" s="16">
        <v>19</v>
      </c>
      <c r="B25" s="20" t="s">
        <v>46</v>
      </c>
      <c r="C25" s="4" t="s">
        <v>8</v>
      </c>
      <c r="D25" s="16">
        <v>9</v>
      </c>
      <c r="E25" s="10"/>
      <c r="F25" s="5"/>
      <c r="G25" s="6">
        <f t="shared" si="6"/>
        <v>0</v>
      </c>
      <c r="H25" s="6">
        <f t="shared" si="7"/>
        <v>0</v>
      </c>
      <c r="I25" s="6">
        <f t="shared" si="8"/>
        <v>0</v>
      </c>
      <c r="J25" s="19"/>
    </row>
    <row r="26" spans="1:10" ht="30" x14ac:dyDescent="0.25">
      <c r="A26" s="16">
        <v>20</v>
      </c>
      <c r="B26" s="20" t="s">
        <v>47</v>
      </c>
      <c r="C26" s="4" t="s">
        <v>8</v>
      </c>
      <c r="D26" s="16">
        <v>18</v>
      </c>
      <c r="E26" s="10"/>
      <c r="F26" s="5"/>
      <c r="G26" s="6">
        <f t="shared" si="6"/>
        <v>0</v>
      </c>
      <c r="H26" s="6">
        <f t="shared" si="7"/>
        <v>0</v>
      </c>
      <c r="I26" s="6">
        <f t="shared" si="8"/>
        <v>0</v>
      </c>
      <c r="J26" s="19"/>
    </row>
    <row r="27" spans="1:10" ht="30" x14ac:dyDescent="0.25">
      <c r="A27" s="16">
        <v>21</v>
      </c>
      <c r="B27" s="20" t="s">
        <v>48</v>
      </c>
      <c r="C27" s="4" t="s">
        <v>8</v>
      </c>
      <c r="D27" s="16">
        <v>4</v>
      </c>
      <c r="E27" s="10"/>
      <c r="F27" s="5"/>
      <c r="G27" s="6">
        <f t="shared" si="6"/>
        <v>0</v>
      </c>
      <c r="H27" s="6">
        <f t="shared" si="7"/>
        <v>0</v>
      </c>
      <c r="I27" s="6">
        <f t="shared" si="8"/>
        <v>0</v>
      </c>
      <c r="J27" s="19"/>
    </row>
    <row r="28" spans="1:10" ht="30" x14ac:dyDescent="0.25">
      <c r="A28" s="16">
        <v>22</v>
      </c>
      <c r="B28" s="20" t="s">
        <v>49</v>
      </c>
      <c r="C28" s="4" t="s">
        <v>8</v>
      </c>
      <c r="D28" s="16">
        <v>3</v>
      </c>
      <c r="E28" s="10"/>
      <c r="F28" s="5"/>
      <c r="G28" s="6">
        <f t="shared" si="6"/>
        <v>0</v>
      </c>
      <c r="H28" s="6">
        <f t="shared" si="7"/>
        <v>0</v>
      </c>
      <c r="I28" s="6">
        <f t="shared" si="8"/>
        <v>0</v>
      </c>
      <c r="J28" s="19"/>
    </row>
    <row r="29" spans="1:10" x14ac:dyDescent="0.25">
      <c r="A29" s="16">
        <v>23</v>
      </c>
      <c r="B29" s="20" t="s">
        <v>50</v>
      </c>
      <c r="C29" s="4" t="s">
        <v>8</v>
      </c>
      <c r="D29" s="16">
        <v>2</v>
      </c>
      <c r="E29" s="10"/>
      <c r="F29" s="5"/>
      <c r="G29" s="6">
        <f t="shared" si="6"/>
        <v>0</v>
      </c>
      <c r="H29" s="6">
        <f t="shared" si="7"/>
        <v>0</v>
      </c>
      <c r="I29" s="6">
        <f t="shared" si="8"/>
        <v>0</v>
      </c>
      <c r="J29" s="19"/>
    </row>
    <row r="30" spans="1:10" ht="30" x14ac:dyDescent="0.25">
      <c r="A30" s="16">
        <v>24</v>
      </c>
      <c r="B30" s="20" t="s">
        <v>51</v>
      </c>
      <c r="C30" s="4" t="s">
        <v>8</v>
      </c>
      <c r="D30" s="16">
        <v>3</v>
      </c>
      <c r="E30" s="10"/>
      <c r="F30" s="5"/>
      <c r="G30" s="6">
        <f t="shared" si="6"/>
        <v>0</v>
      </c>
      <c r="H30" s="6">
        <f t="shared" si="7"/>
        <v>0</v>
      </c>
      <c r="I30" s="6">
        <f t="shared" si="8"/>
        <v>0</v>
      </c>
      <c r="J30" s="19"/>
    </row>
    <row r="31" spans="1:10" x14ac:dyDescent="0.25">
      <c r="A31" s="16">
        <v>25</v>
      </c>
      <c r="B31" s="20" t="s">
        <v>52</v>
      </c>
      <c r="C31" s="4" t="s">
        <v>8</v>
      </c>
      <c r="D31" s="16">
        <v>6</v>
      </c>
      <c r="E31" s="10"/>
      <c r="F31" s="5"/>
      <c r="G31" s="6">
        <f t="shared" si="6"/>
        <v>0</v>
      </c>
      <c r="H31" s="6">
        <f t="shared" si="7"/>
        <v>0</v>
      </c>
      <c r="I31" s="6">
        <f t="shared" si="8"/>
        <v>0</v>
      </c>
      <c r="J31" s="19"/>
    </row>
    <row r="32" spans="1:10" ht="30" x14ac:dyDescent="0.25">
      <c r="A32" s="16">
        <v>26</v>
      </c>
      <c r="B32" s="20" t="s">
        <v>53</v>
      </c>
      <c r="C32" s="4" t="s">
        <v>8</v>
      </c>
      <c r="D32" s="16">
        <v>0</v>
      </c>
      <c r="E32" s="10"/>
      <c r="F32" s="5"/>
      <c r="G32" s="6">
        <f t="shared" si="6"/>
        <v>0</v>
      </c>
      <c r="H32" s="6">
        <f t="shared" si="7"/>
        <v>0</v>
      </c>
      <c r="I32" s="6">
        <f t="shared" si="8"/>
        <v>0</v>
      </c>
      <c r="J32" s="19"/>
    </row>
    <row r="33" spans="1:10" ht="30" x14ac:dyDescent="0.25">
      <c r="A33" s="16">
        <v>27</v>
      </c>
      <c r="B33" s="20" t="s">
        <v>54</v>
      </c>
      <c r="C33" s="4" t="s">
        <v>8</v>
      </c>
      <c r="D33" s="16">
        <v>17</v>
      </c>
      <c r="E33" s="10"/>
      <c r="F33" s="5"/>
      <c r="G33" s="6">
        <f t="shared" si="6"/>
        <v>0</v>
      </c>
      <c r="H33" s="6">
        <f t="shared" si="7"/>
        <v>0</v>
      </c>
      <c r="I33" s="6">
        <f t="shared" si="8"/>
        <v>0</v>
      </c>
      <c r="J33" s="19"/>
    </row>
    <row r="34" spans="1:10" x14ac:dyDescent="0.25">
      <c r="A34" s="16">
        <v>28</v>
      </c>
      <c r="B34" s="20" t="s">
        <v>55</v>
      </c>
      <c r="C34" s="4" t="s">
        <v>8</v>
      </c>
      <c r="D34" s="16">
        <v>10</v>
      </c>
      <c r="E34" s="10"/>
      <c r="F34" s="5"/>
      <c r="G34" s="6">
        <f t="shared" si="6"/>
        <v>0</v>
      </c>
      <c r="H34" s="6">
        <f t="shared" si="7"/>
        <v>0</v>
      </c>
      <c r="I34" s="6">
        <f t="shared" si="8"/>
        <v>0</v>
      </c>
      <c r="J34" s="19"/>
    </row>
    <row r="35" spans="1:10" ht="30" x14ac:dyDescent="0.25">
      <c r="A35" s="16">
        <v>29</v>
      </c>
      <c r="B35" s="20" t="s">
        <v>56</v>
      </c>
      <c r="C35" s="4" t="s">
        <v>8</v>
      </c>
      <c r="D35" s="16">
        <v>0</v>
      </c>
      <c r="E35" s="10"/>
      <c r="F35" s="5"/>
      <c r="G35" s="6">
        <f t="shared" si="6"/>
        <v>0</v>
      </c>
      <c r="H35" s="6">
        <f t="shared" si="7"/>
        <v>0</v>
      </c>
      <c r="I35" s="6">
        <f t="shared" si="8"/>
        <v>0</v>
      </c>
      <c r="J35" s="19"/>
    </row>
    <row r="36" spans="1:10" x14ac:dyDescent="0.25">
      <c r="A36" s="16">
        <v>30</v>
      </c>
      <c r="B36" s="20" t="s">
        <v>57</v>
      </c>
      <c r="C36" s="4" t="s">
        <v>8</v>
      </c>
      <c r="D36" s="16">
        <v>10</v>
      </c>
      <c r="E36" s="10"/>
      <c r="F36" s="5"/>
      <c r="G36" s="6">
        <f t="shared" si="6"/>
        <v>0</v>
      </c>
      <c r="H36" s="6">
        <f t="shared" si="7"/>
        <v>0</v>
      </c>
      <c r="I36" s="6">
        <f t="shared" si="8"/>
        <v>0</v>
      </c>
      <c r="J36" s="19"/>
    </row>
    <row r="37" spans="1:10" ht="30" x14ac:dyDescent="0.25">
      <c r="A37" s="16">
        <v>31</v>
      </c>
      <c r="B37" s="20" t="s">
        <v>58</v>
      </c>
      <c r="C37" s="4" t="s">
        <v>8</v>
      </c>
      <c r="D37" s="16">
        <v>2</v>
      </c>
      <c r="E37" s="10"/>
      <c r="F37" s="5"/>
      <c r="G37" s="6">
        <f t="shared" si="6"/>
        <v>0</v>
      </c>
      <c r="H37" s="6">
        <f t="shared" si="7"/>
        <v>0</v>
      </c>
      <c r="I37" s="6">
        <f t="shared" si="8"/>
        <v>0</v>
      </c>
      <c r="J37" s="19"/>
    </row>
    <row r="38" spans="1:10" x14ac:dyDescent="0.25">
      <c r="A38" s="16">
        <v>32</v>
      </c>
      <c r="B38" s="20" t="s">
        <v>59</v>
      </c>
      <c r="C38" s="4" t="s">
        <v>8</v>
      </c>
      <c r="D38" s="16">
        <v>1</v>
      </c>
      <c r="E38" s="10"/>
      <c r="F38" s="5"/>
      <c r="G38" s="6">
        <f t="shared" si="6"/>
        <v>0</v>
      </c>
      <c r="H38" s="6">
        <f t="shared" si="7"/>
        <v>0</v>
      </c>
      <c r="I38" s="6">
        <f t="shared" si="8"/>
        <v>0</v>
      </c>
      <c r="J38" s="19"/>
    </row>
    <row r="39" spans="1:10" x14ac:dyDescent="0.25">
      <c r="A39" s="16">
        <v>33</v>
      </c>
      <c r="B39" s="20" t="s">
        <v>60</v>
      </c>
      <c r="C39" s="4" t="s">
        <v>8</v>
      </c>
      <c r="D39" s="16">
        <v>5</v>
      </c>
      <c r="E39" s="10"/>
      <c r="F39" s="5"/>
      <c r="G39" s="6">
        <f t="shared" si="6"/>
        <v>0</v>
      </c>
      <c r="H39" s="6">
        <f t="shared" si="7"/>
        <v>0</v>
      </c>
      <c r="I39" s="6">
        <f t="shared" si="8"/>
        <v>0</v>
      </c>
      <c r="J39" s="19"/>
    </row>
    <row r="40" spans="1:10" x14ac:dyDescent="0.25">
      <c r="A40" s="16">
        <v>34</v>
      </c>
      <c r="B40" s="20" t="s">
        <v>61</v>
      </c>
      <c r="C40" s="4" t="s">
        <v>8</v>
      </c>
      <c r="D40" s="16">
        <v>0</v>
      </c>
      <c r="E40" s="10"/>
      <c r="F40" s="5"/>
      <c r="G40" s="6">
        <f>IF(F40="",0,D40*ROUND(E40,2))</f>
        <v>0</v>
      </c>
      <c r="H40" s="6">
        <f t="shared" si="7"/>
        <v>0</v>
      </c>
      <c r="I40" s="6">
        <f t="shared" si="8"/>
        <v>0</v>
      </c>
      <c r="J40" s="19"/>
    </row>
    <row r="41" spans="1:10" x14ac:dyDescent="0.25">
      <c r="A41" s="16">
        <v>35</v>
      </c>
      <c r="B41" s="20" t="s">
        <v>62</v>
      </c>
      <c r="C41" s="4" t="s">
        <v>8</v>
      </c>
      <c r="D41" s="16">
        <v>2</v>
      </c>
      <c r="E41" s="10"/>
      <c r="F41" s="5"/>
      <c r="G41" s="6">
        <f t="shared" si="6"/>
        <v>0</v>
      </c>
      <c r="H41" s="6">
        <f t="shared" si="7"/>
        <v>0</v>
      </c>
      <c r="I41" s="6">
        <f t="shared" si="8"/>
        <v>0</v>
      </c>
      <c r="J41" s="19"/>
    </row>
    <row r="42" spans="1:10" ht="30" x14ac:dyDescent="0.25">
      <c r="A42" s="16">
        <v>36</v>
      </c>
      <c r="B42" s="20" t="s">
        <v>63</v>
      </c>
      <c r="C42" s="4" t="s">
        <v>8</v>
      </c>
      <c r="D42" s="16">
        <v>0</v>
      </c>
      <c r="E42" s="10"/>
      <c r="F42" s="5"/>
      <c r="G42" s="6">
        <f t="shared" si="6"/>
        <v>0</v>
      </c>
      <c r="H42" s="6">
        <f t="shared" si="7"/>
        <v>0</v>
      </c>
      <c r="I42" s="6">
        <f t="shared" si="8"/>
        <v>0</v>
      </c>
      <c r="J42" s="19"/>
    </row>
    <row r="43" spans="1:10" x14ac:dyDescent="0.25">
      <c r="A43" s="22" t="s">
        <v>9</v>
      </c>
      <c r="B43" s="23"/>
      <c r="C43" s="23"/>
      <c r="D43" s="24"/>
      <c r="E43" s="7"/>
      <c r="F43" s="8"/>
      <c r="G43" s="13">
        <f>ROUND(SUM(G7:G42),2)</f>
        <v>0</v>
      </c>
      <c r="H43" s="9">
        <f>ROUND(SUM(H7:H42),2)</f>
        <v>0</v>
      </c>
      <c r="I43" s="9">
        <f>ROUND(SUM(I7:I42),2)</f>
        <v>0</v>
      </c>
      <c r="J43" s="7"/>
    </row>
    <row r="46" spans="1:10" x14ac:dyDescent="0.25">
      <c r="A46" s="16" t="s">
        <v>24</v>
      </c>
      <c r="B46" s="17"/>
    </row>
    <row r="47" spans="1:10" ht="15.75" thickBot="1" x14ac:dyDescent="0.3">
      <c r="A47" s="16" t="s">
        <v>25</v>
      </c>
      <c r="B47" s="17"/>
    </row>
    <row r="48" spans="1:10" ht="15.75" thickBot="1" x14ac:dyDescent="0.3">
      <c r="A48" s="16" t="s">
        <v>26</v>
      </c>
      <c r="B48" s="17"/>
      <c r="I48" s="14"/>
      <c r="J48" t="s">
        <v>22</v>
      </c>
    </row>
    <row r="50" spans="7:10" ht="15.75" thickBot="1" x14ac:dyDescent="0.3"/>
    <row r="51" spans="7:10" ht="15.75" thickBot="1" x14ac:dyDescent="0.3">
      <c r="I51" s="15"/>
      <c r="J51" t="s">
        <v>23</v>
      </c>
    </row>
    <row r="57" spans="7:10" x14ac:dyDescent="0.25">
      <c r="G57" s="11"/>
    </row>
    <row r="58" spans="7:10" x14ac:dyDescent="0.25">
      <c r="G58" s="12"/>
      <c r="I58" s="12"/>
    </row>
    <row r="59" spans="7:10" ht="36.75" customHeight="1" x14ac:dyDescent="0.25"/>
    <row r="60" spans="7:10" ht="30.75" customHeight="1" x14ac:dyDescent="0.25"/>
    <row r="61" spans="7:10" ht="39" customHeight="1" x14ac:dyDescent="0.25"/>
  </sheetData>
  <sheetProtection algorithmName="SHA-512" hashValue="U/7mHy6hHGJFDdMr6nfXI2Hwg4R+xYcuvgyby7fOjT0Sy2dUHyR0Y8h+QsfKE5BzdyvRcJTDewHbhGR/0L/YJg==" saltValue="QYxgE3Vw1IxAhEsWMdSeIw==" spinCount="100000" sheet="1" objects="1" scenarios="1"/>
  <mergeCells count="5">
    <mergeCell ref="C3:I3"/>
    <mergeCell ref="A43:D43"/>
    <mergeCell ref="A3:B3"/>
    <mergeCell ref="A1:I1"/>
    <mergeCell ref="A4:J4"/>
  </mergeCells>
  <dataValidations count="1">
    <dataValidation type="list" allowBlank="1" showInputMessage="1" showErrorMessage="1" sqref="F7:F42">
      <formula1>"23%,8%,5%,0%,ZW."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2024-09-23T09:21:12Z</dcterms:modified>
</cp:coreProperties>
</file>