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6345"/>
  </bookViews>
  <sheets>
    <sheet name="całość" sheetId="1" r:id="rId1"/>
    <sheet name="Arkusz1" sheetId="4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I18" i="1"/>
  <c r="I17"/>
  <c r="I16"/>
  <c r="I15"/>
  <c r="I14"/>
  <c r="I13"/>
  <c r="I12"/>
  <c r="I11"/>
  <c r="I10"/>
  <c r="I9"/>
  <c r="H18" i="4" l="1"/>
  <c r="I18" s="1"/>
  <c r="H17"/>
  <c r="I17" s="1"/>
  <c r="J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J16" s="1"/>
</calcChain>
</file>

<file path=xl/sharedStrings.xml><?xml version="1.0" encoding="utf-8"?>
<sst xmlns="http://schemas.openxmlformats.org/spreadsheetml/2006/main" count="59" uniqueCount="27">
  <si>
    <t>RODZAJ ZIELEŃCA</t>
  </si>
  <si>
    <t>Pielęgnacja - Zieleńce I klasy</t>
  </si>
  <si>
    <t>Pielęgnacja - Zieleńce II klasy</t>
  </si>
  <si>
    <t>Pielęgnacja - Zieleńce IV klasy</t>
  </si>
  <si>
    <t>Pielęgnacja - Pobocza</t>
  </si>
  <si>
    <t>Zieleńce, pobocza - zebranie liści</t>
  </si>
  <si>
    <t>JEDNOSTKA</t>
  </si>
  <si>
    <t>m2</t>
  </si>
  <si>
    <t>mb</t>
  </si>
  <si>
    <t>ILOŚĆ CAŁKOWITA</t>
  </si>
  <si>
    <t>Pielęgnacja - Zieleńce V klasy</t>
  </si>
  <si>
    <t>Pielęgnacja - Rowy</t>
  </si>
  <si>
    <t>Pielęgnacja - Pomnik Św. Walentego</t>
  </si>
  <si>
    <t>RAZEM</t>
  </si>
  <si>
    <t>KROTNOŚĆ USŁUGI</t>
  </si>
  <si>
    <r>
      <t xml:space="preserve">CENA CAŁKOWITA NETTO         </t>
    </r>
    <r>
      <rPr>
        <sz val="8"/>
        <color theme="1"/>
        <rFont val="Calibri"/>
        <family val="2"/>
        <charset val="238"/>
        <scheme val="minor"/>
      </rPr>
      <t>[3*4*5]</t>
    </r>
  </si>
  <si>
    <r>
      <t xml:space="preserve">VAT 8%        </t>
    </r>
    <r>
      <rPr>
        <sz val="8"/>
        <color theme="1"/>
        <rFont val="Calibri"/>
        <family val="2"/>
        <charset val="238"/>
        <scheme val="minor"/>
      </rPr>
      <t>[6*8%]</t>
    </r>
  </si>
  <si>
    <r>
      <t xml:space="preserve">CENA CAŁKOWITA BRUTTO          </t>
    </r>
    <r>
      <rPr>
        <sz val="8"/>
        <color theme="1"/>
        <rFont val="Calibri"/>
        <family val="2"/>
        <charset val="238"/>
        <scheme val="minor"/>
      </rPr>
      <t>[6+7]</t>
    </r>
  </si>
  <si>
    <t>Pielęgnacja - Zieleńce IIIa klasy</t>
  </si>
  <si>
    <t>Pielęgnacja - Zieleńce IIIb klasy</t>
  </si>
  <si>
    <t xml:space="preserve">Wartość szacunkowa zamówienia podstawowego dla zadania pn.:                                                                                                                                          "Pielęgnacja zieleni - trawniki, pobocza" </t>
  </si>
  <si>
    <t xml:space="preserve">CENA JEDNOSTKOWA NETTO ZA 2021 R. </t>
  </si>
  <si>
    <t>ILOŚĆ METRÓW</t>
  </si>
  <si>
    <t>RAZEM ZIELEŃCE</t>
  </si>
  <si>
    <t>RAZEM POBOCZA</t>
  </si>
  <si>
    <t>Załącznik nr 7 do SWZ</t>
  </si>
  <si>
    <t xml:space="preserve">                  plik należy podpisać podpisem elektronicznym, podpisem zaufanym lub podpisem osobistym osoby uprawnionej do reprezentowania Wykonawcy 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</si>
</sst>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;[Red]#,##0.00"/>
  </numFmts>
  <fonts count="9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4" fontId="3" fillId="0" borderId="1" xfId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44" fontId="3" fillId="0" borderId="2" xfId="1" applyFont="1" applyBorder="1" applyAlignment="1">
      <alignment horizontal="right"/>
    </xf>
    <xf numFmtId="44" fontId="3" fillId="0" borderId="2" xfId="1" applyFont="1" applyBorder="1"/>
    <xf numFmtId="0" fontId="4" fillId="0" borderId="1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0" fontId="4" fillId="0" borderId="0" xfId="0" applyFont="1"/>
    <xf numFmtId="0" fontId="3" fillId="0" borderId="4" xfId="0" applyFont="1" applyBorder="1" applyAlignment="1"/>
    <xf numFmtId="164" fontId="3" fillId="0" borderId="6" xfId="0" applyNumberFormat="1" applyFont="1" applyBorder="1" applyAlignment="1">
      <alignment horizontal="right"/>
    </xf>
    <xf numFmtId="4" fontId="3" fillId="0" borderId="6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center"/>
    </xf>
    <xf numFmtId="0" fontId="7" fillId="0" borderId="0" xfId="0" applyFont="1"/>
    <xf numFmtId="4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right"/>
    </xf>
    <xf numFmtId="3" fontId="4" fillId="0" borderId="0" xfId="0" applyNumberFormat="1" applyFont="1"/>
    <xf numFmtId="0" fontId="5" fillId="0" borderId="0" xfId="0" applyFont="1"/>
    <xf numFmtId="0" fontId="8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kulacje%20do%20wniosku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ony"/>
      <sheetName val="całość"/>
      <sheetName val="Arkusz1"/>
    </sheetNames>
    <sheetDataSet>
      <sheetData sheetId="0">
        <row r="9">
          <cell r="H9">
            <v>16200</v>
          </cell>
        </row>
        <row r="10">
          <cell r="H10">
            <v>45779</v>
          </cell>
        </row>
        <row r="11">
          <cell r="H11">
            <v>17180</v>
          </cell>
        </row>
        <row r="12">
          <cell r="H12">
            <v>91014</v>
          </cell>
        </row>
        <row r="13">
          <cell r="H13">
            <v>24795</v>
          </cell>
        </row>
        <row r="14">
          <cell r="H14">
            <v>75510</v>
          </cell>
        </row>
        <row r="15">
          <cell r="H15">
            <v>4170</v>
          </cell>
        </row>
        <row r="16">
          <cell r="H16">
            <v>47258</v>
          </cell>
        </row>
        <row r="17">
          <cell r="H17">
            <v>100000</v>
          </cell>
        </row>
        <row r="42">
          <cell r="H42">
            <v>225</v>
          </cell>
        </row>
        <row r="43">
          <cell r="H43">
            <v>14716</v>
          </cell>
        </row>
        <row r="44">
          <cell r="H44">
            <v>56162</v>
          </cell>
        </row>
        <row r="45">
          <cell r="H45">
            <v>12000</v>
          </cell>
        </row>
        <row r="46">
          <cell r="H46">
            <v>43261</v>
          </cell>
        </row>
        <row r="47">
          <cell r="H47">
            <v>47619</v>
          </cell>
        </row>
        <row r="48">
          <cell r="H48">
            <v>50072</v>
          </cell>
        </row>
        <row r="49">
          <cell r="H49">
            <v>6695</v>
          </cell>
        </row>
        <row r="50">
          <cell r="H50">
            <v>45295</v>
          </cell>
        </row>
        <row r="51">
          <cell r="H51">
            <v>100000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"/>
  <sheetViews>
    <sheetView tabSelected="1" topLeftCell="A7" workbookViewId="0">
      <selection activeCell="B22" sqref="B22"/>
    </sheetView>
  </sheetViews>
  <sheetFormatPr defaultRowHeight="12.75"/>
  <cols>
    <col min="1" max="1" width="6" style="1" customWidth="1"/>
    <col min="2" max="2" width="9.625" style="1" customWidth="1"/>
    <col min="3" max="3" width="9" style="1"/>
    <col min="4" max="4" width="6.625" style="1" customWidth="1"/>
    <col min="5" max="5" width="3.125" style="1" hidden="1" customWidth="1"/>
    <col min="6" max="6" width="9" style="2"/>
    <col min="7" max="7" width="12.75" style="2" customWidth="1"/>
    <col min="8" max="8" width="9.625" style="2" customWidth="1"/>
    <col min="9" max="9" width="10.5" style="2" customWidth="1"/>
    <col min="10" max="10" width="11.625" style="2" customWidth="1"/>
    <col min="11" max="12" width="11.625" style="1" customWidth="1"/>
    <col min="13" max="16384" width="9" style="1"/>
  </cols>
  <sheetData>
    <row r="2" spans="2:18" ht="25.5" customHeight="1">
      <c r="J2" s="1"/>
      <c r="K2" s="54" t="s">
        <v>25</v>
      </c>
      <c r="L2" s="54"/>
      <c r="M2" s="23"/>
    </row>
    <row r="3" spans="2:18" ht="12.75" customHeight="1">
      <c r="J3" s="1"/>
      <c r="K3" s="28"/>
      <c r="L3" s="28"/>
      <c r="M3" s="23"/>
    </row>
    <row r="4" spans="2:18" ht="12.75" customHeight="1">
      <c r="B4" s="53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18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2:18" ht="13.5" thickBo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2:18" ht="51" customHeight="1" thickBot="1">
      <c r="B7" s="55" t="s">
        <v>0</v>
      </c>
      <c r="C7" s="55"/>
      <c r="D7" s="55"/>
      <c r="E7" s="55"/>
      <c r="F7" s="20" t="s">
        <v>6</v>
      </c>
      <c r="G7" s="20" t="s">
        <v>21</v>
      </c>
      <c r="H7" s="20" t="s">
        <v>14</v>
      </c>
      <c r="I7" s="21" t="s">
        <v>9</v>
      </c>
      <c r="J7" s="22" t="s">
        <v>15</v>
      </c>
      <c r="K7" s="22" t="s">
        <v>16</v>
      </c>
      <c r="L7" s="22" t="s">
        <v>17</v>
      </c>
      <c r="O7" s="27"/>
      <c r="P7" s="27"/>
      <c r="Q7" s="27"/>
      <c r="R7" s="27"/>
    </row>
    <row r="8" spans="2:18" ht="13.5" thickBot="1">
      <c r="B8" s="56">
        <v>1</v>
      </c>
      <c r="C8" s="56"/>
      <c r="D8" s="56"/>
      <c r="E8" s="56"/>
      <c r="F8" s="3">
        <v>2</v>
      </c>
      <c r="G8" s="3">
        <v>3</v>
      </c>
      <c r="H8" s="3">
        <v>4</v>
      </c>
      <c r="I8" s="4">
        <v>5</v>
      </c>
      <c r="J8" s="5">
        <v>6</v>
      </c>
      <c r="K8" s="6">
        <v>7</v>
      </c>
      <c r="L8" s="24">
        <v>8</v>
      </c>
      <c r="O8" s="27"/>
      <c r="P8" s="39"/>
      <c r="Q8" s="27"/>
      <c r="R8" s="27"/>
    </row>
    <row r="9" spans="2:18" ht="13.5" thickBot="1">
      <c r="B9" s="49" t="s">
        <v>12</v>
      </c>
      <c r="C9" s="49"/>
      <c r="D9" s="49"/>
      <c r="E9" s="49"/>
      <c r="F9" s="3" t="s">
        <v>7</v>
      </c>
      <c r="G9" s="7"/>
      <c r="H9" s="3">
        <v>24</v>
      </c>
      <c r="I9" s="8">
        <f>[1]Rejony!H42</f>
        <v>225</v>
      </c>
      <c r="J9" s="9"/>
      <c r="K9" s="10"/>
      <c r="L9" s="10"/>
      <c r="N9" s="30"/>
      <c r="O9" s="37"/>
      <c r="P9" s="37"/>
      <c r="Q9" s="27"/>
      <c r="R9" s="27"/>
    </row>
    <row r="10" spans="2:18" ht="13.5" thickBot="1">
      <c r="B10" s="49" t="s">
        <v>1</v>
      </c>
      <c r="C10" s="49"/>
      <c r="D10" s="49"/>
      <c r="E10" s="49"/>
      <c r="F10" s="3" t="s">
        <v>7</v>
      </c>
      <c r="G10" s="7"/>
      <c r="H10" s="3">
        <v>7</v>
      </c>
      <c r="I10" s="13">
        <f>[1]Rejony!H9+[1]Rejony!H43</f>
        <v>30916</v>
      </c>
      <c r="J10" s="9"/>
      <c r="K10" s="10"/>
      <c r="L10" s="10"/>
      <c r="N10" s="30"/>
      <c r="O10" s="37"/>
      <c r="P10" s="37"/>
      <c r="Q10" s="36"/>
      <c r="R10" s="27"/>
    </row>
    <row r="11" spans="2:18" ht="13.5" thickBot="1">
      <c r="B11" s="49" t="s">
        <v>2</v>
      </c>
      <c r="C11" s="49"/>
      <c r="D11" s="49"/>
      <c r="E11" s="49"/>
      <c r="F11" s="3" t="s">
        <v>7</v>
      </c>
      <c r="G11" s="7"/>
      <c r="H11" s="3">
        <v>5</v>
      </c>
      <c r="I11" s="8">
        <f>[1]Rejony!H10+[1]Rejony!H44</f>
        <v>101941</v>
      </c>
      <c r="J11" s="9"/>
      <c r="K11" s="10"/>
      <c r="L11" s="10"/>
      <c r="N11" s="30"/>
      <c r="O11" s="37"/>
      <c r="P11" s="37"/>
      <c r="Q11" s="27"/>
      <c r="R11" s="27"/>
    </row>
    <row r="12" spans="2:18" ht="13.5" thickBot="1">
      <c r="B12" s="49" t="s">
        <v>18</v>
      </c>
      <c r="C12" s="49"/>
      <c r="D12" s="49"/>
      <c r="E12" s="49"/>
      <c r="F12" s="3" t="s">
        <v>7</v>
      </c>
      <c r="G12" s="7"/>
      <c r="H12" s="3">
        <v>4</v>
      </c>
      <c r="I12" s="8">
        <f>[1]Rejony!H11+[1]Rejony!H45</f>
        <v>29180</v>
      </c>
      <c r="J12" s="9"/>
      <c r="K12" s="10"/>
      <c r="L12" s="10"/>
      <c r="N12" s="30"/>
      <c r="O12" s="37"/>
      <c r="P12" s="37"/>
      <c r="Q12" s="27"/>
      <c r="R12" s="27"/>
    </row>
    <row r="13" spans="2:18" ht="13.5" thickBot="1">
      <c r="B13" s="49" t="s">
        <v>19</v>
      </c>
      <c r="C13" s="49"/>
      <c r="D13" s="49"/>
      <c r="E13" s="49"/>
      <c r="F13" s="32" t="s">
        <v>7</v>
      </c>
      <c r="G13" s="7"/>
      <c r="H13" s="32">
        <v>3</v>
      </c>
      <c r="I13" s="8">
        <f>[1]Rejony!H12+[1]Rejony!H46</f>
        <v>134275</v>
      </c>
      <c r="J13" s="9"/>
      <c r="K13" s="10"/>
      <c r="L13" s="10"/>
      <c r="N13" s="30"/>
      <c r="O13" s="37"/>
      <c r="P13" s="37"/>
      <c r="Q13" s="27"/>
      <c r="R13" s="27"/>
    </row>
    <row r="14" spans="2:18" ht="13.5" thickBot="1">
      <c r="B14" s="49" t="s">
        <v>3</v>
      </c>
      <c r="C14" s="49"/>
      <c r="D14" s="49"/>
      <c r="E14" s="49"/>
      <c r="F14" s="3" t="s">
        <v>7</v>
      </c>
      <c r="G14" s="7"/>
      <c r="H14" s="3">
        <v>2</v>
      </c>
      <c r="I14" s="8">
        <f>[1]Rejony!H13+[1]Rejony!H47</f>
        <v>72414</v>
      </c>
      <c r="J14" s="9"/>
      <c r="K14" s="10"/>
      <c r="L14" s="10"/>
      <c r="N14" s="30"/>
      <c r="O14" s="37"/>
      <c r="P14" s="37"/>
      <c r="Q14" s="27"/>
      <c r="R14" s="27"/>
    </row>
    <row r="15" spans="2:18" ht="13.5" thickBot="1">
      <c r="B15" s="49" t="s">
        <v>10</v>
      </c>
      <c r="C15" s="49"/>
      <c r="D15" s="49"/>
      <c r="E15" s="49"/>
      <c r="F15" s="3" t="s">
        <v>7</v>
      </c>
      <c r="G15" s="7"/>
      <c r="H15" s="3">
        <v>1</v>
      </c>
      <c r="I15" s="8">
        <f>[1]Rejony!H14+[1]Rejony!H48</f>
        <v>125582</v>
      </c>
      <c r="J15" s="9"/>
      <c r="K15" s="10"/>
      <c r="L15" s="10"/>
      <c r="O15" s="38"/>
      <c r="P15" s="38"/>
      <c r="Q15" s="27"/>
      <c r="R15" s="27"/>
    </row>
    <row r="16" spans="2:18" s="14" customFormat="1" ht="13.5" thickBot="1">
      <c r="B16" s="50" t="s">
        <v>11</v>
      </c>
      <c r="C16" s="50"/>
      <c r="D16" s="50"/>
      <c r="E16" s="50"/>
      <c r="F16" s="11" t="s">
        <v>8</v>
      </c>
      <c r="G16" s="12"/>
      <c r="H16" s="11">
        <v>2</v>
      </c>
      <c r="I16" s="13">
        <f>[1]Rejony!H15+[1]Rejony!H49</f>
        <v>10865</v>
      </c>
      <c r="J16" s="9"/>
      <c r="K16" s="10"/>
      <c r="L16" s="10"/>
      <c r="N16" s="1"/>
      <c r="O16" s="37"/>
      <c r="P16" s="37"/>
      <c r="Q16" s="27"/>
      <c r="R16" s="27"/>
    </row>
    <row r="17" spans="1:18" ht="13.5" thickBot="1">
      <c r="B17" s="49" t="s">
        <v>4</v>
      </c>
      <c r="C17" s="49"/>
      <c r="D17" s="49"/>
      <c r="E17" s="49"/>
      <c r="F17" s="3" t="s">
        <v>8</v>
      </c>
      <c r="G17" s="7"/>
      <c r="H17" s="3">
        <v>3</v>
      </c>
      <c r="I17" s="8">
        <f>[1]Rejony!H16+[1]Rejony!H50</f>
        <v>92553</v>
      </c>
      <c r="J17" s="9"/>
      <c r="K17" s="10"/>
      <c r="L17" s="10"/>
      <c r="N17" s="30"/>
      <c r="O17" s="37"/>
      <c r="P17" s="37"/>
      <c r="Q17" s="27"/>
      <c r="R17" s="27"/>
    </row>
    <row r="18" spans="1:18" ht="13.5" thickBot="1">
      <c r="B18" s="49" t="s">
        <v>5</v>
      </c>
      <c r="C18" s="49"/>
      <c r="D18" s="49"/>
      <c r="E18" s="49"/>
      <c r="F18" s="3" t="s">
        <v>7</v>
      </c>
      <c r="G18" s="7"/>
      <c r="H18" s="3">
        <v>1</v>
      </c>
      <c r="I18" s="8">
        <f>[1]Rejony!H17+[1]Rejony!H51</f>
        <v>200000</v>
      </c>
      <c r="J18" s="9"/>
      <c r="K18" s="10"/>
      <c r="L18" s="10"/>
      <c r="O18" s="37"/>
      <c r="P18" s="27"/>
      <c r="Q18" s="27"/>
      <c r="R18" s="27"/>
    </row>
    <row r="19" spans="1:18" ht="15" customHeight="1" thickBot="1">
      <c r="F19" s="15"/>
      <c r="G19" s="15"/>
      <c r="H19" s="51" t="s">
        <v>13</v>
      </c>
      <c r="I19" s="52"/>
      <c r="J19" s="9"/>
      <c r="K19" s="9"/>
      <c r="L19" s="9"/>
    </row>
    <row r="20" spans="1:18">
      <c r="F20" s="48"/>
      <c r="G20" s="48"/>
      <c r="H20" s="48"/>
      <c r="J20" s="16"/>
      <c r="K20" s="17"/>
      <c r="L20" s="18"/>
    </row>
    <row r="21" spans="1:18">
      <c r="F21" s="19"/>
      <c r="G21" s="19"/>
      <c r="H21" s="19"/>
      <c r="J21" s="25"/>
      <c r="K21" s="26"/>
      <c r="L21" s="31"/>
    </row>
    <row r="22" spans="1:18" ht="14.25" customHeight="1">
      <c r="A22" s="57" t="s">
        <v>26</v>
      </c>
      <c r="B22" s="57"/>
      <c r="C22" s="57"/>
      <c r="D22" s="57"/>
      <c r="E22" s="57"/>
      <c r="F22" s="57"/>
      <c r="G22" s="57"/>
      <c r="H22" s="57"/>
      <c r="I22" s="29"/>
      <c r="J22" s="25"/>
      <c r="K22" s="26"/>
      <c r="L22" s="27"/>
    </row>
    <row r="23" spans="1:18">
      <c r="F23" s="19"/>
      <c r="G23" s="19"/>
      <c r="H23" s="19"/>
      <c r="J23" s="25"/>
      <c r="K23" s="26"/>
      <c r="L23" s="27"/>
    </row>
    <row r="24" spans="1:18">
      <c r="F24" s="19"/>
      <c r="G24" s="19"/>
      <c r="H24" s="19"/>
      <c r="J24" s="25"/>
      <c r="K24" s="26"/>
      <c r="L24" s="27"/>
    </row>
  </sheetData>
  <mergeCells count="16">
    <mergeCell ref="B12:E12"/>
    <mergeCell ref="H19:I19"/>
    <mergeCell ref="B4:L6"/>
    <mergeCell ref="K2:L2"/>
    <mergeCell ref="B7:E7"/>
    <mergeCell ref="B8:E8"/>
    <mergeCell ref="B9:E9"/>
    <mergeCell ref="B11:E11"/>
    <mergeCell ref="B10:E10"/>
    <mergeCell ref="B13:E13"/>
    <mergeCell ref="F20:H20"/>
    <mergeCell ref="B14:E14"/>
    <mergeCell ref="B15:E15"/>
    <mergeCell ref="B17:E17"/>
    <mergeCell ref="B16:E16"/>
    <mergeCell ref="B18:E1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0"/>
  <sheetViews>
    <sheetView workbookViewId="0">
      <selection activeCell="P17" sqref="P17"/>
    </sheetView>
  </sheetViews>
  <sheetFormatPr defaultRowHeight="12.75"/>
  <cols>
    <col min="1" max="1" width="6" style="1" customWidth="1"/>
    <col min="2" max="2" width="9.625" style="1" customWidth="1"/>
    <col min="3" max="3" width="9" style="1"/>
    <col min="4" max="4" width="6.625" style="1" customWidth="1"/>
    <col min="5" max="5" width="3.125" style="1" hidden="1" customWidth="1"/>
    <col min="6" max="6" width="9" style="2"/>
    <col min="7" max="7" width="9.625" style="2" customWidth="1"/>
    <col min="8" max="8" width="10.5" style="2" customWidth="1"/>
    <col min="9" max="9" width="11.625" style="29" customWidth="1"/>
    <col min="10" max="10" width="12.25" style="40" bestFit="1" customWidth="1"/>
    <col min="11" max="11" width="9" style="46"/>
    <col min="12" max="16384" width="9" style="1"/>
  </cols>
  <sheetData>
    <row r="2" spans="2:15" ht="25.5" customHeight="1">
      <c r="I2" s="40"/>
      <c r="J2" s="41"/>
    </row>
    <row r="3" spans="2:15" ht="12.75" customHeight="1">
      <c r="I3" s="40"/>
      <c r="J3" s="41"/>
    </row>
    <row r="4" spans="2:15" ht="12.75" customHeight="1">
      <c r="B4" s="53"/>
      <c r="C4" s="53"/>
      <c r="D4" s="53"/>
      <c r="E4" s="53"/>
      <c r="F4" s="53"/>
      <c r="G4" s="53"/>
      <c r="H4" s="53"/>
      <c r="I4" s="53"/>
    </row>
    <row r="5" spans="2:15">
      <c r="B5" s="53"/>
      <c r="C5" s="53"/>
      <c r="D5" s="53"/>
      <c r="E5" s="53"/>
      <c r="F5" s="53"/>
      <c r="G5" s="53"/>
      <c r="H5" s="53"/>
      <c r="I5" s="53"/>
    </row>
    <row r="6" spans="2:15" ht="13.5" thickBot="1">
      <c r="B6" s="53"/>
      <c r="C6" s="53"/>
      <c r="D6" s="53"/>
      <c r="E6" s="53"/>
      <c r="F6" s="53"/>
      <c r="G6" s="53"/>
      <c r="H6" s="53"/>
      <c r="I6" s="53"/>
    </row>
    <row r="7" spans="2:15" ht="51" customHeight="1" thickBot="1">
      <c r="B7" s="55" t="s">
        <v>0</v>
      </c>
      <c r="C7" s="55"/>
      <c r="D7" s="55"/>
      <c r="E7" s="55"/>
      <c r="F7" s="20" t="s">
        <v>6</v>
      </c>
      <c r="G7" s="20" t="s">
        <v>14</v>
      </c>
      <c r="H7" s="21" t="s">
        <v>9</v>
      </c>
      <c r="I7" s="42" t="s">
        <v>22</v>
      </c>
      <c r="L7" s="27"/>
      <c r="M7" s="27"/>
      <c r="N7" s="27"/>
      <c r="O7" s="27"/>
    </row>
    <row r="8" spans="2:15" ht="13.5" thickBot="1">
      <c r="B8" s="56">
        <v>1</v>
      </c>
      <c r="C8" s="56"/>
      <c r="D8" s="56"/>
      <c r="E8" s="56"/>
      <c r="F8" s="35">
        <v>2</v>
      </c>
      <c r="G8" s="35">
        <v>4</v>
      </c>
      <c r="H8" s="34">
        <v>5</v>
      </c>
      <c r="I8" s="43">
        <v>6</v>
      </c>
      <c r="L8" s="27"/>
      <c r="M8" s="39"/>
      <c r="N8" s="27"/>
      <c r="O8" s="27"/>
    </row>
    <row r="9" spans="2:15" ht="13.5" thickBot="1">
      <c r="B9" s="49" t="s">
        <v>12</v>
      </c>
      <c r="C9" s="49"/>
      <c r="D9" s="49"/>
      <c r="E9" s="49"/>
      <c r="F9" s="35" t="s">
        <v>7</v>
      </c>
      <c r="G9" s="35">
        <v>24</v>
      </c>
      <c r="H9" s="8" t="e">
        <f>#REF!</f>
        <v>#REF!</v>
      </c>
      <c r="I9" s="44" t="e">
        <f>G9*H9</f>
        <v>#REF!</v>
      </c>
      <c r="K9" s="47"/>
      <c r="L9" s="37"/>
      <c r="M9" s="37"/>
      <c r="N9" s="27"/>
      <c r="O9" s="27"/>
    </row>
    <row r="10" spans="2:15" ht="13.5" thickBot="1">
      <c r="B10" s="49" t="s">
        <v>1</v>
      </c>
      <c r="C10" s="49"/>
      <c r="D10" s="49"/>
      <c r="E10" s="49"/>
      <c r="F10" s="35" t="s">
        <v>7</v>
      </c>
      <c r="G10" s="35">
        <v>7</v>
      </c>
      <c r="H10" s="13" t="e">
        <f>#REF!+#REF!</f>
        <v>#REF!</v>
      </c>
      <c r="I10" s="44" t="e">
        <f t="shared" ref="I10:I18" si="0">G10*H10</f>
        <v>#REF!</v>
      </c>
      <c r="K10" s="47"/>
      <c r="L10" s="37"/>
      <c r="M10" s="37"/>
      <c r="N10" s="36"/>
      <c r="O10" s="27"/>
    </row>
    <row r="11" spans="2:15" ht="13.5" thickBot="1">
      <c r="B11" s="49" t="s">
        <v>2</v>
      </c>
      <c r="C11" s="49"/>
      <c r="D11" s="49"/>
      <c r="E11" s="49"/>
      <c r="F11" s="35" t="s">
        <v>7</v>
      </c>
      <c r="G11" s="35">
        <v>5</v>
      </c>
      <c r="H11" s="8" t="e">
        <f>#REF!+#REF!</f>
        <v>#REF!</v>
      </c>
      <c r="I11" s="44" t="e">
        <f t="shared" si="0"/>
        <v>#REF!</v>
      </c>
      <c r="K11" s="47"/>
      <c r="L11" s="37"/>
      <c r="M11" s="37"/>
      <c r="N11" s="27"/>
      <c r="O11" s="27"/>
    </row>
    <row r="12" spans="2:15" ht="13.5" thickBot="1">
      <c r="B12" s="49" t="s">
        <v>18</v>
      </c>
      <c r="C12" s="49"/>
      <c r="D12" s="49"/>
      <c r="E12" s="49"/>
      <c r="F12" s="35" t="s">
        <v>7</v>
      </c>
      <c r="G12" s="35">
        <v>4</v>
      </c>
      <c r="H12" s="8" t="e">
        <f>#REF!+#REF!</f>
        <v>#REF!</v>
      </c>
      <c r="I12" s="44" t="e">
        <f t="shared" si="0"/>
        <v>#REF!</v>
      </c>
      <c r="K12" s="47"/>
      <c r="L12" s="37"/>
      <c r="M12" s="37"/>
      <c r="N12" s="27"/>
      <c r="O12" s="27"/>
    </row>
    <row r="13" spans="2:15" ht="13.5" thickBot="1">
      <c r="B13" s="49" t="s">
        <v>19</v>
      </c>
      <c r="C13" s="49"/>
      <c r="D13" s="49"/>
      <c r="E13" s="49"/>
      <c r="F13" s="35" t="s">
        <v>7</v>
      </c>
      <c r="G13" s="35">
        <v>3</v>
      </c>
      <c r="H13" s="8" t="e">
        <f>#REF!+#REF!</f>
        <v>#REF!</v>
      </c>
      <c r="I13" s="44" t="e">
        <f t="shared" si="0"/>
        <v>#REF!</v>
      </c>
      <c r="K13" s="47"/>
      <c r="L13" s="37"/>
      <c r="M13" s="37"/>
      <c r="N13" s="27"/>
      <c r="O13" s="27"/>
    </row>
    <row r="14" spans="2:15" ht="13.5" thickBot="1">
      <c r="B14" s="49" t="s">
        <v>3</v>
      </c>
      <c r="C14" s="49"/>
      <c r="D14" s="49"/>
      <c r="E14" s="49"/>
      <c r="F14" s="35" t="s">
        <v>7</v>
      </c>
      <c r="G14" s="35">
        <v>2</v>
      </c>
      <c r="H14" s="8" t="e">
        <f>#REF!+#REF!</f>
        <v>#REF!</v>
      </c>
      <c r="I14" s="44" t="e">
        <f t="shared" si="0"/>
        <v>#REF!</v>
      </c>
      <c r="K14" s="47"/>
      <c r="L14" s="37"/>
      <c r="M14" s="37"/>
      <c r="N14" s="27"/>
      <c r="O14" s="27"/>
    </row>
    <row r="15" spans="2:15" ht="13.5" thickBot="1">
      <c r="B15" s="49" t="s">
        <v>10</v>
      </c>
      <c r="C15" s="49"/>
      <c r="D15" s="49"/>
      <c r="E15" s="49"/>
      <c r="F15" s="35" t="s">
        <v>7</v>
      </c>
      <c r="G15" s="35">
        <v>1</v>
      </c>
      <c r="H15" s="8" t="e">
        <f>#REF!+#REF!</f>
        <v>#REF!</v>
      </c>
      <c r="I15" s="44" t="e">
        <f t="shared" si="0"/>
        <v>#REF!</v>
      </c>
      <c r="L15" s="38"/>
      <c r="M15" s="38"/>
      <c r="N15" s="27"/>
      <c r="O15" s="27"/>
    </row>
    <row r="16" spans="2:15" s="14" customFormat="1" ht="13.5" thickBot="1">
      <c r="B16" s="50" t="s">
        <v>11</v>
      </c>
      <c r="C16" s="50"/>
      <c r="D16" s="50"/>
      <c r="E16" s="50"/>
      <c r="F16" s="11" t="s">
        <v>8</v>
      </c>
      <c r="G16" s="11">
        <v>2</v>
      </c>
      <c r="H16" s="13" t="e">
        <f>#REF!+#REF!</f>
        <v>#REF!</v>
      </c>
      <c r="I16" s="44" t="e">
        <f t="shared" si="0"/>
        <v>#REF!</v>
      </c>
      <c r="J16" s="45" t="e">
        <f>SUM(I9:I16)</f>
        <v>#REF!</v>
      </c>
      <c r="K16" s="46" t="s">
        <v>23</v>
      </c>
      <c r="L16" s="37"/>
      <c r="M16" s="37"/>
      <c r="N16" s="27"/>
      <c r="O16" s="27"/>
    </row>
    <row r="17" spans="2:15" ht="13.5" thickBot="1">
      <c r="B17" s="49" t="s">
        <v>4</v>
      </c>
      <c r="C17" s="49"/>
      <c r="D17" s="49"/>
      <c r="E17" s="49"/>
      <c r="F17" s="35" t="s">
        <v>8</v>
      </c>
      <c r="G17" s="35">
        <v>3</v>
      </c>
      <c r="H17" s="8" t="e">
        <f>#REF!+#REF!</f>
        <v>#REF!</v>
      </c>
      <c r="I17" s="44" t="e">
        <f t="shared" si="0"/>
        <v>#REF!</v>
      </c>
      <c r="J17" s="40" t="e">
        <f>I17</f>
        <v>#REF!</v>
      </c>
      <c r="K17" s="46" t="s">
        <v>24</v>
      </c>
      <c r="L17" s="37"/>
      <c r="M17" s="37"/>
      <c r="N17" s="27"/>
      <c r="O17" s="27"/>
    </row>
    <row r="18" spans="2:15" ht="13.5" thickBot="1">
      <c r="B18" s="49" t="s">
        <v>5</v>
      </c>
      <c r="C18" s="49"/>
      <c r="D18" s="49"/>
      <c r="E18" s="49"/>
      <c r="F18" s="35" t="s">
        <v>7</v>
      </c>
      <c r="G18" s="35">
        <v>1</v>
      </c>
      <c r="H18" s="8" t="e">
        <f>#REF!+#REF!</f>
        <v>#REF!</v>
      </c>
      <c r="I18" s="44" t="e">
        <f t="shared" si="0"/>
        <v>#REF!</v>
      </c>
      <c r="L18" s="37"/>
      <c r="M18" s="27"/>
      <c r="N18" s="27"/>
      <c r="O18" s="27"/>
    </row>
    <row r="19" spans="2:15">
      <c r="F19" s="33"/>
      <c r="G19" s="33"/>
      <c r="I19" s="37"/>
    </row>
    <row r="20" spans="2:15">
      <c r="F20" s="33"/>
      <c r="G20" s="33"/>
      <c r="I20" s="37"/>
    </row>
  </sheetData>
  <mergeCells count="13">
    <mergeCell ref="B4:I6"/>
    <mergeCell ref="B7:E7"/>
    <mergeCell ref="B8:E8"/>
    <mergeCell ref="B9:E9"/>
    <mergeCell ref="B10:E10"/>
    <mergeCell ref="B17:E17"/>
    <mergeCell ref="B18:E18"/>
    <mergeCell ref="B11:E11"/>
    <mergeCell ref="B12:E12"/>
    <mergeCell ref="B13:E13"/>
    <mergeCell ref="B14:E14"/>
    <mergeCell ref="B15:E15"/>
    <mergeCell ref="B16:E16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całość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ASzczygiel</dc:creator>
  <cp:lastModifiedBy>katarzyna.plewniok</cp:lastModifiedBy>
  <cp:lastPrinted>2022-01-26T10:39:28Z</cp:lastPrinted>
  <dcterms:created xsi:type="dcterms:W3CDTF">2010-03-15T10:45:39Z</dcterms:created>
  <dcterms:modified xsi:type="dcterms:W3CDTF">2022-01-26T10:39:30Z</dcterms:modified>
</cp:coreProperties>
</file>