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ipinski\Desktop\ZP 3-ZG-24 Gazy medyczne i techn\www\"/>
    </mc:Choice>
  </mc:AlternateContent>
  <xr:revisionPtr revIDLastSave="0" documentId="13_ncr:1_{5B52E6CB-DB95-40AB-9C85-EAEEAF813423}" xr6:coauthVersionLast="47" xr6:coauthVersionMax="47" xr10:uidLastSave="{00000000-0000-0000-0000-000000000000}"/>
  <bookViews>
    <workbookView xWindow="-120" yWindow="-120" windowWidth="20730" windowHeight="11160" xr2:uid="{088A697C-C402-450C-BFBE-C60A2C05F78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5" i="1" l="1"/>
  <c r="H76" i="1"/>
  <c r="H77" i="1"/>
  <c r="H78" i="1"/>
  <c r="F75" i="1"/>
  <c r="F76" i="1"/>
  <c r="F77" i="1"/>
  <c r="F78" i="1"/>
  <c r="H51" i="1"/>
  <c r="H52" i="1"/>
  <c r="H53" i="1"/>
  <c r="H54" i="1"/>
  <c r="H55" i="1"/>
  <c r="H56" i="1"/>
  <c r="H57" i="1"/>
  <c r="H58" i="1"/>
  <c r="H59" i="1"/>
  <c r="F51" i="1"/>
  <c r="F52" i="1"/>
  <c r="F53" i="1"/>
  <c r="F54" i="1"/>
  <c r="F55" i="1"/>
  <c r="F56" i="1"/>
  <c r="F57" i="1"/>
  <c r="F58" i="1"/>
  <c r="F59" i="1"/>
  <c r="H87" i="1"/>
  <c r="F87" i="1"/>
  <c r="H86" i="1"/>
  <c r="F86" i="1"/>
  <c r="H83" i="1"/>
  <c r="F83" i="1"/>
  <c r="H82" i="1"/>
  <c r="F82" i="1"/>
  <c r="H74" i="1"/>
  <c r="F74" i="1"/>
  <c r="H70" i="1"/>
  <c r="F70" i="1"/>
  <c r="H69" i="1"/>
  <c r="F69" i="1"/>
  <c r="H68" i="1"/>
  <c r="F68" i="1"/>
  <c r="H67" i="1"/>
  <c r="F67" i="1"/>
  <c r="H66" i="1"/>
  <c r="F66" i="1"/>
  <c r="H65" i="1"/>
  <c r="F65" i="1"/>
  <c r="H50" i="1"/>
  <c r="F50" i="1"/>
  <c r="H46" i="1"/>
  <c r="F46" i="1"/>
  <c r="H43" i="1"/>
  <c r="F43" i="1"/>
  <c r="H39" i="1"/>
  <c r="F39" i="1"/>
  <c r="H38" i="1"/>
  <c r="F38" i="1"/>
  <c r="H37" i="1"/>
  <c r="F37" i="1"/>
  <c r="H36" i="1"/>
  <c r="F36" i="1"/>
  <c r="H35" i="1"/>
  <c r="F35" i="1"/>
  <c r="H29" i="1"/>
  <c r="F29" i="1"/>
  <c r="H28" i="1"/>
  <c r="F28" i="1"/>
  <c r="H22" i="1"/>
  <c r="F22" i="1"/>
  <c r="H21" i="1"/>
  <c r="F21" i="1"/>
  <c r="H15" i="1"/>
  <c r="F15" i="1"/>
  <c r="H14" i="1"/>
  <c r="F14" i="1"/>
  <c r="H13" i="1"/>
  <c r="F13" i="1"/>
  <c r="H12" i="1"/>
  <c r="F12" i="1"/>
  <c r="H79" i="1" l="1"/>
  <c r="H84" i="1"/>
  <c r="H88" i="1"/>
  <c r="H71" i="1"/>
  <c r="H60" i="1"/>
  <c r="H40" i="1"/>
  <c r="H23" i="1"/>
  <c r="H30" i="1"/>
  <c r="H16" i="1"/>
</calcChain>
</file>

<file path=xl/sharedStrings.xml><?xml version="1.0" encoding="utf-8"?>
<sst xmlns="http://schemas.openxmlformats.org/spreadsheetml/2006/main" count="186" uniqueCount="86">
  <si>
    <t>INFORMACJE OGÓLNE dot. wypełniania formularza</t>
  </si>
  <si>
    <t>Zamawiający dopuszcza załączenie  Formularza Cenowego z pominiętymi pakietami, na które nie została złożona oferta.</t>
  </si>
  <si>
    <t xml:space="preserve">Jeżeli złożono ofertę, której wybór prowadziłby do powstania u zamawiającego obowiązku podatkowego zgodnie z przepisami o podatku od towarów i usług, prosimy o podawanie jedynie wartości netto oraz złożenie stosownego oświadczenia w Formularzu Oferty. Zamawiający w celu oceny takiej oferty doliczy do przedstawionej w niej ceny podatek od towarów i usług, który miałby obowiązek rozliczyć zgodnie z tymi przepisami. </t>
  </si>
  <si>
    <t>UWAGA W formularzu zaznaczono opcę "Dokładność jak wyświetlono"</t>
  </si>
  <si>
    <t>L. p.</t>
  </si>
  <si>
    <t>Asortyment</t>
  </si>
  <si>
    <t>Jednostka miary</t>
  </si>
  <si>
    <t>szacunkowa ilość</t>
  </si>
  <si>
    <t>cena jedn. netto (PLN)</t>
  </si>
  <si>
    <t>wartość netto (PLN)</t>
  </si>
  <si>
    <t>VAT (%)</t>
  </si>
  <si>
    <t>wartość brutto (PLN)</t>
  </si>
  <si>
    <t>A</t>
  </si>
  <si>
    <t>B</t>
  </si>
  <si>
    <t>C</t>
  </si>
  <si>
    <t>D</t>
  </si>
  <si>
    <t>E</t>
  </si>
  <si>
    <t>F = D * E</t>
  </si>
  <si>
    <t>G</t>
  </si>
  <si>
    <t>H = F + F * G</t>
  </si>
  <si>
    <t>Pakiet nr 1 - tlen medyczny ciekły</t>
  </si>
  <si>
    <t>tlen medyczny ciekły</t>
  </si>
  <si>
    <t>kg</t>
  </si>
  <si>
    <t>miesiąc</t>
  </si>
  <si>
    <t>Miesięczny czynsz dzierżawny zbiornika kriogenicznego ok. 21 000 kg</t>
  </si>
  <si>
    <t>Miesięczny czynsz dzierżawny zbiornika kriogenicznego ok. 25 000 kg</t>
  </si>
  <si>
    <t>razem Pakiet nr 1</t>
  </si>
  <si>
    <t>Pakiet nr 2 - tlen medyczny ciekły (Szpital Wojewódzki im. Prymasa Kardynała Stefana Wyszyńskiego w Sieradzu)</t>
  </si>
  <si>
    <t>Miesięczny czynsz dzierżawny zbiornika ok. 11 000 kg i stacji redukcji tlenu</t>
  </si>
  <si>
    <t>razem Pakiet nr 2</t>
  </si>
  <si>
    <t>Pakiet nr 3 - tlen medyczny ciekły (Samodzielny Szpital Wojewódzki im. Mikołaja Kopernika w Piotrkowie Trybunalskim)</t>
  </si>
  <si>
    <t xml:space="preserve">Miesięczny czynsz dzierżawny zbiornika kriogenicznego ciekłego tlenu dzierżawa zbiornika 6100-6500 litrów, parownica o wydajności 300 kg na dobę </t>
  </si>
  <si>
    <t>2 szt /miesiąc</t>
  </si>
  <si>
    <t>razem Pakiet nr 3</t>
  </si>
  <si>
    <t>Pakiet nr 4 - tlen medyczny w butlach</t>
  </si>
  <si>
    <t>tlen medyczny sprężony w butlach 2l ze  zintegrowanym zaworem 
Butle aluminiowe o poj. 2 litrów, wyposażone w zawór zintegrowany z butlą tj. wmontowany na stałe moduł wyposażony: w reduktor ciśnienia, manometr wykazujący ciśnienie tlenu w butli, przepływomierz o zakresie pracy 0,5 – 15 l/min, wyjście do podłączenia maski tlenowej lub kaniuli donosowej oraz system szybkiego łączenia, przystosowane do pracy w warunkach wysokiego pola magnetycznego – w pomieszczeniach MRI
Waga pełnej butli z tlenem poj. 2l ze zintegrowanym zaworem maks. 4kg</t>
  </si>
  <si>
    <t>szt</t>
  </si>
  <si>
    <t>tlen medyczny sprężony w butlach 2 l (0,3 m3)</t>
  </si>
  <si>
    <t>tlen medyczny sprężony w butlach 5 l (0,8 m3)</t>
  </si>
  <si>
    <t>tlen medyczny sprężony w butlach 10 l (1,6 m3)</t>
  </si>
  <si>
    <t>tlen medyczny sprężony w butlach 40 l (6,4 m3)</t>
  </si>
  <si>
    <t>razem Pakiet nr 4</t>
  </si>
  <si>
    <t>Pakiet nr 5 - tlen medyczny w butlach 40l</t>
  </si>
  <si>
    <t>Pakiet nr 6 - tlen medyczny w butlach 8l</t>
  </si>
  <si>
    <r>
      <t>tlen medyczny sprężony w</t>
    </r>
    <r>
      <rPr>
        <u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butlach aluminiowych ze zintegrowanym zaworem 8 l (1,72m3) </t>
    </r>
  </si>
  <si>
    <t>dwutlenek węgla medyczny do krioterapii 7,5 kg</t>
  </si>
  <si>
    <r>
      <t xml:space="preserve">dwutlenek węgla medyczny do laparoskopii 37,5 kg. </t>
    </r>
    <r>
      <rPr>
        <i/>
        <sz val="9"/>
        <rFont val="Arial"/>
        <family val="2"/>
        <charset val="238"/>
      </rPr>
      <t xml:space="preserve">Dopuszcza się gaz w butlach 26 l. Wykonawca oferujący butle 26 l w kolumnie "szacunkowa ilość"  przyjmie ilość </t>
    </r>
    <r>
      <rPr>
        <b/>
        <i/>
        <sz val="9"/>
        <rFont val="Arial"/>
        <family val="2"/>
        <charset val="238"/>
      </rPr>
      <t>52</t>
    </r>
    <r>
      <rPr>
        <i/>
        <sz val="9"/>
        <color indexed="10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 xml:space="preserve"> zamiast  36.</t>
    </r>
  </si>
  <si>
    <t>dwutlenek węgla medyczny do laparoskopii 7,5 kg</t>
  </si>
  <si>
    <t>sprężone powietrze techniczne w butlach 6m3</t>
  </si>
  <si>
    <t>podtlenek azotu w butlach 7 kg</t>
  </si>
  <si>
    <t>sprężone powietrze  w butlach 5 l</t>
  </si>
  <si>
    <t>sprężone powietrze techniczne w butlach 10 l (1,5 - 2,0 m3)</t>
  </si>
  <si>
    <t>podtlenek azotu w butlach 28 kg</t>
  </si>
  <si>
    <t xml:space="preserve">Powietrze syntetyczne butle 50 l               </t>
  </si>
  <si>
    <t>razem Pakiet nr 7</t>
  </si>
  <si>
    <t xml:space="preserve">Pakiet nr 8 - gaz medyczny 50% tlenu i 50% podtlenku azotu </t>
  </si>
  <si>
    <r>
      <t xml:space="preserve">gaz medyczny 50% tlenu i 50% podtlenku azotu w butlach 10 lub 11 litrów mobilnych. </t>
    </r>
    <r>
      <rPr>
        <i/>
        <sz val="9"/>
        <rFont val="Arial"/>
        <family val="2"/>
        <charset val="238"/>
      </rPr>
      <t xml:space="preserve">Wykonawca oferujący butle 11l w kolumnie "szacunkowa ilość"  przyjmie ilość </t>
    </r>
    <r>
      <rPr>
        <b/>
        <i/>
        <sz val="9"/>
        <rFont val="Arial"/>
        <family val="2"/>
        <charset val="238"/>
      </rPr>
      <t>87</t>
    </r>
    <r>
      <rPr>
        <i/>
        <sz val="9"/>
        <rFont val="Arial"/>
        <family val="2"/>
        <charset val="238"/>
      </rPr>
      <t xml:space="preserve"> zamiast 100.</t>
    </r>
  </si>
  <si>
    <t>jednorazowe maski do podawania gazu pacjentom</t>
  </si>
  <si>
    <t>jednorazowe ustniki do podawania gazu pacjentom</t>
  </si>
  <si>
    <t>Dzierżawa –  zawory dozujące gaz medyczny 50% tlenu i 50% podtlenku azotu</t>
  </si>
  <si>
    <t>Dzierżawa –  wózki - stojaki do butli gaz medyczny 50% tlenu i 50% podtlenku azotu</t>
  </si>
  <si>
    <t>W cenę gazu w poz. 1 należy również wliczyć koszty serwisu zaworu dozującego. W przypadku serwisu zaworu, wykonawca zapewni zawór zastępczy.</t>
  </si>
  <si>
    <t>razem Pakiet nr 8</t>
  </si>
  <si>
    <t>Pakiet nr 9 - gazy techniczne</t>
  </si>
  <si>
    <t xml:space="preserve">tlen techniczny w butlach 40 kg </t>
  </si>
  <si>
    <t>acetylen techniczny w butlach 40 kg</t>
  </si>
  <si>
    <t>razem Pakiet nr 9</t>
  </si>
  <si>
    <t xml:space="preserve">Pakiet nr 10 – ciekły azot </t>
  </si>
  <si>
    <r>
      <t xml:space="preserve">ciekły azot w butlach 21 kg </t>
    </r>
    <r>
      <rPr>
        <b/>
        <sz val="9"/>
        <rFont val="Arial"/>
        <family val="2"/>
        <charset val="238"/>
      </rPr>
      <t>(butle - termosy Zamawiającego)</t>
    </r>
  </si>
  <si>
    <r>
      <t xml:space="preserve">ciekły azot w butlach 48 kg </t>
    </r>
    <r>
      <rPr>
        <b/>
        <sz val="9"/>
        <rFont val="Arial"/>
        <family val="2"/>
        <charset val="238"/>
      </rPr>
      <t>(butle - termosy Zamawiającego)</t>
    </r>
  </si>
  <si>
    <t>razem Pakiet nr 10</t>
  </si>
  <si>
    <t>Pakiet nr 11 - argon medyczny / do celów medycznych</t>
  </si>
  <si>
    <t>szt.</t>
  </si>
  <si>
    <t>razem Pakiet nr 11</t>
  </si>
  <si>
    <t xml:space="preserve">  załącznik nr 2 - formularz cenowy</t>
  </si>
  <si>
    <r>
      <t xml:space="preserve">Miesięczny czynsz dzierżawny zbiornika kriogenicznego ok. 11 000 kg, każdy ze stacją redukcji tlenu </t>
    </r>
    <r>
      <rPr>
        <i/>
        <sz val="9"/>
        <rFont val="Arial"/>
        <family val="2"/>
        <charset val="238"/>
      </rPr>
      <t>(1 szt. dla Szpitala w Skierniewicach i 2 szt. dla Szpitala w Bełchatowie)</t>
    </r>
  </si>
  <si>
    <r>
      <t xml:space="preserve">tlen medyczny sprężony w butlach 40 l (6,4 m3). </t>
    </r>
    <r>
      <rPr>
        <b/>
        <sz val="9"/>
        <rFont val="Arial"/>
        <family val="2"/>
        <charset val="238"/>
      </rPr>
      <t>Butle własne Zamawiającego - Szpitala w Sieradzu.</t>
    </r>
  </si>
  <si>
    <t>Pakiet nr 7 - gazy różne w butlach</t>
  </si>
  <si>
    <t>OXIN = Powietrze sprężone MEDYCZNE   5 L</t>
  </si>
  <si>
    <t>1 szt. na 1 dzień</t>
  </si>
  <si>
    <t xml:space="preserve">dwutlenek węgla techniczny  w butlach (bez syfonu) 26 kg  </t>
  </si>
  <si>
    <t xml:space="preserve">dwutlenek węgla techniczny  w butlach (bez syfonu) 7,5 kg  </t>
  </si>
  <si>
    <t xml:space="preserve">dwutlenek węgla 26 kg ( butla 40 litrów  z syfonem) </t>
  </si>
  <si>
    <t>argon medyczny do diatermii 0,5m3 w butlach 10 kg, CZYSTY 99,999%</t>
  </si>
  <si>
    <r>
      <t xml:space="preserve">argon medyczny w butlach 5 kg </t>
    </r>
    <r>
      <rPr>
        <b/>
        <sz val="10"/>
        <rFont val="Arial"/>
        <family val="2"/>
        <charset val="238"/>
      </rPr>
      <t>(butle własne Zamawiającego)</t>
    </r>
    <r>
      <rPr>
        <sz val="10"/>
        <rFont val="Arial"/>
        <family val="2"/>
        <charset val="238"/>
      </rPr>
      <t xml:space="preserve"> CZYSTY 99,999%</t>
    </r>
  </si>
  <si>
    <r>
      <t xml:space="preserve">gaz medyczny 50% tlenu i 50% podtlenku azotu w butlach 10 litrów (2,8m3) lub 11 litrów (3,23 m3) mobilnych z zaworem dozującym. </t>
    </r>
    <r>
      <rPr>
        <i/>
        <sz val="9"/>
        <rFont val="Arial"/>
        <family val="2"/>
        <charset val="238"/>
      </rPr>
      <t xml:space="preserve">Wykonawca oferujący butle 11l w kolumnie "szacunkowa ilość"  przyjmie ilość </t>
    </r>
    <r>
      <rPr>
        <b/>
        <i/>
        <sz val="9"/>
        <rFont val="Arial"/>
        <family val="2"/>
        <charset val="238"/>
      </rPr>
      <t>238</t>
    </r>
    <r>
      <rPr>
        <i/>
        <sz val="9"/>
        <rFont val="Arial"/>
        <family val="2"/>
        <charset val="238"/>
      </rPr>
      <t xml:space="preserve"> zamiast 274.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</si>
</sst>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21">
    <font>
      <sz val="11"/>
      <color theme="1"/>
      <name val="Calibri"/>
      <family val="2"/>
      <charset val="238"/>
      <scheme val="minor"/>
    </font>
    <font>
      <sz val="8"/>
      <name val="Arial1"/>
      <charset val="238"/>
    </font>
    <font>
      <sz val="10"/>
      <name val="Arial1"/>
      <charset val="238"/>
    </font>
    <font>
      <b/>
      <sz val="9"/>
      <name val="Arial1"/>
      <charset val="238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u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15"/>
        <bgColor indexed="46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41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0EEDC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9" fillId="0" borderId="0" applyBorder="0" applyProtection="0"/>
  </cellStyleXfs>
  <cellXfs count="151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/>
    <xf numFmtId="0" fontId="3" fillId="2" borderId="0" xfId="0" applyFont="1" applyFill="1"/>
    <xf numFmtId="0" fontId="2" fillId="0" borderId="0" xfId="0" applyFont="1"/>
    <xf numFmtId="0" fontId="4" fillId="2" borderId="0" xfId="0" applyFont="1" applyFill="1" applyAlignment="1">
      <alignment horizontal="left" vertical="center"/>
    </xf>
    <xf numFmtId="0" fontId="5" fillId="2" borderId="0" xfId="0" applyFon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vertical="center"/>
    </xf>
    <xf numFmtId="4" fontId="5" fillId="2" borderId="0" xfId="0" applyNumberFormat="1" applyFont="1" applyFill="1"/>
    <xf numFmtId="164" fontId="4" fillId="2" borderId="0" xfId="0" applyNumberFormat="1" applyFont="1" applyFill="1" applyAlignment="1">
      <alignment vertical="center"/>
    </xf>
    <xf numFmtId="0" fontId="5" fillId="0" borderId="0" xfId="0" applyFont="1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3" fontId="2" fillId="2" borderId="0" xfId="0" applyNumberFormat="1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8" fillId="3" borderId="1" xfId="0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6" fillId="4" borderId="3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3" fontId="7" fillId="4" borderId="4" xfId="0" applyNumberFormat="1" applyFont="1" applyFill="1" applyBorder="1" applyAlignment="1">
      <alignment horizontal="center" vertical="center" wrapText="1"/>
    </xf>
    <xf numFmtId="0" fontId="7" fillId="5" borderId="0" xfId="0" applyFont="1" applyFill="1"/>
    <xf numFmtId="0" fontId="9" fillId="3" borderId="2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center" wrapText="1"/>
    </xf>
    <xf numFmtId="0" fontId="11" fillId="3" borderId="7" xfId="0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9" fontId="7" fillId="0" borderId="1" xfId="0" applyNumberFormat="1" applyFont="1" applyBorder="1" applyAlignment="1">
      <alignment vertical="center"/>
    </xf>
    <xf numFmtId="4" fontId="11" fillId="0" borderId="6" xfId="0" applyNumberFormat="1" applyFont="1" applyBorder="1" applyAlignment="1">
      <alignment vertical="center"/>
    </xf>
    <xf numFmtId="4" fontId="11" fillId="3" borderId="1" xfId="0" applyNumberFormat="1" applyFont="1" applyFill="1" applyBorder="1" applyAlignment="1">
      <alignment vertical="center"/>
    </xf>
    <xf numFmtId="9" fontId="11" fillId="0" borderId="1" xfId="0" applyNumberFormat="1" applyFont="1" applyBorder="1" applyAlignment="1">
      <alignment vertical="center"/>
    </xf>
    <xf numFmtId="0" fontId="9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4" fontId="11" fillId="0" borderId="10" xfId="0" applyNumberFormat="1" applyFont="1" applyBorder="1" applyAlignment="1">
      <alignment vertical="center"/>
    </xf>
    <xf numFmtId="4" fontId="11" fillId="3" borderId="11" xfId="0" applyNumberFormat="1" applyFont="1" applyFill="1" applyBorder="1" applyAlignment="1">
      <alignment vertical="center"/>
    </xf>
    <xf numFmtId="9" fontId="11" fillId="0" borderId="11" xfId="0" applyNumberFormat="1" applyFont="1" applyBorder="1" applyAlignment="1">
      <alignment vertical="center"/>
    </xf>
    <xf numFmtId="0" fontId="9" fillId="3" borderId="12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vertical="center"/>
    </xf>
    <xf numFmtId="9" fontId="11" fillId="0" borderId="6" xfId="0" applyNumberFormat="1" applyFont="1" applyBorder="1" applyAlignment="1">
      <alignment vertical="center"/>
    </xf>
    <xf numFmtId="4" fontId="11" fillId="3" borderId="1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center" vertical="center" wrapText="1"/>
    </xf>
    <xf numFmtId="3" fontId="12" fillId="3" borderId="0" xfId="0" applyNumberFormat="1" applyFont="1" applyFill="1" applyAlignment="1">
      <alignment horizontal="center" vertical="center" wrapText="1"/>
    </xf>
    <xf numFmtId="0" fontId="11" fillId="2" borderId="0" xfId="0" applyFont="1" applyFill="1"/>
    <xf numFmtId="0" fontId="6" fillId="2" borderId="0" xfId="0" applyFont="1" applyFill="1"/>
    <xf numFmtId="0" fontId="12" fillId="2" borderId="0" xfId="0" applyFont="1" applyFill="1"/>
    <xf numFmtId="4" fontId="13" fillId="2" borderId="14" xfId="0" applyNumberFormat="1" applyFont="1" applyFill="1" applyBorder="1"/>
    <xf numFmtId="0" fontId="12" fillId="0" borderId="0" xfId="0" applyFont="1"/>
    <xf numFmtId="4" fontId="13" fillId="2" borderId="0" xfId="0" applyNumberFormat="1" applyFont="1" applyFill="1"/>
    <xf numFmtId="0" fontId="7" fillId="4" borderId="5" xfId="0" applyFont="1" applyFill="1" applyBorder="1" applyAlignment="1">
      <alignment horizontal="left" vertical="center" wrapText="1"/>
    </xf>
    <xf numFmtId="3" fontId="7" fillId="4" borderId="5" xfId="0" applyNumberFormat="1" applyFont="1" applyFill="1" applyBorder="1" applyAlignment="1">
      <alignment horizontal="left" vertical="center" wrapText="1"/>
    </xf>
    <xf numFmtId="0" fontId="7" fillId="5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7" fillId="4" borderId="5" xfId="0" applyNumberFormat="1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center" vertical="center" wrapText="1"/>
    </xf>
    <xf numFmtId="3" fontId="10" fillId="2" borderId="0" xfId="0" applyNumberFormat="1" applyFont="1" applyFill="1" applyAlignment="1">
      <alignment horizontal="center" vertical="center" wrapText="1"/>
    </xf>
    <xf numFmtId="4" fontId="7" fillId="2" borderId="0" xfId="0" applyNumberFormat="1" applyFont="1" applyFill="1" applyAlignment="1">
      <alignment vertical="center"/>
    </xf>
    <xf numFmtId="0" fontId="9" fillId="3" borderId="1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/>
    <xf numFmtId="0" fontId="9" fillId="3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left"/>
    </xf>
    <xf numFmtId="0" fontId="10" fillId="5" borderId="1" xfId="0" applyFont="1" applyFill="1" applyBorder="1" applyAlignment="1">
      <alignment vertical="center" wrapText="1"/>
    </xf>
    <xf numFmtId="0" fontId="11" fillId="4" borderId="5" xfId="0" applyFont="1" applyFill="1" applyBorder="1" applyAlignment="1">
      <alignment horizontal="center" vertical="center" wrapText="1"/>
    </xf>
    <xf numFmtId="3" fontId="11" fillId="4" borderId="5" xfId="0" applyNumberFormat="1" applyFont="1" applyFill="1" applyBorder="1" applyAlignment="1">
      <alignment horizontal="center" vertical="center" wrapText="1"/>
    </xf>
    <xf numFmtId="0" fontId="11" fillId="5" borderId="0" xfId="0" applyFont="1" applyFill="1"/>
    <xf numFmtId="0" fontId="10" fillId="2" borderId="6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Border="1" applyAlignment="1">
      <alignment vertical="center"/>
    </xf>
    <xf numFmtId="4" fontId="13" fillId="3" borderId="14" xfId="0" applyNumberFormat="1" applyFont="1" applyFill="1" applyBorder="1" applyAlignment="1">
      <alignment vertical="center"/>
    </xf>
    <xf numFmtId="0" fontId="10" fillId="2" borderId="0" xfId="0" applyFont="1" applyFill="1" applyAlignment="1">
      <alignment vertical="top" wrapText="1"/>
    </xf>
    <xf numFmtId="0" fontId="5" fillId="3" borderId="0" xfId="0" applyFont="1" applyFill="1" applyAlignment="1">
      <alignment horizontal="center" vertical="center" wrapText="1"/>
    </xf>
    <xf numFmtId="3" fontId="5" fillId="3" borderId="0" xfId="0" applyNumberFormat="1" applyFont="1" applyFill="1" applyAlignment="1">
      <alignment horizontal="center" vertical="center" wrapText="1"/>
    </xf>
    <xf numFmtId="4" fontId="7" fillId="6" borderId="0" xfId="0" applyNumberFormat="1" applyFont="1" applyFill="1" applyAlignment="1">
      <alignment vertical="center"/>
    </xf>
    <xf numFmtId="9" fontId="7" fillId="2" borderId="0" xfId="0" applyNumberFormat="1" applyFont="1" applyFill="1" applyAlignment="1">
      <alignment vertical="center"/>
    </xf>
    <xf numFmtId="4" fontId="13" fillId="3" borderId="0" xfId="0" applyNumberFormat="1" applyFont="1" applyFill="1" applyAlignment="1">
      <alignment vertical="center"/>
    </xf>
    <xf numFmtId="0" fontId="6" fillId="4" borderId="16" xfId="0" applyFont="1" applyFill="1" applyBorder="1" applyAlignment="1">
      <alignment horizontal="left" vertical="center"/>
    </xf>
    <xf numFmtId="0" fontId="10" fillId="2" borderId="6" xfId="0" applyFont="1" applyFill="1" applyBorder="1" applyAlignment="1">
      <alignment vertical="top" wrapText="1"/>
    </xf>
    <xf numFmtId="0" fontId="7" fillId="2" borderId="0" xfId="0" applyFont="1" applyFill="1"/>
    <xf numFmtId="0" fontId="10" fillId="2" borderId="6" xfId="0" applyFont="1" applyFill="1" applyBorder="1" applyAlignment="1">
      <alignment horizontal="center" vertical="center" wrapText="1"/>
    </xf>
    <xf numFmtId="49" fontId="10" fillId="2" borderId="1" xfId="1" applyNumberFormat="1" applyFont="1" applyFill="1" applyBorder="1" applyAlignment="1" applyProtection="1">
      <alignment horizontal="left" vertical="center" wrapText="1"/>
    </xf>
    <xf numFmtId="0" fontId="10" fillId="2" borderId="10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center" vertical="center" wrapText="1"/>
    </xf>
    <xf numFmtId="4" fontId="7" fillId="0" borderId="10" xfId="0" applyNumberFormat="1" applyFont="1" applyBorder="1" applyAlignment="1">
      <alignment vertical="center"/>
    </xf>
    <xf numFmtId="4" fontId="7" fillId="3" borderId="11" xfId="0" applyNumberFormat="1" applyFont="1" applyFill="1" applyBorder="1" applyAlignment="1">
      <alignment vertical="center"/>
    </xf>
    <xf numFmtId="9" fontId="7" fillId="0" borderId="11" xfId="0" applyNumberFormat="1" applyFont="1" applyBorder="1" applyAlignment="1">
      <alignment vertical="center"/>
    </xf>
    <xf numFmtId="4" fontId="7" fillId="3" borderId="6" xfId="0" applyNumberFormat="1" applyFont="1" applyFill="1" applyBorder="1" applyAlignment="1">
      <alignment vertical="center"/>
    </xf>
    <xf numFmtId="9" fontId="7" fillId="0" borderId="6" xfId="0" applyNumberFormat="1" applyFont="1" applyBorder="1" applyAlignment="1">
      <alignment vertical="center"/>
    </xf>
    <xf numFmtId="4" fontId="13" fillId="2" borderId="17" xfId="0" applyNumberFormat="1" applyFont="1" applyFill="1" applyBorder="1"/>
    <xf numFmtId="0" fontId="20" fillId="0" borderId="0" xfId="0" applyFont="1" applyAlignment="1">
      <alignment vertical="center" wrapText="1"/>
    </xf>
    <xf numFmtId="4" fontId="7" fillId="3" borderId="18" xfId="0" applyNumberFormat="1" applyFont="1" applyFill="1" applyBorder="1" applyAlignment="1">
      <alignment vertical="center"/>
    </xf>
    <xf numFmtId="0" fontId="14" fillId="3" borderId="0" xfId="0" applyFont="1" applyFill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/>
    </xf>
    <xf numFmtId="49" fontId="10" fillId="2" borderId="11" xfId="0" applyNumberFormat="1" applyFont="1" applyFill="1" applyBorder="1" applyAlignment="1" applyProtection="1">
      <alignment horizontal="left" vertical="center" wrapText="1"/>
      <protection locked="0"/>
    </xf>
    <xf numFmtId="9" fontId="7" fillId="0" borderId="8" xfId="0" applyNumberFormat="1" applyFont="1" applyBorder="1" applyAlignment="1">
      <alignment vertical="center"/>
    </xf>
    <xf numFmtId="4" fontId="11" fillId="2" borderId="6" xfId="0" applyNumberFormat="1" applyFont="1" applyFill="1" applyBorder="1"/>
    <xf numFmtId="49" fontId="10" fillId="2" borderId="6" xfId="0" applyNumberFormat="1" applyFont="1" applyFill="1" applyBorder="1" applyAlignment="1" applyProtection="1">
      <alignment horizontal="left" vertical="center" wrapText="1"/>
      <protection locked="0"/>
    </xf>
    <xf numFmtId="0" fontId="10" fillId="2" borderId="0" xfId="0" applyFont="1" applyFill="1" applyAlignment="1">
      <alignment horizontal="center" vertical="center" wrapText="1"/>
    </xf>
    <xf numFmtId="49" fontId="10" fillId="2" borderId="0" xfId="0" applyNumberFormat="1" applyFont="1" applyFill="1" applyAlignment="1" applyProtection="1">
      <alignment horizontal="left" vertical="center" wrapText="1"/>
      <protection locked="0"/>
    </xf>
    <xf numFmtId="3" fontId="7" fillId="3" borderId="0" xfId="0" applyNumberFormat="1" applyFont="1" applyFill="1" applyAlignment="1">
      <alignment horizontal="center" vertical="center" wrapText="1"/>
    </xf>
    <xf numFmtId="4" fontId="6" fillId="6" borderId="0" xfId="0" applyNumberFormat="1" applyFont="1" applyFill="1" applyAlignment="1">
      <alignment vertical="center"/>
    </xf>
    <xf numFmtId="0" fontId="10" fillId="2" borderId="11" xfId="0" applyFont="1" applyFill="1" applyBorder="1" applyAlignment="1">
      <alignment horizontal="left" vertical="center" wrapText="1"/>
    </xf>
    <xf numFmtId="3" fontId="7" fillId="3" borderId="8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right" vertical="center"/>
    </xf>
    <xf numFmtId="4" fontId="7" fillId="3" borderId="11" xfId="0" applyNumberFormat="1" applyFont="1" applyFill="1" applyBorder="1" applyAlignment="1">
      <alignment horizontal="center" vertical="center"/>
    </xf>
    <xf numFmtId="9" fontId="7" fillId="0" borderId="8" xfId="0" applyNumberFormat="1" applyFont="1" applyBorder="1" applyAlignment="1">
      <alignment horizontal="right" vertical="center"/>
    </xf>
    <xf numFmtId="4" fontId="7" fillId="2" borderId="6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4" fontId="7" fillId="0" borderId="6" xfId="0" applyNumberFormat="1" applyFont="1" applyBorder="1" applyAlignment="1">
      <alignment horizontal="right" vertical="center"/>
    </xf>
    <xf numFmtId="4" fontId="7" fillId="3" borderId="6" xfId="0" applyNumberFormat="1" applyFont="1" applyFill="1" applyBorder="1" applyAlignment="1">
      <alignment horizontal="center" vertical="center"/>
    </xf>
    <xf numFmtId="9" fontId="7" fillId="0" borderId="6" xfId="0" applyNumberFormat="1" applyFont="1" applyBorder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wrapText="1"/>
    </xf>
    <xf numFmtId="3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4" fontId="13" fillId="2" borderId="14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wrapText="1"/>
    </xf>
    <xf numFmtId="3" fontId="7" fillId="0" borderId="0" xfId="0" applyNumberFormat="1" applyFont="1"/>
    <xf numFmtId="0" fontId="7" fillId="0" borderId="0" xfId="0" applyFont="1" applyAlignment="1">
      <alignment horizontal="left"/>
    </xf>
    <xf numFmtId="0" fontId="10" fillId="2" borderId="10" xfId="0" applyFont="1" applyFill="1" applyBorder="1" applyAlignment="1">
      <alignment horizontal="center"/>
    </xf>
    <xf numFmtId="3" fontId="7" fillId="3" borderId="6" xfId="0" applyNumberFormat="1" applyFont="1" applyFill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left" vertical="center" wrapText="1"/>
    </xf>
    <xf numFmtId="0" fontId="10" fillId="7" borderId="11" xfId="0" applyFont="1" applyFill="1" applyBorder="1" applyAlignment="1">
      <alignment horizontal="left" vertical="center" wrapText="1"/>
    </xf>
    <xf numFmtId="0" fontId="11" fillId="7" borderId="6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</cellXfs>
  <cellStyles count="2">
    <cellStyle name="Normalny" xfId="0" builtinId="0"/>
    <cellStyle name="Normalny 4" xfId="1" xr:uid="{853891F1-75E6-4188-BF74-90144551626A}"/>
  </cellStyles>
  <dxfs count="0"/>
  <tableStyles count="0" defaultTableStyle="TableStyleMedium2" defaultPivotStyle="PivotStyleLight16"/>
  <colors>
    <mruColors>
      <color rgb="FFE0EE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D7DC1-7F0A-487B-AB8D-DBA263E0D5EB}">
  <dimension ref="A1:M161"/>
  <sheetViews>
    <sheetView tabSelected="1" topLeftCell="A34" workbookViewId="0">
      <selection activeCell="K38" sqref="K38"/>
    </sheetView>
  </sheetViews>
  <sheetFormatPr defaultColWidth="11.5703125" defaultRowHeight="12.75"/>
  <cols>
    <col min="1" max="1" width="4.85546875" style="141" customWidth="1"/>
    <col min="2" max="2" width="52.85546875" style="142" customWidth="1"/>
    <col min="3" max="3" width="13.7109375" style="20" customWidth="1"/>
    <col min="4" max="4" width="13.7109375" style="143" customWidth="1"/>
    <col min="5" max="5" width="9.140625" style="20" customWidth="1"/>
    <col min="6" max="6" width="14.85546875" style="20" customWidth="1"/>
    <col min="7" max="7" width="7.42578125" style="20" customWidth="1"/>
    <col min="8" max="8" width="14.140625" style="20" customWidth="1"/>
    <col min="9" max="9" width="10.7109375" style="20" customWidth="1"/>
    <col min="10" max="241" width="9.140625" style="20" customWidth="1"/>
    <col min="242" max="256" width="11.5703125" style="20"/>
    <col min="257" max="257" width="4.85546875" style="20" customWidth="1"/>
    <col min="258" max="258" width="52.85546875" style="20" customWidth="1"/>
    <col min="259" max="260" width="13.7109375" style="20" customWidth="1"/>
    <col min="261" max="261" width="9.140625" style="20" customWidth="1"/>
    <col min="262" max="262" width="14.85546875" style="20" customWidth="1"/>
    <col min="263" max="263" width="7.42578125" style="20" customWidth="1"/>
    <col min="264" max="264" width="14.140625" style="20" customWidth="1"/>
    <col min="265" max="265" width="10.7109375" style="20" customWidth="1"/>
    <col min="266" max="497" width="9.140625" style="20" customWidth="1"/>
    <col min="498" max="512" width="11.5703125" style="20"/>
    <col min="513" max="513" width="4.85546875" style="20" customWidth="1"/>
    <col min="514" max="514" width="52.85546875" style="20" customWidth="1"/>
    <col min="515" max="516" width="13.7109375" style="20" customWidth="1"/>
    <col min="517" max="517" width="9.140625" style="20" customWidth="1"/>
    <col min="518" max="518" width="14.85546875" style="20" customWidth="1"/>
    <col min="519" max="519" width="7.42578125" style="20" customWidth="1"/>
    <col min="520" max="520" width="14.140625" style="20" customWidth="1"/>
    <col min="521" max="521" width="10.7109375" style="20" customWidth="1"/>
    <col min="522" max="753" width="9.140625" style="20" customWidth="1"/>
    <col min="754" max="768" width="11.5703125" style="20"/>
    <col min="769" max="769" width="4.85546875" style="20" customWidth="1"/>
    <col min="770" max="770" width="52.85546875" style="20" customWidth="1"/>
    <col min="771" max="772" width="13.7109375" style="20" customWidth="1"/>
    <col min="773" max="773" width="9.140625" style="20" customWidth="1"/>
    <col min="774" max="774" width="14.85546875" style="20" customWidth="1"/>
    <col min="775" max="775" width="7.42578125" style="20" customWidth="1"/>
    <col min="776" max="776" width="14.140625" style="20" customWidth="1"/>
    <col min="777" max="777" width="10.7109375" style="20" customWidth="1"/>
    <col min="778" max="1009" width="9.140625" style="20" customWidth="1"/>
    <col min="1010" max="1024" width="11.5703125" style="20"/>
    <col min="1025" max="1025" width="4.85546875" style="20" customWidth="1"/>
    <col min="1026" max="1026" width="52.85546875" style="20" customWidth="1"/>
    <col min="1027" max="1028" width="13.7109375" style="20" customWidth="1"/>
    <col min="1029" max="1029" width="9.140625" style="20" customWidth="1"/>
    <col min="1030" max="1030" width="14.85546875" style="20" customWidth="1"/>
    <col min="1031" max="1031" width="7.42578125" style="20" customWidth="1"/>
    <col min="1032" max="1032" width="14.140625" style="20" customWidth="1"/>
    <col min="1033" max="1033" width="10.7109375" style="20" customWidth="1"/>
    <col min="1034" max="1265" width="9.140625" style="20" customWidth="1"/>
    <col min="1266" max="1280" width="11.5703125" style="20"/>
    <col min="1281" max="1281" width="4.85546875" style="20" customWidth="1"/>
    <col min="1282" max="1282" width="52.85546875" style="20" customWidth="1"/>
    <col min="1283" max="1284" width="13.7109375" style="20" customWidth="1"/>
    <col min="1285" max="1285" width="9.140625" style="20" customWidth="1"/>
    <col min="1286" max="1286" width="14.85546875" style="20" customWidth="1"/>
    <col min="1287" max="1287" width="7.42578125" style="20" customWidth="1"/>
    <col min="1288" max="1288" width="14.140625" style="20" customWidth="1"/>
    <col min="1289" max="1289" width="10.7109375" style="20" customWidth="1"/>
    <col min="1290" max="1521" width="9.140625" style="20" customWidth="1"/>
    <col min="1522" max="1536" width="11.5703125" style="20"/>
    <col min="1537" max="1537" width="4.85546875" style="20" customWidth="1"/>
    <col min="1538" max="1538" width="52.85546875" style="20" customWidth="1"/>
    <col min="1539" max="1540" width="13.7109375" style="20" customWidth="1"/>
    <col min="1541" max="1541" width="9.140625" style="20" customWidth="1"/>
    <col min="1542" max="1542" width="14.85546875" style="20" customWidth="1"/>
    <col min="1543" max="1543" width="7.42578125" style="20" customWidth="1"/>
    <col min="1544" max="1544" width="14.140625" style="20" customWidth="1"/>
    <col min="1545" max="1545" width="10.7109375" style="20" customWidth="1"/>
    <col min="1546" max="1777" width="9.140625" style="20" customWidth="1"/>
    <col min="1778" max="1792" width="11.5703125" style="20"/>
    <col min="1793" max="1793" width="4.85546875" style="20" customWidth="1"/>
    <col min="1794" max="1794" width="52.85546875" style="20" customWidth="1"/>
    <col min="1795" max="1796" width="13.7109375" style="20" customWidth="1"/>
    <col min="1797" max="1797" width="9.140625" style="20" customWidth="1"/>
    <col min="1798" max="1798" width="14.85546875" style="20" customWidth="1"/>
    <col min="1799" max="1799" width="7.42578125" style="20" customWidth="1"/>
    <col min="1800" max="1800" width="14.140625" style="20" customWidth="1"/>
    <col min="1801" max="1801" width="10.7109375" style="20" customWidth="1"/>
    <col min="1802" max="2033" width="9.140625" style="20" customWidth="1"/>
    <col min="2034" max="2048" width="11.5703125" style="20"/>
    <col min="2049" max="2049" width="4.85546875" style="20" customWidth="1"/>
    <col min="2050" max="2050" width="52.85546875" style="20" customWidth="1"/>
    <col min="2051" max="2052" width="13.7109375" style="20" customWidth="1"/>
    <col min="2053" max="2053" width="9.140625" style="20" customWidth="1"/>
    <col min="2054" max="2054" width="14.85546875" style="20" customWidth="1"/>
    <col min="2055" max="2055" width="7.42578125" style="20" customWidth="1"/>
    <col min="2056" max="2056" width="14.140625" style="20" customWidth="1"/>
    <col min="2057" max="2057" width="10.7109375" style="20" customWidth="1"/>
    <col min="2058" max="2289" width="9.140625" style="20" customWidth="1"/>
    <col min="2290" max="2304" width="11.5703125" style="20"/>
    <col min="2305" max="2305" width="4.85546875" style="20" customWidth="1"/>
    <col min="2306" max="2306" width="52.85546875" style="20" customWidth="1"/>
    <col min="2307" max="2308" width="13.7109375" style="20" customWidth="1"/>
    <col min="2309" max="2309" width="9.140625" style="20" customWidth="1"/>
    <col min="2310" max="2310" width="14.85546875" style="20" customWidth="1"/>
    <col min="2311" max="2311" width="7.42578125" style="20" customWidth="1"/>
    <col min="2312" max="2312" width="14.140625" style="20" customWidth="1"/>
    <col min="2313" max="2313" width="10.7109375" style="20" customWidth="1"/>
    <col min="2314" max="2545" width="9.140625" style="20" customWidth="1"/>
    <col min="2546" max="2560" width="11.5703125" style="20"/>
    <col min="2561" max="2561" width="4.85546875" style="20" customWidth="1"/>
    <col min="2562" max="2562" width="52.85546875" style="20" customWidth="1"/>
    <col min="2563" max="2564" width="13.7109375" style="20" customWidth="1"/>
    <col min="2565" max="2565" width="9.140625" style="20" customWidth="1"/>
    <col min="2566" max="2566" width="14.85546875" style="20" customWidth="1"/>
    <col min="2567" max="2567" width="7.42578125" style="20" customWidth="1"/>
    <col min="2568" max="2568" width="14.140625" style="20" customWidth="1"/>
    <col min="2569" max="2569" width="10.7109375" style="20" customWidth="1"/>
    <col min="2570" max="2801" width="9.140625" style="20" customWidth="1"/>
    <col min="2802" max="2816" width="11.5703125" style="20"/>
    <col min="2817" max="2817" width="4.85546875" style="20" customWidth="1"/>
    <col min="2818" max="2818" width="52.85546875" style="20" customWidth="1"/>
    <col min="2819" max="2820" width="13.7109375" style="20" customWidth="1"/>
    <col min="2821" max="2821" width="9.140625" style="20" customWidth="1"/>
    <col min="2822" max="2822" width="14.85546875" style="20" customWidth="1"/>
    <col min="2823" max="2823" width="7.42578125" style="20" customWidth="1"/>
    <col min="2824" max="2824" width="14.140625" style="20" customWidth="1"/>
    <col min="2825" max="2825" width="10.7109375" style="20" customWidth="1"/>
    <col min="2826" max="3057" width="9.140625" style="20" customWidth="1"/>
    <col min="3058" max="3072" width="11.5703125" style="20"/>
    <col min="3073" max="3073" width="4.85546875" style="20" customWidth="1"/>
    <col min="3074" max="3074" width="52.85546875" style="20" customWidth="1"/>
    <col min="3075" max="3076" width="13.7109375" style="20" customWidth="1"/>
    <col min="3077" max="3077" width="9.140625" style="20" customWidth="1"/>
    <col min="3078" max="3078" width="14.85546875" style="20" customWidth="1"/>
    <col min="3079" max="3079" width="7.42578125" style="20" customWidth="1"/>
    <col min="3080" max="3080" width="14.140625" style="20" customWidth="1"/>
    <col min="3081" max="3081" width="10.7109375" style="20" customWidth="1"/>
    <col min="3082" max="3313" width="9.140625" style="20" customWidth="1"/>
    <col min="3314" max="3328" width="11.5703125" style="20"/>
    <col min="3329" max="3329" width="4.85546875" style="20" customWidth="1"/>
    <col min="3330" max="3330" width="52.85546875" style="20" customWidth="1"/>
    <col min="3331" max="3332" width="13.7109375" style="20" customWidth="1"/>
    <col min="3333" max="3333" width="9.140625" style="20" customWidth="1"/>
    <col min="3334" max="3334" width="14.85546875" style="20" customWidth="1"/>
    <col min="3335" max="3335" width="7.42578125" style="20" customWidth="1"/>
    <col min="3336" max="3336" width="14.140625" style="20" customWidth="1"/>
    <col min="3337" max="3337" width="10.7109375" style="20" customWidth="1"/>
    <col min="3338" max="3569" width="9.140625" style="20" customWidth="1"/>
    <col min="3570" max="3584" width="11.5703125" style="20"/>
    <col min="3585" max="3585" width="4.85546875" style="20" customWidth="1"/>
    <col min="3586" max="3586" width="52.85546875" style="20" customWidth="1"/>
    <col min="3587" max="3588" width="13.7109375" style="20" customWidth="1"/>
    <col min="3589" max="3589" width="9.140625" style="20" customWidth="1"/>
    <col min="3590" max="3590" width="14.85546875" style="20" customWidth="1"/>
    <col min="3591" max="3591" width="7.42578125" style="20" customWidth="1"/>
    <col min="3592" max="3592" width="14.140625" style="20" customWidth="1"/>
    <col min="3593" max="3593" width="10.7109375" style="20" customWidth="1"/>
    <col min="3594" max="3825" width="9.140625" style="20" customWidth="1"/>
    <col min="3826" max="3840" width="11.5703125" style="20"/>
    <col min="3841" max="3841" width="4.85546875" style="20" customWidth="1"/>
    <col min="3842" max="3842" width="52.85546875" style="20" customWidth="1"/>
    <col min="3843" max="3844" width="13.7109375" style="20" customWidth="1"/>
    <col min="3845" max="3845" width="9.140625" style="20" customWidth="1"/>
    <col min="3846" max="3846" width="14.85546875" style="20" customWidth="1"/>
    <col min="3847" max="3847" width="7.42578125" style="20" customWidth="1"/>
    <col min="3848" max="3848" width="14.140625" style="20" customWidth="1"/>
    <col min="3849" max="3849" width="10.7109375" style="20" customWidth="1"/>
    <col min="3850" max="4081" width="9.140625" style="20" customWidth="1"/>
    <col min="4082" max="4096" width="11.5703125" style="20"/>
    <col min="4097" max="4097" width="4.85546875" style="20" customWidth="1"/>
    <col min="4098" max="4098" width="52.85546875" style="20" customWidth="1"/>
    <col min="4099" max="4100" width="13.7109375" style="20" customWidth="1"/>
    <col min="4101" max="4101" width="9.140625" style="20" customWidth="1"/>
    <col min="4102" max="4102" width="14.85546875" style="20" customWidth="1"/>
    <col min="4103" max="4103" width="7.42578125" style="20" customWidth="1"/>
    <col min="4104" max="4104" width="14.140625" style="20" customWidth="1"/>
    <col min="4105" max="4105" width="10.7109375" style="20" customWidth="1"/>
    <col min="4106" max="4337" width="9.140625" style="20" customWidth="1"/>
    <col min="4338" max="4352" width="11.5703125" style="20"/>
    <col min="4353" max="4353" width="4.85546875" style="20" customWidth="1"/>
    <col min="4354" max="4354" width="52.85546875" style="20" customWidth="1"/>
    <col min="4355" max="4356" width="13.7109375" style="20" customWidth="1"/>
    <col min="4357" max="4357" width="9.140625" style="20" customWidth="1"/>
    <col min="4358" max="4358" width="14.85546875" style="20" customWidth="1"/>
    <col min="4359" max="4359" width="7.42578125" style="20" customWidth="1"/>
    <col min="4360" max="4360" width="14.140625" style="20" customWidth="1"/>
    <col min="4361" max="4361" width="10.7109375" style="20" customWidth="1"/>
    <col min="4362" max="4593" width="9.140625" style="20" customWidth="1"/>
    <col min="4594" max="4608" width="11.5703125" style="20"/>
    <col min="4609" max="4609" width="4.85546875" style="20" customWidth="1"/>
    <col min="4610" max="4610" width="52.85546875" style="20" customWidth="1"/>
    <col min="4611" max="4612" width="13.7109375" style="20" customWidth="1"/>
    <col min="4613" max="4613" width="9.140625" style="20" customWidth="1"/>
    <col min="4614" max="4614" width="14.85546875" style="20" customWidth="1"/>
    <col min="4615" max="4615" width="7.42578125" style="20" customWidth="1"/>
    <col min="4616" max="4616" width="14.140625" style="20" customWidth="1"/>
    <col min="4617" max="4617" width="10.7109375" style="20" customWidth="1"/>
    <col min="4618" max="4849" width="9.140625" style="20" customWidth="1"/>
    <col min="4850" max="4864" width="11.5703125" style="20"/>
    <col min="4865" max="4865" width="4.85546875" style="20" customWidth="1"/>
    <col min="4866" max="4866" width="52.85546875" style="20" customWidth="1"/>
    <col min="4867" max="4868" width="13.7109375" style="20" customWidth="1"/>
    <col min="4869" max="4869" width="9.140625" style="20" customWidth="1"/>
    <col min="4870" max="4870" width="14.85546875" style="20" customWidth="1"/>
    <col min="4871" max="4871" width="7.42578125" style="20" customWidth="1"/>
    <col min="4872" max="4872" width="14.140625" style="20" customWidth="1"/>
    <col min="4873" max="4873" width="10.7109375" style="20" customWidth="1"/>
    <col min="4874" max="5105" width="9.140625" style="20" customWidth="1"/>
    <col min="5106" max="5120" width="11.5703125" style="20"/>
    <col min="5121" max="5121" width="4.85546875" style="20" customWidth="1"/>
    <col min="5122" max="5122" width="52.85546875" style="20" customWidth="1"/>
    <col min="5123" max="5124" width="13.7109375" style="20" customWidth="1"/>
    <col min="5125" max="5125" width="9.140625" style="20" customWidth="1"/>
    <col min="5126" max="5126" width="14.85546875" style="20" customWidth="1"/>
    <col min="5127" max="5127" width="7.42578125" style="20" customWidth="1"/>
    <col min="5128" max="5128" width="14.140625" style="20" customWidth="1"/>
    <col min="5129" max="5129" width="10.7109375" style="20" customWidth="1"/>
    <col min="5130" max="5361" width="9.140625" style="20" customWidth="1"/>
    <col min="5362" max="5376" width="11.5703125" style="20"/>
    <col min="5377" max="5377" width="4.85546875" style="20" customWidth="1"/>
    <col min="5378" max="5378" width="52.85546875" style="20" customWidth="1"/>
    <col min="5379" max="5380" width="13.7109375" style="20" customWidth="1"/>
    <col min="5381" max="5381" width="9.140625" style="20" customWidth="1"/>
    <col min="5382" max="5382" width="14.85546875" style="20" customWidth="1"/>
    <col min="5383" max="5383" width="7.42578125" style="20" customWidth="1"/>
    <col min="5384" max="5384" width="14.140625" style="20" customWidth="1"/>
    <col min="5385" max="5385" width="10.7109375" style="20" customWidth="1"/>
    <col min="5386" max="5617" width="9.140625" style="20" customWidth="1"/>
    <col min="5618" max="5632" width="11.5703125" style="20"/>
    <col min="5633" max="5633" width="4.85546875" style="20" customWidth="1"/>
    <col min="5634" max="5634" width="52.85546875" style="20" customWidth="1"/>
    <col min="5635" max="5636" width="13.7109375" style="20" customWidth="1"/>
    <col min="5637" max="5637" width="9.140625" style="20" customWidth="1"/>
    <col min="5638" max="5638" width="14.85546875" style="20" customWidth="1"/>
    <col min="5639" max="5639" width="7.42578125" style="20" customWidth="1"/>
    <col min="5640" max="5640" width="14.140625" style="20" customWidth="1"/>
    <col min="5641" max="5641" width="10.7109375" style="20" customWidth="1"/>
    <col min="5642" max="5873" width="9.140625" style="20" customWidth="1"/>
    <col min="5874" max="5888" width="11.5703125" style="20"/>
    <col min="5889" max="5889" width="4.85546875" style="20" customWidth="1"/>
    <col min="5890" max="5890" width="52.85546875" style="20" customWidth="1"/>
    <col min="5891" max="5892" width="13.7109375" style="20" customWidth="1"/>
    <col min="5893" max="5893" width="9.140625" style="20" customWidth="1"/>
    <col min="5894" max="5894" width="14.85546875" style="20" customWidth="1"/>
    <col min="5895" max="5895" width="7.42578125" style="20" customWidth="1"/>
    <col min="5896" max="5896" width="14.140625" style="20" customWidth="1"/>
    <col min="5897" max="5897" width="10.7109375" style="20" customWidth="1"/>
    <col min="5898" max="6129" width="9.140625" style="20" customWidth="1"/>
    <col min="6130" max="6144" width="11.5703125" style="20"/>
    <col min="6145" max="6145" width="4.85546875" style="20" customWidth="1"/>
    <col min="6146" max="6146" width="52.85546875" style="20" customWidth="1"/>
    <col min="6147" max="6148" width="13.7109375" style="20" customWidth="1"/>
    <col min="6149" max="6149" width="9.140625" style="20" customWidth="1"/>
    <col min="6150" max="6150" width="14.85546875" style="20" customWidth="1"/>
    <col min="6151" max="6151" width="7.42578125" style="20" customWidth="1"/>
    <col min="6152" max="6152" width="14.140625" style="20" customWidth="1"/>
    <col min="6153" max="6153" width="10.7109375" style="20" customWidth="1"/>
    <col min="6154" max="6385" width="9.140625" style="20" customWidth="1"/>
    <col min="6386" max="6400" width="11.5703125" style="20"/>
    <col min="6401" max="6401" width="4.85546875" style="20" customWidth="1"/>
    <col min="6402" max="6402" width="52.85546875" style="20" customWidth="1"/>
    <col min="6403" max="6404" width="13.7109375" style="20" customWidth="1"/>
    <col min="6405" max="6405" width="9.140625" style="20" customWidth="1"/>
    <col min="6406" max="6406" width="14.85546875" style="20" customWidth="1"/>
    <col min="6407" max="6407" width="7.42578125" style="20" customWidth="1"/>
    <col min="6408" max="6408" width="14.140625" style="20" customWidth="1"/>
    <col min="6409" max="6409" width="10.7109375" style="20" customWidth="1"/>
    <col min="6410" max="6641" width="9.140625" style="20" customWidth="1"/>
    <col min="6642" max="6656" width="11.5703125" style="20"/>
    <col min="6657" max="6657" width="4.85546875" style="20" customWidth="1"/>
    <col min="6658" max="6658" width="52.85546875" style="20" customWidth="1"/>
    <col min="6659" max="6660" width="13.7109375" style="20" customWidth="1"/>
    <col min="6661" max="6661" width="9.140625" style="20" customWidth="1"/>
    <col min="6662" max="6662" width="14.85546875" style="20" customWidth="1"/>
    <col min="6663" max="6663" width="7.42578125" style="20" customWidth="1"/>
    <col min="6664" max="6664" width="14.140625" style="20" customWidth="1"/>
    <col min="6665" max="6665" width="10.7109375" style="20" customWidth="1"/>
    <col min="6666" max="6897" width="9.140625" style="20" customWidth="1"/>
    <col min="6898" max="6912" width="11.5703125" style="20"/>
    <col min="6913" max="6913" width="4.85546875" style="20" customWidth="1"/>
    <col min="6914" max="6914" width="52.85546875" style="20" customWidth="1"/>
    <col min="6915" max="6916" width="13.7109375" style="20" customWidth="1"/>
    <col min="6917" max="6917" width="9.140625" style="20" customWidth="1"/>
    <col min="6918" max="6918" width="14.85546875" style="20" customWidth="1"/>
    <col min="6919" max="6919" width="7.42578125" style="20" customWidth="1"/>
    <col min="6920" max="6920" width="14.140625" style="20" customWidth="1"/>
    <col min="6921" max="6921" width="10.7109375" style="20" customWidth="1"/>
    <col min="6922" max="7153" width="9.140625" style="20" customWidth="1"/>
    <col min="7154" max="7168" width="11.5703125" style="20"/>
    <col min="7169" max="7169" width="4.85546875" style="20" customWidth="1"/>
    <col min="7170" max="7170" width="52.85546875" style="20" customWidth="1"/>
    <col min="7171" max="7172" width="13.7109375" style="20" customWidth="1"/>
    <col min="7173" max="7173" width="9.140625" style="20" customWidth="1"/>
    <col min="7174" max="7174" width="14.85546875" style="20" customWidth="1"/>
    <col min="7175" max="7175" width="7.42578125" style="20" customWidth="1"/>
    <col min="7176" max="7176" width="14.140625" style="20" customWidth="1"/>
    <col min="7177" max="7177" width="10.7109375" style="20" customWidth="1"/>
    <col min="7178" max="7409" width="9.140625" style="20" customWidth="1"/>
    <col min="7410" max="7424" width="11.5703125" style="20"/>
    <col min="7425" max="7425" width="4.85546875" style="20" customWidth="1"/>
    <col min="7426" max="7426" width="52.85546875" style="20" customWidth="1"/>
    <col min="7427" max="7428" width="13.7109375" style="20" customWidth="1"/>
    <col min="7429" max="7429" width="9.140625" style="20" customWidth="1"/>
    <col min="7430" max="7430" width="14.85546875" style="20" customWidth="1"/>
    <col min="7431" max="7431" width="7.42578125" style="20" customWidth="1"/>
    <col min="7432" max="7432" width="14.140625" style="20" customWidth="1"/>
    <col min="7433" max="7433" width="10.7109375" style="20" customWidth="1"/>
    <col min="7434" max="7665" width="9.140625" style="20" customWidth="1"/>
    <col min="7666" max="7680" width="11.5703125" style="20"/>
    <col min="7681" max="7681" width="4.85546875" style="20" customWidth="1"/>
    <col min="7682" max="7682" width="52.85546875" style="20" customWidth="1"/>
    <col min="7683" max="7684" width="13.7109375" style="20" customWidth="1"/>
    <col min="7685" max="7685" width="9.140625" style="20" customWidth="1"/>
    <col min="7686" max="7686" width="14.85546875" style="20" customWidth="1"/>
    <col min="7687" max="7687" width="7.42578125" style="20" customWidth="1"/>
    <col min="7688" max="7688" width="14.140625" style="20" customWidth="1"/>
    <col min="7689" max="7689" width="10.7109375" style="20" customWidth="1"/>
    <col min="7690" max="7921" width="9.140625" style="20" customWidth="1"/>
    <col min="7922" max="7936" width="11.5703125" style="20"/>
    <col min="7937" max="7937" width="4.85546875" style="20" customWidth="1"/>
    <col min="7938" max="7938" width="52.85546875" style="20" customWidth="1"/>
    <col min="7939" max="7940" width="13.7109375" style="20" customWidth="1"/>
    <col min="7941" max="7941" width="9.140625" style="20" customWidth="1"/>
    <col min="7942" max="7942" width="14.85546875" style="20" customWidth="1"/>
    <col min="7943" max="7943" width="7.42578125" style="20" customWidth="1"/>
    <col min="7944" max="7944" width="14.140625" style="20" customWidth="1"/>
    <col min="7945" max="7945" width="10.7109375" style="20" customWidth="1"/>
    <col min="7946" max="8177" width="9.140625" style="20" customWidth="1"/>
    <col min="8178" max="8192" width="11.5703125" style="20"/>
    <col min="8193" max="8193" width="4.85546875" style="20" customWidth="1"/>
    <col min="8194" max="8194" width="52.85546875" style="20" customWidth="1"/>
    <col min="8195" max="8196" width="13.7109375" style="20" customWidth="1"/>
    <col min="8197" max="8197" width="9.140625" style="20" customWidth="1"/>
    <col min="8198" max="8198" width="14.85546875" style="20" customWidth="1"/>
    <col min="8199" max="8199" width="7.42578125" style="20" customWidth="1"/>
    <col min="8200" max="8200" width="14.140625" style="20" customWidth="1"/>
    <col min="8201" max="8201" width="10.7109375" style="20" customWidth="1"/>
    <col min="8202" max="8433" width="9.140625" style="20" customWidth="1"/>
    <col min="8434" max="8448" width="11.5703125" style="20"/>
    <col min="8449" max="8449" width="4.85546875" style="20" customWidth="1"/>
    <col min="8450" max="8450" width="52.85546875" style="20" customWidth="1"/>
    <col min="8451" max="8452" width="13.7109375" style="20" customWidth="1"/>
    <col min="8453" max="8453" width="9.140625" style="20" customWidth="1"/>
    <col min="8454" max="8454" width="14.85546875" style="20" customWidth="1"/>
    <col min="8455" max="8455" width="7.42578125" style="20" customWidth="1"/>
    <col min="8456" max="8456" width="14.140625" style="20" customWidth="1"/>
    <col min="8457" max="8457" width="10.7109375" style="20" customWidth="1"/>
    <col min="8458" max="8689" width="9.140625" style="20" customWidth="1"/>
    <col min="8690" max="8704" width="11.5703125" style="20"/>
    <col min="8705" max="8705" width="4.85546875" style="20" customWidth="1"/>
    <col min="8706" max="8706" width="52.85546875" style="20" customWidth="1"/>
    <col min="8707" max="8708" width="13.7109375" style="20" customWidth="1"/>
    <col min="8709" max="8709" width="9.140625" style="20" customWidth="1"/>
    <col min="8710" max="8710" width="14.85546875" style="20" customWidth="1"/>
    <col min="8711" max="8711" width="7.42578125" style="20" customWidth="1"/>
    <col min="8712" max="8712" width="14.140625" style="20" customWidth="1"/>
    <col min="8713" max="8713" width="10.7109375" style="20" customWidth="1"/>
    <col min="8714" max="8945" width="9.140625" style="20" customWidth="1"/>
    <col min="8946" max="8960" width="11.5703125" style="20"/>
    <col min="8961" max="8961" width="4.85546875" style="20" customWidth="1"/>
    <col min="8962" max="8962" width="52.85546875" style="20" customWidth="1"/>
    <col min="8963" max="8964" width="13.7109375" style="20" customWidth="1"/>
    <col min="8965" max="8965" width="9.140625" style="20" customWidth="1"/>
    <col min="8966" max="8966" width="14.85546875" style="20" customWidth="1"/>
    <col min="8967" max="8967" width="7.42578125" style="20" customWidth="1"/>
    <col min="8968" max="8968" width="14.140625" style="20" customWidth="1"/>
    <col min="8969" max="8969" width="10.7109375" style="20" customWidth="1"/>
    <col min="8970" max="9201" width="9.140625" style="20" customWidth="1"/>
    <col min="9202" max="9216" width="11.5703125" style="20"/>
    <col min="9217" max="9217" width="4.85546875" style="20" customWidth="1"/>
    <col min="9218" max="9218" width="52.85546875" style="20" customWidth="1"/>
    <col min="9219" max="9220" width="13.7109375" style="20" customWidth="1"/>
    <col min="9221" max="9221" width="9.140625" style="20" customWidth="1"/>
    <col min="9222" max="9222" width="14.85546875" style="20" customWidth="1"/>
    <col min="9223" max="9223" width="7.42578125" style="20" customWidth="1"/>
    <col min="9224" max="9224" width="14.140625" style="20" customWidth="1"/>
    <col min="9225" max="9225" width="10.7109375" style="20" customWidth="1"/>
    <col min="9226" max="9457" width="9.140625" style="20" customWidth="1"/>
    <col min="9458" max="9472" width="11.5703125" style="20"/>
    <col min="9473" max="9473" width="4.85546875" style="20" customWidth="1"/>
    <col min="9474" max="9474" width="52.85546875" style="20" customWidth="1"/>
    <col min="9475" max="9476" width="13.7109375" style="20" customWidth="1"/>
    <col min="9477" max="9477" width="9.140625" style="20" customWidth="1"/>
    <col min="9478" max="9478" width="14.85546875" style="20" customWidth="1"/>
    <col min="9479" max="9479" width="7.42578125" style="20" customWidth="1"/>
    <col min="9480" max="9480" width="14.140625" style="20" customWidth="1"/>
    <col min="9481" max="9481" width="10.7109375" style="20" customWidth="1"/>
    <col min="9482" max="9713" width="9.140625" style="20" customWidth="1"/>
    <col min="9714" max="9728" width="11.5703125" style="20"/>
    <col min="9729" max="9729" width="4.85546875" style="20" customWidth="1"/>
    <col min="9730" max="9730" width="52.85546875" style="20" customWidth="1"/>
    <col min="9731" max="9732" width="13.7109375" style="20" customWidth="1"/>
    <col min="9733" max="9733" width="9.140625" style="20" customWidth="1"/>
    <col min="9734" max="9734" width="14.85546875" style="20" customWidth="1"/>
    <col min="9735" max="9735" width="7.42578125" style="20" customWidth="1"/>
    <col min="9736" max="9736" width="14.140625" style="20" customWidth="1"/>
    <col min="9737" max="9737" width="10.7109375" style="20" customWidth="1"/>
    <col min="9738" max="9969" width="9.140625" style="20" customWidth="1"/>
    <col min="9970" max="9984" width="11.5703125" style="20"/>
    <col min="9985" max="9985" width="4.85546875" style="20" customWidth="1"/>
    <col min="9986" max="9986" width="52.85546875" style="20" customWidth="1"/>
    <col min="9987" max="9988" width="13.7109375" style="20" customWidth="1"/>
    <col min="9989" max="9989" width="9.140625" style="20" customWidth="1"/>
    <col min="9990" max="9990" width="14.85546875" style="20" customWidth="1"/>
    <col min="9991" max="9991" width="7.42578125" style="20" customWidth="1"/>
    <col min="9992" max="9992" width="14.140625" style="20" customWidth="1"/>
    <col min="9993" max="9993" width="10.7109375" style="20" customWidth="1"/>
    <col min="9994" max="10225" width="9.140625" style="20" customWidth="1"/>
    <col min="10226" max="10240" width="11.5703125" style="20"/>
    <col min="10241" max="10241" width="4.85546875" style="20" customWidth="1"/>
    <col min="10242" max="10242" width="52.85546875" style="20" customWidth="1"/>
    <col min="10243" max="10244" width="13.7109375" style="20" customWidth="1"/>
    <col min="10245" max="10245" width="9.140625" style="20" customWidth="1"/>
    <col min="10246" max="10246" width="14.85546875" style="20" customWidth="1"/>
    <col min="10247" max="10247" width="7.42578125" style="20" customWidth="1"/>
    <col min="10248" max="10248" width="14.140625" style="20" customWidth="1"/>
    <col min="10249" max="10249" width="10.7109375" style="20" customWidth="1"/>
    <col min="10250" max="10481" width="9.140625" style="20" customWidth="1"/>
    <col min="10482" max="10496" width="11.5703125" style="20"/>
    <col min="10497" max="10497" width="4.85546875" style="20" customWidth="1"/>
    <col min="10498" max="10498" width="52.85546875" style="20" customWidth="1"/>
    <col min="10499" max="10500" width="13.7109375" style="20" customWidth="1"/>
    <col min="10501" max="10501" width="9.140625" style="20" customWidth="1"/>
    <col min="10502" max="10502" width="14.85546875" style="20" customWidth="1"/>
    <col min="10503" max="10503" width="7.42578125" style="20" customWidth="1"/>
    <col min="10504" max="10504" width="14.140625" style="20" customWidth="1"/>
    <col min="10505" max="10505" width="10.7109375" style="20" customWidth="1"/>
    <col min="10506" max="10737" width="9.140625" style="20" customWidth="1"/>
    <col min="10738" max="10752" width="11.5703125" style="20"/>
    <col min="10753" max="10753" width="4.85546875" style="20" customWidth="1"/>
    <col min="10754" max="10754" width="52.85546875" style="20" customWidth="1"/>
    <col min="10755" max="10756" width="13.7109375" style="20" customWidth="1"/>
    <col min="10757" max="10757" width="9.140625" style="20" customWidth="1"/>
    <col min="10758" max="10758" width="14.85546875" style="20" customWidth="1"/>
    <col min="10759" max="10759" width="7.42578125" style="20" customWidth="1"/>
    <col min="10760" max="10760" width="14.140625" style="20" customWidth="1"/>
    <col min="10761" max="10761" width="10.7109375" style="20" customWidth="1"/>
    <col min="10762" max="10993" width="9.140625" style="20" customWidth="1"/>
    <col min="10994" max="11008" width="11.5703125" style="20"/>
    <col min="11009" max="11009" width="4.85546875" style="20" customWidth="1"/>
    <col min="11010" max="11010" width="52.85546875" style="20" customWidth="1"/>
    <col min="11011" max="11012" width="13.7109375" style="20" customWidth="1"/>
    <col min="11013" max="11013" width="9.140625" style="20" customWidth="1"/>
    <col min="11014" max="11014" width="14.85546875" style="20" customWidth="1"/>
    <col min="11015" max="11015" width="7.42578125" style="20" customWidth="1"/>
    <col min="11016" max="11016" width="14.140625" style="20" customWidth="1"/>
    <col min="11017" max="11017" width="10.7109375" style="20" customWidth="1"/>
    <col min="11018" max="11249" width="9.140625" style="20" customWidth="1"/>
    <col min="11250" max="11264" width="11.5703125" style="20"/>
    <col min="11265" max="11265" width="4.85546875" style="20" customWidth="1"/>
    <col min="11266" max="11266" width="52.85546875" style="20" customWidth="1"/>
    <col min="11267" max="11268" width="13.7109375" style="20" customWidth="1"/>
    <col min="11269" max="11269" width="9.140625" style="20" customWidth="1"/>
    <col min="11270" max="11270" width="14.85546875" style="20" customWidth="1"/>
    <col min="11271" max="11271" width="7.42578125" style="20" customWidth="1"/>
    <col min="11272" max="11272" width="14.140625" style="20" customWidth="1"/>
    <col min="11273" max="11273" width="10.7109375" style="20" customWidth="1"/>
    <col min="11274" max="11505" width="9.140625" style="20" customWidth="1"/>
    <col min="11506" max="11520" width="11.5703125" style="20"/>
    <col min="11521" max="11521" width="4.85546875" style="20" customWidth="1"/>
    <col min="11522" max="11522" width="52.85546875" style="20" customWidth="1"/>
    <col min="11523" max="11524" width="13.7109375" style="20" customWidth="1"/>
    <col min="11525" max="11525" width="9.140625" style="20" customWidth="1"/>
    <col min="11526" max="11526" width="14.85546875" style="20" customWidth="1"/>
    <col min="11527" max="11527" width="7.42578125" style="20" customWidth="1"/>
    <col min="11528" max="11528" width="14.140625" style="20" customWidth="1"/>
    <col min="11529" max="11529" width="10.7109375" style="20" customWidth="1"/>
    <col min="11530" max="11761" width="9.140625" style="20" customWidth="1"/>
    <col min="11762" max="11776" width="11.5703125" style="20"/>
    <col min="11777" max="11777" width="4.85546875" style="20" customWidth="1"/>
    <col min="11778" max="11778" width="52.85546875" style="20" customWidth="1"/>
    <col min="11779" max="11780" width="13.7109375" style="20" customWidth="1"/>
    <col min="11781" max="11781" width="9.140625" style="20" customWidth="1"/>
    <col min="11782" max="11782" width="14.85546875" style="20" customWidth="1"/>
    <col min="11783" max="11783" width="7.42578125" style="20" customWidth="1"/>
    <col min="11784" max="11784" width="14.140625" style="20" customWidth="1"/>
    <col min="11785" max="11785" width="10.7109375" style="20" customWidth="1"/>
    <col min="11786" max="12017" width="9.140625" style="20" customWidth="1"/>
    <col min="12018" max="12032" width="11.5703125" style="20"/>
    <col min="12033" max="12033" width="4.85546875" style="20" customWidth="1"/>
    <col min="12034" max="12034" width="52.85546875" style="20" customWidth="1"/>
    <col min="12035" max="12036" width="13.7109375" style="20" customWidth="1"/>
    <col min="12037" max="12037" width="9.140625" style="20" customWidth="1"/>
    <col min="12038" max="12038" width="14.85546875" style="20" customWidth="1"/>
    <col min="12039" max="12039" width="7.42578125" style="20" customWidth="1"/>
    <col min="12040" max="12040" width="14.140625" style="20" customWidth="1"/>
    <col min="12041" max="12041" width="10.7109375" style="20" customWidth="1"/>
    <col min="12042" max="12273" width="9.140625" style="20" customWidth="1"/>
    <col min="12274" max="12288" width="11.5703125" style="20"/>
    <col min="12289" max="12289" width="4.85546875" style="20" customWidth="1"/>
    <col min="12290" max="12290" width="52.85546875" style="20" customWidth="1"/>
    <col min="12291" max="12292" width="13.7109375" style="20" customWidth="1"/>
    <col min="12293" max="12293" width="9.140625" style="20" customWidth="1"/>
    <col min="12294" max="12294" width="14.85546875" style="20" customWidth="1"/>
    <col min="12295" max="12295" width="7.42578125" style="20" customWidth="1"/>
    <col min="12296" max="12296" width="14.140625" style="20" customWidth="1"/>
    <col min="12297" max="12297" width="10.7109375" style="20" customWidth="1"/>
    <col min="12298" max="12529" width="9.140625" style="20" customWidth="1"/>
    <col min="12530" max="12544" width="11.5703125" style="20"/>
    <col min="12545" max="12545" width="4.85546875" style="20" customWidth="1"/>
    <col min="12546" max="12546" width="52.85546875" style="20" customWidth="1"/>
    <col min="12547" max="12548" width="13.7109375" style="20" customWidth="1"/>
    <col min="12549" max="12549" width="9.140625" style="20" customWidth="1"/>
    <col min="12550" max="12550" width="14.85546875" style="20" customWidth="1"/>
    <col min="12551" max="12551" width="7.42578125" style="20" customWidth="1"/>
    <col min="12552" max="12552" width="14.140625" style="20" customWidth="1"/>
    <col min="12553" max="12553" width="10.7109375" style="20" customWidth="1"/>
    <col min="12554" max="12785" width="9.140625" style="20" customWidth="1"/>
    <col min="12786" max="12800" width="11.5703125" style="20"/>
    <col min="12801" max="12801" width="4.85546875" style="20" customWidth="1"/>
    <col min="12802" max="12802" width="52.85546875" style="20" customWidth="1"/>
    <col min="12803" max="12804" width="13.7109375" style="20" customWidth="1"/>
    <col min="12805" max="12805" width="9.140625" style="20" customWidth="1"/>
    <col min="12806" max="12806" width="14.85546875" style="20" customWidth="1"/>
    <col min="12807" max="12807" width="7.42578125" style="20" customWidth="1"/>
    <col min="12808" max="12808" width="14.140625" style="20" customWidth="1"/>
    <col min="12809" max="12809" width="10.7109375" style="20" customWidth="1"/>
    <col min="12810" max="13041" width="9.140625" style="20" customWidth="1"/>
    <col min="13042" max="13056" width="11.5703125" style="20"/>
    <col min="13057" max="13057" width="4.85546875" style="20" customWidth="1"/>
    <col min="13058" max="13058" width="52.85546875" style="20" customWidth="1"/>
    <col min="13059" max="13060" width="13.7109375" style="20" customWidth="1"/>
    <col min="13061" max="13061" width="9.140625" style="20" customWidth="1"/>
    <col min="13062" max="13062" width="14.85546875" style="20" customWidth="1"/>
    <col min="13063" max="13063" width="7.42578125" style="20" customWidth="1"/>
    <col min="13064" max="13064" width="14.140625" style="20" customWidth="1"/>
    <col min="13065" max="13065" width="10.7109375" style="20" customWidth="1"/>
    <col min="13066" max="13297" width="9.140625" style="20" customWidth="1"/>
    <col min="13298" max="13312" width="11.5703125" style="20"/>
    <col min="13313" max="13313" width="4.85546875" style="20" customWidth="1"/>
    <col min="13314" max="13314" width="52.85546875" style="20" customWidth="1"/>
    <col min="13315" max="13316" width="13.7109375" style="20" customWidth="1"/>
    <col min="13317" max="13317" width="9.140625" style="20" customWidth="1"/>
    <col min="13318" max="13318" width="14.85546875" style="20" customWidth="1"/>
    <col min="13319" max="13319" width="7.42578125" style="20" customWidth="1"/>
    <col min="13320" max="13320" width="14.140625" style="20" customWidth="1"/>
    <col min="13321" max="13321" width="10.7109375" style="20" customWidth="1"/>
    <col min="13322" max="13553" width="9.140625" style="20" customWidth="1"/>
    <col min="13554" max="13568" width="11.5703125" style="20"/>
    <col min="13569" max="13569" width="4.85546875" style="20" customWidth="1"/>
    <col min="13570" max="13570" width="52.85546875" style="20" customWidth="1"/>
    <col min="13571" max="13572" width="13.7109375" style="20" customWidth="1"/>
    <col min="13573" max="13573" width="9.140625" style="20" customWidth="1"/>
    <col min="13574" max="13574" width="14.85546875" style="20" customWidth="1"/>
    <col min="13575" max="13575" width="7.42578125" style="20" customWidth="1"/>
    <col min="13576" max="13576" width="14.140625" style="20" customWidth="1"/>
    <col min="13577" max="13577" width="10.7109375" style="20" customWidth="1"/>
    <col min="13578" max="13809" width="9.140625" style="20" customWidth="1"/>
    <col min="13810" max="13824" width="11.5703125" style="20"/>
    <col min="13825" max="13825" width="4.85546875" style="20" customWidth="1"/>
    <col min="13826" max="13826" width="52.85546875" style="20" customWidth="1"/>
    <col min="13827" max="13828" width="13.7109375" style="20" customWidth="1"/>
    <col min="13829" max="13829" width="9.140625" style="20" customWidth="1"/>
    <col min="13830" max="13830" width="14.85546875" style="20" customWidth="1"/>
    <col min="13831" max="13831" width="7.42578125" style="20" customWidth="1"/>
    <col min="13832" max="13832" width="14.140625" style="20" customWidth="1"/>
    <col min="13833" max="13833" width="10.7109375" style="20" customWidth="1"/>
    <col min="13834" max="14065" width="9.140625" style="20" customWidth="1"/>
    <col min="14066" max="14080" width="11.5703125" style="20"/>
    <col min="14081" max="14081" width="4.85546875" style="20" customWidth="1"/>
    <col min="14082" max="14082" width="52.85546875" style="20" customWidth="1"/>
    <col min="14083" max="14084" width="13.7109375" style="20" customWidth="1"/>
    <col min="14085" max="14085" width="9.140625" style="20" customWidth="1"/>
    <col min="14086" max="14086" width="14.85546875" style="20" customWidth="1"/>
    <col min="14087" max="14087" width="7.42578125" style="20" customWidth="1"/>
    <col min="14088" max="14088" width="14.140625" style="20" customWidth="1"/>
    <col min="14089" max="14089" width="10.7109375" style="20" customWidth="1"/>
    <col min="14090" max="14321" width="9.140625" style="20" customWidth="1"/>
    <col min="14322" max="14336" width="11.5703125" style="20"/>
    <col min="14337" max="14337" width="4.85546875" style="20" customWidth="1"/>
    <col min="14338" max="14338" width="52.85546875" style="20" customWidth="1"/>
    <col min="14339" max="14340" width="13.7109375" style="20" customWidth="1"/>
    <col min="14341" max="14341" width="9.140625" style="20" customWidth="1"/>
    <col min="14342" max="14342" width="14.85546875" style="20" customWidth="1"/>
    <col min="14343" max="14343" width="7.42578125" style="20" customWidth="1"/>
    <col min="14344" max="14344" width="14.140625" style="20" customWidth="1"/>
    <col min="14345" max="14345" width="10.7109375" style="20" customWidth="1"/>
    <col min="14346" max="14577" width="9.140625" style="20" customWidth="1"/>
    <col min="14578" max="14592" width="11.5703125" style="20"/>
    <col min="14593" max="14593" width="4.85546875" style="20" customWidth="1"/>
    <col min="14594" max="14594" width="52.85546875" style="20" customWidth="1"/>
    <col min="14595" max="14596" width="13.7109375" style="20" customWidth="1"/>
    <col min="14597" max="14597" width="9.140625" style="20" customWidth="1"/>
    <col min="14598" max="14598" width="14.85546875" style="20" customWidth="1"/>
    <col min="14599" max="14599" width="7.42578125" style="20" customWidth="1"/>
    <col min="14600" max="14600" width="14.140625" style="20" customWidth="1"/>
    <col min="14601" max="14601" width="10.7109375" style="20" customWidth="1"/>
    <col min="14602" max="14833" width="9.140625" style="20" customWidth="1"/>
    <col min="14834" max="14848" width="11.5703125" style="20"/>
    <col min="14849" max="14849" width="4.85546875" style="20" customWidth="1"/>
    <col min="14850" max="14850" width="52.85546875" style="20" customWidth="1"/>
    <col min="14851" max="14852" width="13.7109375" style="20" customWidth="1"/>
    <col min="14853" max="14853" width="9.140625" style="20" customWidth="1"/>
    <col min="14854" max="14854" width="14.85546875" style="20" customWidth="1"/>
    <col min="14855" max="14855" width="7.42578125" style="20" customWidth="1"/>
    <col min="14856" max="14856" width="14.140625" style="20" customWidth="1"/>
    <col min="14857" max="14857" width="10.7109375" style="20" customWidth="1"/>
    <col min="14858" max="15089" width="9.140625" style="20" customWidth="1"/>
    <col min="15090" max="15104" width="11.5703125" style="20"/>
    <col min="15105" max="15105" width="4.85546875" style="20" customWidth="1"/>
    <col min="15106" max="15106" width="52.85546875" style="20" customWidth="1"/>
    <col min="15107" max="15108" width="13.7109375" style="20" customWidth="1"/>
    <col min="15109" max="15109" width="9.140625" style="20" customWidth="1"/>
    <col min="15110" max="15110" width="14.85546875" style="20" customWidth="1"/>
    <col min="15111" max="15111" width="7.42578125" style="20" customWidth="1"/>
    <col min="15112" max="15112" width="14.140625" style="20" customWidth="1"/>
    <col min="15113" max="15113" width="10.7109375" style="20" customWidth="1"/>
    <col min="15114" max="15345" width="9.140625" style="20" customWidth="1"/>
    <col min="15346" max="15360" width="11.5703125" style="20"/>
    <col min="15361" max="15361" width="4.85546875" style="20" customWidth="1"/>
    <col min="15362" max="15362" width="52.85546875" style="20" customWidth="1"/>
    <col min="15363" max="15364" width="13.7109375" style="20" customWidth="1"/>
    <col min="15365" max="15365" width="9.140625" style="20" customWidth="1"/>
    <col min="15366" max="15366" width="14.85546875" style="20" customWidth="1"/>
    <col min="15367" max="15367" width="7.42578125" style="20" customWidth="1"/>
    <col min="15368" max="15368" width="14.140625" style="20" customWidth="1"/>
    <col min="15369" max="15369" width="10.7109375" style="20" customWidth="1"/>
    <col min="15370" max="15601" width="9.140625" style="20" customWidth="1"/>
    <col min="15602" max="15616" width="11.5703125" style="20"/>
    <col min="15617" max="15617" width="4.85546875" style="20" customWidth="1"/>
    <col min="15618" max="15618" width="52.85546875" style="20" customWidth="1"/>
    <col min="15619" max="15620" width="13.7109375" style="20" customWidth="1"/>
    <col min="15621" max="15621" width="9.140625" style="20" customWidth="1"/>
    <col min="15622" max="15622" width="14.85546875" style="20" customWidth="1"/>
    <col min="15623" max="15623" width="7.42578125" style="20" customWidth="1"/>
    <col min="15624" max="15624" width="14.140625" style="20" customWidth="1"/>
    <col min="15625" max="15625" width="10.7109375" style="20" customWidth="1"/>
    <col min="15626" max="15857" width="9.140625" style="20" customWidth="1"/>
    <col min="15858" max="15872" width="11.5703125" style="20"/>
    <col min="15873" max="15873" width="4.85546875" style="20" customWidth="1"/>
    <col min="15874" max="15874" width="52.85546875" style="20" customWidth="1"/>
    <col min="15875" max="15876" width="13.7109375" style="20" customWidth="1"/>
    <col min="15877" max="15877" width="9.140625" style="20" customWidth="1"/>
    <col min="15878" max="15878" width="14.85546875" style="20" customWidth="1"/>
    <col min="15879" max="15879" width="7.42578125" style="20" customWidth="1"/>
    <col min="15880" max="15880" width="14.140625" style="20" customWidth="1"/>
    <col min="15881" max="15881" width="10.7109375" style="20" customWidth="1"/>
    <col min="15882" max="16113" width="9.140625" style="20" customWidth="1"/>
    <col min="16114" max="16128" width="11.5703125" style="20"/>
    <col min="16129" max="16129" width="4.85546875" style="20" customWidth="1"/>
    <col min="16130" max="16130" width="52.85546875" style="20" customWidth="1"/>
    <col min="16131" max="16132" width="13.7109375" style="20" customWidth="1"/>
    <col min="16133" max="16133" width="9.140625" style="20" customWidth="1"/>
    <col min="16134" max="16134" width="14.85546875" style="20" customWidth="1"/>
    <col min="16135" max="16135" width="7.42578125" style="20" customWidth="1"/>
    <col min="16136" max="16136" width="14.140625" style="20" customWidth="1"/>
    <col min="16137" max="16137" width="10.7109375" style="20" customWidth="1"/>
    <col min="16138" max="16369" width="9.140625" style="20" customWidth="1"/>
    <col min="16370" max="16384" width="11.5703125" style="20"/>
  </cols>
  <sheetData>
    <row r="1" spans="1:9" s="5" customFormat="1" ht="12.95" customHeight="1">
      <c r="A1" s="1"/>
      <c r="B1" s="2"/>
      <c r="C1" s="2"/>
      <c r="D1" s="3"/>
      <c r="E1" s="4" t="s">
        <v>74</v>
      </c>
      <c r="F1" s="3"/>
      <c r="G1" s="3"/>
      <c r="H1" s="3"/>
    </row>
    <row r="2" spans="1:9" s="12" customFormat="1" ht="17.649999999999999" customHeight="1">
      <c r="A2" s="6" t="s">
        <v>0</v>
      </c>
      <c r="B2" s="7"/>
      <c r="C2" s="8"/>
      <c r="D2" s="7"/>
      <c r="E2" s="9"/>
      <c r="F2" s="10"/>
      <c r="G2" s="11"/>
      <c r="H2" s="7"/>
    </row>
    <row r="3" spans="1:9" s="12" customFormat="1" ht="12.75" customHeight="1">
      <c r="A3" s="13"/>
      <c r="B3" s="7"/>
      <c r="C3" s="8"/>
      <c r="D3" s="7"/>
      <c r="E3" s="9"/>
      <c r="F3" s="10"/>
      <c r="G3" s="11"/>
      <c r="H3" s="7"/>
    </row>
    <row r="4" spans="1:9" s="12" customFormat="1" ht="17.649999999999999" customHeight="1">
      <c r="A4" s="6" t="s">
        <v>1</v>
      </c>
      <c r="B4" s="7"/>
      <c r="C4" s="8"/>
      <c r="D4" s="7"/>
      <c r="E4" s="9"/>
      <c r="F4" s="10"/>
      <c r="G4" s="11"/>
      <c r="H4" s="7"/>
    </row>
    <row r="5" spans="1:9" s="12" customFormat="1" ht="12.75" customHeight="1">
      <c r="A5" s="13"/>
      <c r="B5" s="7"/>
      <c r="C5" s="8"/>
      <c r="D5" s="7"/>
      <c r="E5" s="9"/>
      <c r="F5" s="10"/>
      <c r="G5" s="11"/>
      <c r="H5" s="7"/>
    </row>
    <row r="6" spans="1:9" s="12" customFormat="1" ht="54.95" customHeight="1">
      <c r="A6" s="150" t="s">
        <v>2</v>
      </c>
      <c r="B6" s="150"/>
      <c r="C6" s="150"/>
      <c r="D6" s="150"/>
      <c r="E6" s="150"/>
      <c r="F6" s="150"/>
      <c r="G6" s="150"/>
      <c r="H6" s="14"/>
      <c r="I6" s="15"/>
    </row>
    <row r="7" spans="1:9" s="5" customFormat="1" ht="12.95" customHeight="1">
      <c r="A7" s="150" t="s">
        <v>3</v>
      </c>
      <c r="B7" s="150"/>
      <c r="C7" s="150"/>
      <c r="D7" s="150"/>
      <c r="E7" s="150"/>
      <c r="F7" s="150"/>
      <c r="G7" s="150"/>
      <c r="H7" s="3"/>
    </row>
    <row r="8" spans="1:9" s="5" customFormat="1" ht="19.5" customHeight="1">
      <c r="A8" s="1"/>
      <c r="B8" s="2"/>
      <c r="C8" s="2"/>
      <c r="D8" s="16"/>
      <c r="E8" s="3"/>
      <c r="F8" s="3"/>
      <c r="G8" s="3"/>
      <c r="H8" s="3"/>
    </row>
    <row r="9" spans="1:9" ht="51">
      <c r="A9" s="17" t="s">
        <v>4</v>
      </c>
      <c r="B9" s="17" t="s">
        <v>5</v>
      </c>
      <c r="C9" s="17" t="s">
        <v>6</v>
      </c>
      <c r="D9" s="18" t="s">
        <v>7</v>
      </c>
      <c r="E9" s="17" t="s">
        <v>8</v>
      </c>
      <c r="F9" s="19" t="s">
        <v>9</v>
      </c>
      <c r="G9" s="17" t="s">
        <v>10</v>
      </c>
      <c r="H9" s="17" t="s">
        <v>11</v>
      </c>
    </row>
    <row r="10" spans="1:9" s="24" customFormat="1" ht="11.25">
      <c r="A10" s="21" t="s">
        <v>12</v>
      </c>
      <c r="B10" s="21" t="s">
        <v>13</v>
      </c>
      <c r="C10" s="21" t="s">
        <v>14</v>
      </c>
      <c r="D10" s="22" t="s">
        <v>15</v>
      </c>
      <c r="E10" s="21" t="s">
        <v>16</v>
      </c>
      <c r="F10" s="23" t="s">
        <v>17</v>
      </c>
      <c r="G10" s="21" t="s">
        <v>18</v>
      </c>
      <c r="H10" s="21" t="s">
        <v>19</v>
      </c>
    </row>
    <row r="11" spans="1:9">
      <c r="A11" s="25" t="s">
        <v>20</v>
      </c>
      <c r="B11" s="26"/>
      <c r="C11" s="27"/>
      <c r="D11" s="28"/>
      <c r="E11" s="29"/>
      <c r="F11" s="29"/>
      <c r="G11" s="29"/>
      <c r="H11" s="29"/>
    </row>
    <row r="12" spans="1:9" ht="24" customHeight="1">
      <c r="A12" s="30">
        <v>1</v>
      </c>
      <c r="B12" s="31" t="s">
        <v>21</v>
      </c>
      <c r="C12" s="32" t="s">
        <v>22</v>
      </c>
      <c r="D12" s="33">
        <v>2600000</v>
      </c>
      <c r="E12" s="34"/>
      <c r="F12" s="35" t="str">
        <f>IF(E12="","",D12*E12)</f>
        <v/>
      </c>
      <c r="G12" s="36"/>
      <c r="H12" s="35" t="str">
        <f>IF(E12="","",(IF(G12="","",F12+F12*G12)))</f>
        <v/>
      </c>
    </row>
    <row r="13" spans="1:9" ht="45.75" customHeight="1">
      <c r="A13" s="30">
        <v>2</v>
      </c>
      <c r="B13" s="31" t="s">
        <v>75</v>
      </c>
      <c r="C13" s="32" t="s">
        <v>23</v>
      </c>
      <c r="D13" s="33">
        <v>48</v>
      </c>
      <c r="E13" s="34"/>
      <c r="F13" s="35" t="str">
        <f>IF(E13="","",D13*E13)</f>
        <v/>
      </c>
      <c r="G13" s="36"/>
      <c r="H13" s="35" t="str">
        <f>IF(E13="","",(IF(G13="","",F13+F13*G13)))</f>
        <v/>
      </c>
    </row>
    <row r="14" spans="1:9" ht="24" customHeight="1">
      <c r="A14" s="40">
        <v>3</v>
      </c>
      <c r="B14" s="31" t="s">
        <v>24</v>
      </c>
      <c r="C14" s="41" t="s">
        <v>23</v>
      </c>
      <c r="D14" s="33">
        <v>24</v>
      </c>
      <c r="E14" s="42"/>
      <c r="F14" s="43" t="str">
        <f>IF(E14="","",D14*E14)</f>
        <v/>
      </c>
      <c r="G14" s="44"/>
      <c r="H14" s="43" t="str">
        <f>IF(E14="","",(IF(G14="","",F14+F14*G14)))</f>
        <v/>
      </c>
    </row>
    <row r="15" spans="1:9" ht="24" customHeight="1" thickBot="1">
      <c r="A15" s="45">
        <v>4</v>
      </c>
      <c r="B15" s="31" t="s">
        <v>25</v>
      </c>
      <c r="C15" s="46" t="s">
        <v>23</v>
      </c>
      <c r="D15" s="33">
        <v>24</v>
      </c>
      <c r="E15" s="37"/>
      <c r="F15" s="47" t="str">
        <f>IF(E15="","",D15*E15)</f>
        <v/>
      </c>
      <c r="G15" s="48"/>
      <c r="H15" s="49" t="str">
        <f>IF(E15="","",(IF(G15="","",F15+F15*G15)))</f>
        <v/>
      </c>
    </row>
    <row r="16" spans="1:9" s="58" customFormat="1" ht="15.75" thickBot="1">
      <c r="A16" s="50"/>
      <c r="B16" s="51"/>
      <c r="C16" s="52"/>
      <c r="D16" s="53"/>
      <c r="E16" s="54"/>
      <c r="F16" s="55" t="s">
        <v>26</v>
      </c>
      <c r="G16" s="56"/>
      <c r="H16" s="57">
        <f>SUM(H12:H15)</f>
        <v>0</v>
      </c>
    </row>
    <row r="17" spans="1:8" s="58" customFormat="1" ht="123" customHeight="1">
      <c r="A17" s="50"/>
      <c r="B17" s="51"/>
      <c r="C17" s="52"/>
      <c r="D17" s="53"/>
      <c r="E17" s="54"/>
      <c r="F17" s="55"/>
      <c r="G17" s="56"/>
      <c r="H17" s="59"/>
    </row>
    <row r="18" spans="1:8" ht="51">
      <c r="A18" s="17" t="s">
        <v>4</v>
      </c>
      <c r="B18" s="17" t="s">
        <v>5</v>
      </c>
      <c r="C18" s="17" t="s">
        <v>6</v>
      </c>
      <c r="D18" s="18" t="s">
        <v>7</v>
      </c>
      <c r="E18" s="17" t="s">
        <v>8</v>
      </c>
      <c r="F18" s="19" t="s">
        <v>9</v>
      </c>
      <c r="G18" s="17" t="s">
        <v>10</v>
      </c>
      <c r="H18" s="17" t="s">
        <v>11</v>
      </c>
    </row>
    <row r="19" spans="1:8" s="24" customFormat="1" ht="11.25">
      <c r="A19" s="21" t="s">
        <v>12</v>
      </c>
      <c r="B19" s="21" t="s">
        <v>13</v>
      </c>
      <c r="C19" s="21" t="s">
        <v>14</v>
      </c>
      <c r="D19" s="22" t="s">
        <v>15</v>
      </c>
      <c r="E19" s="21" t="s">
        <v>16</v>
      </c>
      <c r="F19" s="23" t="s">
        <v>17</v>
      </c>
      <c r="G19" s="21" t="s">
        <v>18</v>
      </c>
      <c r="H19" s="21" t="s">
        <v>19</v>
      </c>
    </row>
    <row r="20" spans="1:8" s="63" customFormat="1" ht="19.5" customHeight="1">
      <c r="A20" s="25" t="s">
        <v>27</v>
      </c>
      <c r="B20" s="60"/>
      <c r="C20" s="60"/>
      <c r="D20" s="61"/>
      <c r="E20" s="62"/>
      <c r="F20" s="62"/>
      <c r="G20" s="62"/>
      <c r="H20" s="62"/>
    </row>
    <row r="21" spans="1:8" ht="27.75" customHeight="1">
      <c r="A21" s="64">
        <v>1</v>
      </c>
      <c r="B21" s="65" t="s">
        <v>21</v>
      </c>
      <c r="C21" s="66" t="s">
        <v>22</v>
      </c>
      <c r="D21" s="33">
        <v>480000</v>
      </c>
      <c r="E21" s="34"/>
      <c r="F21" s="35" t="str">
        <f>IF(E21="","",D21*E21)</f>
        <v/>
      </c>
      <c r="G21" s="36"/>
      <c r="H21" s="35" t="str">
        <f>IF(E21="","",(IF(G21="","",F21+F21*G21)))</f>
        <v/>
      </c>
    </row>
    <row r="22" spans="1:8" ht="27.75" customHeight="1" thickBot="1">
      <c r="A22" s="30">
        <v>2</v>
      </c>
      <c r="B22" s="65" t="s">
        <v>28</v>
      </c>
      <c r="C22" s="67" t="s">
        <v>23</v>
      </c>
      <c r="D22" s="33">
        <v>24</v>
      </c>
      <c r="E22" s="34"/>
      <c r="F22" s="35" t="str">
        <f>IF(E22="","",D22*E22)</f>
        <v/>
      </c>
      <c r="G22" s="36"/>
      <c r="H22" s="35" t="str">
        <f>IF(E22="","",(IF(G22="","",F22+F22*G22)))</f>
        <v/>
      </c>
    </row>
    <row r="23" spans="1:8" s="58" customFormat="1" ht="15.75" thickBot="1">
      <c r="A23" s="50"/>
      <c r="B23" s="51"/>
      <c r="C23" s="52"/>
      <c r="D23" s="53"/>
      <c r="E23" s="54"/>
      <c r="F23" s="55" t="s">
        <v>29</v>
      </c>
      <c r="G23" s="56"/>
      <c r="H23" s="57">
        <f>SUM(H21:H22)</f>
        <v>0</v>
      </c>
    </row>
    <row r="24" spans="1:8" s="58" customFormat="1" ht="15">
      <c r="A24" s="50"/>
      <c r="B24" s="51"/>
      <c r="C24" s="52"/>
      <c r="D24" s="53"/>
      <c r="E24" s="54"/>
      <c r="F24" s="55"/>
      <c r="G24" s="56"/>
      <c r="H24" s="59"/>
    </row>
    <row r="25" spans="1:8" ht="51">
      <c r="A25" s="17" t="s">
        <v>4</v>
      </c>
      <c r="B25" s="17" t="s">
        <v>5</v>
      </c>
      <c r="C25" s="17" t="s">
        <v>6</v>
      </c>
      <c r="D25" s="18" t="s">
        <v>7</v>
      </c>
      <c r="E25" s="17" t="s">
        <v>8</v>
      </c>
      <c r="F25" s="19" t="s">
        <v>9</v>
      </c>
      <c r="G25" s="17" t="s">
        <v>10</v>
      </c>
      <c r="H25" s="17" t="s">
        <v>11</v>
      </c>
    </row>
    <row r="26" spans="1:8" s="24" customFormat="1" ht="11.25">
      <c r="A26" s="21" t="s">
        <v>12</v>
      </c>
      <c r="B26" s="21" t="s">
        <v>13</v>
      </c>
      <c r="C26" s="21" t="s">
        <v>14</v>
      </c>
      <c r="D26" s="22" t="s">
        <v>15</v>
      </c>
      <c r="E26" s="21" t="s">
        <v>16</v>
      </c>
      <c r="F26" s="23" t="s">
        <v>17</v>
      </c>
      <c r="G26" s="21" t="s">
        <v>18</v>
      </c>
      <c r="H26" s="21" t="s">
        <v>19</v>
      </c>
    </row>
    <row r="27" spans="1:8">
      <c r="A27" s="25" t="s">
        <v>30</v>
      </c>
      <c r="B27" s="27"/>
      <c r="C27" s="27"/>
      <c r="D27" s="68"/>
      <c r="E27" s="29"/>
      <c r="F27" s="29"/>
      <c r="G27" s="29"/>
      <c r="H27" s="29"/>
    </row>
    <row r="28" spans="1:8" ht="27.75" customHeight="1">
      <c r="A28" s="64">
        <v>1</v>
      </c>
      <c r="B28" s="69" t="s">
        <v>21</v>
      </c>
      <c r="C28" s="66" t="s">
        <v>22</v>
      </c>
      <c r="D28" s="33">
        <v>500000</v>
      </c>
      <c r="E28" s="34"/>
      <c r="F28" s="35" t="str">
        <f>IF(E28="","",D28*E28)</f>
        <v/>
      </c>
      <c r="G28" s="36"/>
      <c r="H28" s="35" t="str">
        <f>IF(E28="","",(IF(G28="","",F28+F28*G28)))</f>
        <v/>
      </c>
    </row>
    <row r="29" spans="1:8" ht="39" customHeight="1" thickBot="1">
      <c r="A29" s="30">
        <v>2</v>
      </c>
      <c r="B29" s="70" t="s">
        <v>31</v>
      </c>
      <c r="C29" s="67" t="s">
        <v>32</v>
      </c>
      <c r="D29" s="33">
        <v>24</v>
      </c>
      <c r="E29" s="34"/>
      <c r="F29" s="35" t="str">
        <f>IF(E29="","",D29*E29)</f>
        <v/>
      </c>
      <c r="G29" s="36"/>
      <c r="H29" s="35" t="str">
        <f>IF(E29="","",(IF(G29="","",F29+F29*G29)))</f>
        <v/>
      </c>
    </row>
    <row r="30" spans="1:8" ht="18" customHeight="1" thickBot="1">
      <c r="A30" s="71"/>
      <c r="B30" s="72"/>
      <c r="C30" s="73"/>
      <c r="D30" s="74"/>
      <c r="E30" s="75"/>
      <c r="F30" s="55" t="s">
        <v>33</v>
      </c>
      <c r="G30" s="56"/>
      <c r="H30" s="57">
        <f>SUM(H28:H29)</f>
        <v>0</v>
      </c>
    </row>
    <row r="31" spans="1:8" s="58" customFormat="1" ht="156" customHeight="1">
      <c r="A31" s="50"/>
      <c r="B31" s="51"/>
      <c r="C31" s="52"/>
      <c r="D31" s="53"/>
      <c r="E31" s="54"/>
      <c r="F31" s="55"/>
      <c r="G31" s="56"/>
      <c r="H31" s="59"/>
    </row>
    <row r="32" spans="1:8" s="58" customFormat="1" ht="55.5" customHeight="1">
      <c r="A32" s="17" t="s">
        <v>4</v>
      </c>
      <c r="B32" s="17" t="s">
        <v>5</v>
      </c>
      <c r="C32" s="17" t="s">
        <v>6</v>
      </c>
      <c r="D32" s="18" t="s">
        <v>7</v>
      </c>
      <c r="E32" s="17" t="s">
        <v>8</v>
      </c>
      <c r="F32" s="19" t="s">
        <v>9</v>
      </c>
      <c r="G32" s="17" t="s">
        <v>10</v>
      </c>
      <c r="H32" s="17" t="s">
        <v>11</v>
      </c>
    </row>
    <row r="33" spans="1:8" s="58" customFormat="1" ht="14.25">
      <c r="A33" s="21" t="s">
        <v>12</v>
      </c>
      <c r="B33" s="21" t="s">
        <v>13</v>
      </c>
      <c r="C33" s="21" t="s">
        <v>14</v>
      </c>
      <c r="D33" s="22" t="s">
        <v>15</v>
      </c>
      <c r="E33" s="21" t="s">
        <v>16</v>
      </c>
      <c r="F33" s="23" t="s">
        <v>17</v>
      </c>
      <c r="G33" s="21" t="s">
        <v>18</v>
      </c>
      <c r="H33" s="21" t="s">
        <v>19</v>
      </c>
    </row>
    <row r="34" spans="1:8">
      <c r="A34" s="25" t="s">
        <v>34</v>
      </c>
      <c r="B34" s="27"/>
      <c r="C34" s="27"/>
      <c r="D34" s="68"/>
      <c r="E34" s="29"/>
      <c r="F34" s="29"/>
      <c r="G34" s="29"/>
      <c r="H34" s="29"/>
    </row>
    <row r="35" spans="1:8" s="78" customFormat="1" ht="120">
      <c r="A35" s="76">
        <v>1</v>
      </c>
      <c r="B35" s="77" t="s">
        <v>35</v>
      </c>
      <c r="C35" s="66" t="s">
        <v>36</v>
      </c>
      <c r="D35" s="33">
        <v>9500</v>
      </c>
      <c r="E35" s="37"/>
      <c r="F35" s="38" t="str">
        <f>IF(E35="","",D35*E35)</f>
        <v/>
      </c>
      <c r="G35" s="39"/>
      <c r="H35" s="38" t="str">
        <f>IF(E35="","",(IF(G35="","",F35+F35*G35)))</f>
        <v/>
      </c>
    </row>
    <row r="36" spans="1:8" s="78" customFormat="1">
      <c r="A36" s="79">
        <v>2</v>
      </c>
      <c r="B36" s="80" t="s">
        <v>37</v>
      </c>
      <c r="C36" s="66" t="s">
        <v>36</v>
      </c>
      <c r="D36" s="33">
        <v>650</v>
      </c>
      <c r="E36" s="37"/>
      <c r="F36" s="38" t="str">
        <f>IF(E36="","",D36*E36)</f>
        <v/>
      </c>
      <c r="G36" s="39"/>
      <c r="H36" s="38" t="str">
        <f>IF(E36="","",(IF(G36="","",F36+F36*G36)))</f>
        <v/>
      </c>
    </row>
    <row r="37" spans="1:8" s="78" customFormat="1">
      <c r="A37" s="79">
        <v>3</v>
      </c>
      <c r="B37" s="80" t="s">
        <v>38</v>
      </c>
      <c r="C37" s="66" t="s">
        <v>36</v>
      </c>
      <c r="D37" s="33">
        <v>45</v>
      </c>
      <c r="E37" s="37"/>
      <c r="F37" s="38" t="str">
        <f>IF(E37="","",D37*E37)</f>
        <v/>
      </c>
      <c r="G37" s="39"/>
      <c r="H37" s="38" t="str">
        <f>IF(E37="","",(IF(G37="","",F37+F37*G37)))</f>
        <v/>
      </c>
    </row>
    <row r="38" spans="1:8" s="78" customFormat="1">
      <c r="A38" s="79">
        <v>4</v>
      </c>
      <c r="B38" s="80" t="s">
        <v>39</v>
      </c>
      <c r="C38" s="66" t="s">
        <v>36</v>
      </c>
      <c r="D38" s="33">
        <v>940</v>
      </c>
      <c r="E38" s="37"/>
      <c r="F38" s="38" t="str">
        <f>IF(E38="","",D38*E38)</f>
        <v/>
      </c>
      <c r="G38" s="39"/>
      <c r="H38" s="38" t="str">
        <f>IF(E38="","",(IF(G38="","",F38+F38*G38)))</f>
        <v/>
      </c>
    </row>
    <row r="39" spans="1:8" s="78" customFormat="1" ht="13.5" thickBot="1">
      <c r="A39" s="79">
        <v>5</v>
      </c>
      <c r="B39" s="80" t="s">
        <v>40</v>
      </c>
      <c r="C39" s="66" t="s">
        <v>36</v>
      </c>
      <c r="D39" s="33">
        <v>3590</v>
      </c>
      <c r="E39" s="37"/>
      <c r="F39" s="38" t="str">
        <f>IF(E39="","",D39*E39)</f>
        <v/>
      </c>
      <c r="G39" s="39"/>
      <c r="H39" s="38" t="str">
        <f>IF(E39="","",(IF(G39="","",F39+F39*G39)))</f>
        <v/>
      </c>
    </row>
    <row r="40" spans="1:8" s="78" customFormat="1" ht="15.75" thickBot="1">
      <c r="A40" s="50"/>
      <c r="B40" s="51"/>
      <c r="C40" s="52"/>
      <c r="D40" s="53"/>
      <c r="E40" s="54"/>
      <c r="F40" s="55" t="s">
        <v>41</v>
      </c>
      <c r="G40" s="54"/>
      <c r="H40" s="57">
        <f>SUM(H35:H39)</f>
        <v>0</v>
      </c>
    </row>
    <row r="41" spans="1:8" s="78" customFormat="1" ht="15">
      <c r="A41" s="50"/>
      <c r="B41" s="51"/>
      <c r="C41" s="52"/>
      <c r="D41" s="53"/>
      <c r="E41" s="54"/>
      <c r="F41" s="55"/>
      <c r="G41" s="54"/>
      <c r="H41" s="59"/>
    </row>
    <row r="42" spans="1:8" s="78" customFormat="1" ht="13.5" thickBot="1">
      <c r="A42" s="81" t="s">
        <v>42</v>
      </c>
      <c r="B42" s="82"/>
      <c r="C42" s="83"/>
      <c r="D42" s="84"/>
      <c r="E42" s="85"/>
      <c r="F42" s="85"/>
      <c r="G42" s="85"/>
      <c r="H42" s="85"/>
    </row>
    <row r="43" spans="1:8" ht="24.75" thickBot="1">
      <c r="A43" s="86">
        <v>1</v>
      </c>
      <c r="B43" s="87" t="s">
        <v>76</v>
      </c>
      <c r="C43" s="88" t="s">
        <v>36</v>
      </c>
      <c r="D43" s="89">
        <v>240</v>
      </c>
      <c r="E43" s="34"/>
      <c r="F43" s="35" t="str">
        <f>IF(E43="","",D43*E43)</f>
        <v/>
      </c>
      <c r="G43" s="90"/>
      <c r="H43" s="91" t="str">
        <f>IF(E43="","",(IF(G43="","",F43+F43*G43)))</f>
        <v/>
      </c>
    </row>
    <row r="44" spans="1:8" ht="15">
      <c r="A44" s="71"/>
      <c r="B44" s="92"/>
      <c r="C44" s="93"/>
      <c r="D44" s="94"/>
      <c r="E44" s="75"/>
      <c r="F44" s="95"/>
      <c r="G44" s="96"/>
      <c r="H44" s="97"/>
    </row>
    <row r="45" spans="1:8" s="78" customFormat="1" ht="13.5" thickBot="1">
      <c r="A45" s="98" t="s">
        <v>43</v>
      </c>
      <c r="B45" s="83"/>
      <c r="C45" s="83"/>
      <c r="D45" s="84"/>
      <c r="E45" s="85"/>
      <c r="F45" s="85"/>
      <c r="G45" s="85"/>
      <c r="H45" s="85"/>
    </row>
    <row r="46" spans="1:8" ht="37.5" customHeight="1" thickBot="1">
      <c r="A46" s="79">
        <v>1</v>
      </c>
      <c r="B46" s="99" t="s">
        <v>44</v>
      </c>
      <c r="C46" s="88" t="s">
        <v>36</v>
      </c>
      <c r="D46" s="89">
        <v>230</v>
      </c>
      <c r="E46" s="34"/>
      <c r="F46" s="35" t="str">
        <f>IF(E46="","",D46*E46)</f>
        <v/>
      </c>
      <c r="G46" s="90"/>
      <c r="H46" s="91" t="str">
        <f>IF(E46="","",(IF(G46="","",F46+F46*G46)))</f>
        <v/>
      </c>
    </row>
    <row r="47" spans="1:8" ht="15">
      <c r="A47" s="71"/>
      <c r="B47" s="92"/>
      <c r="C47" s="93"/>
      <c r="D47" s="94"/>
      <c r="E47" s="75"/>
      <c r="F47" s="95"/>
      <c r="G47" s="96"/>
      <c r="H47" s="97"/>
    </row>
    <row r="48" spans="1:8" ht="5.25" customHeight="1">
      <c r="A48" s="50"/>
      <c r="B48" s="51"/>
      <c r="C48" s="52"/>
      <c r="D48" s="53"/>
      <c r="E48" s="100"/>
      <c r="F48" s="55"/>
      <c r="G48" s="100"/>
      <c r="H48" s="59"/>
    </row>
    <row r="49" spans="1:8">
      <c r="A49" s="25" t="s">
        <v>77</v>
      </c>
      <c r="B49" s="27"/>
      <c r="C49" s="27"/>
      <c r="D49" s="68"/>
      <c r="E49" s="29"/>
      <c r="F49" s="29"/>
      <c r="G49" s="29"/>
      <c r="H49" s="29"/>
    </row>
    <row r="50" spans="1:8">
      <c r="A50" s="86">
        <v>1</v>
      </c>
      <c r="B50" s="65" t="s">
        <v>45</v>
      </c>
      <c r="C50" s="101" t="s">
        <v>36</v>
      </c>
      <c r="D50" s="33">
        <v>270</v>
      </c>
      <c r="E50" s="34"/>
      <c r="F50" s="35" t="str">
        <f t="shared" ref="F50:F59" si="0">IF(E50="","",D50*E50)</f>
        <v/>
      </c>
      <c r="G50" s="36"/>
      <c r="H50" s="35" t="str">
        <f t="shared" ref="H50:H59" si="1">IF(E50="","",(IF(G50="","",F50+F50*G50)))</f>
        <v/>
      </c>
    </row>
    <row r="51" spans="1:8" ht="36">
      <c r="A51" s="86">
        <v>2</v>
      </c>
      <c r="B51" s="65" t="s">
        <v>46</v>
      </c>
      <c r="C51" s="101" t="s">
        <v>36</v>
      </c>
      <c r="D51" s="33">
        <v>36</v>
      </c>
      <c r="E51" s="34"/>
      <c r="F51" s="35" t="str">
        <f t="shared" si="0"/>
        <v/>
      </c>
      <c r="G51" s="36"/>
      <c r="H51" s="35" t="str">
        <f t="shared" si="1"/>
        <v/>
      </c>
    </row>
    <row r="52" spans="1:8">
      <c r="A52" s="86">
        <v>3</v>
      </c>
      <c r="B52" s="65" t="s">
        <v>47</v>
      </c>
      <c r="C52" s="101" t="s">
        <v>36</v>
      </c>
      <c r="D52" s="33">
        <v>508</v>
      </c>
      <c r="E52" s="34"/>
      <c r="F52" s="35" t="str">
        <f t="shared" si="0"/>
        <v/>
      </c>
      <c r="G52" s="36"/>
      <c r="H52" s="35" t="str">
        <f t="shared" si="1"/>
        <v/>
      </c>
    </row>
    <row r="53" spans="1:8" ht="12.75" customHeight="1">
      <c r="A53" s="86">
        <v>4</v>
      </c>
      <c r="B53" s="102" t="s">
        <v>48</v>
      </c>
      <c r="C53" s="101" t="s">
        <v>36</v>
      </c>
      <c r="D53" s="33">
        <v>135</v>
      </c>
      <c r="E53" s="34"/>
      <c r="F53" s="35" t="str">
        <f t="shared" si="0"/>
        <v/>
      </c>
      <c r="G53" s="36"/>
      <c r="H53" s="35" t="str">
        <f t="shared" si="1"/>
        <v/>
      </c>
    </row>
    <row r="54" spans="1:8" ht="12.75" customHeight="1">
      <c r="A54" s="86">
        <v>5</v>
      </c>
      <c r="B54" s="65" t="s">
        <v>49</v>
      </c>
      <c r="C54" s="101" t="s">
        <v>36</v>
      </c>
      <c r="D54" s="33">
        <v>1517</v>
      </c>
      <c r="E54" s="34"/>
      <c r="F54" s="35" t="str">
        <f t="shared" si="0"/>
        <v/>
      </c>
      <c r="G54" s="36"/>
      <c r="H54" s="35" t="str">
        <f t="shared" si="1"/>
        <v/>
      </c>
    </row>
    <row r="55" spans="1:8" ht="12.75" customHeight="1">
      <c r="A55" s="86">
        <v>6</v>
      </c>
      <c r="B55" s="65" t="s">
        <v>50</v>
      </c>
      <c r="C55" s="101" t="s">
        <v>36</v>
      </c>
      <c r="D55" s="33">
        <v>35</v>
      </c>
      <c r="E55" s="34"/>
      <c r="F55" s="35" t="str">
        <f t="shared" si="0"/>
        <v/>
      </c>
      <c r="G55" s="36"/>
      <c r="H55" s="35" t="str">
        <f t="shared" si="1"/>
        <v/>
      </c>
    </row>
    <row r="56" spans="1:8" ht="12.75" customHeight="1">
      <c r="A56" s="86">
        <v>7</v>
      </c>
      <c r="B56" s="102" t="s">
        <v>51</v>
      </c>
      <c r="C56" s="101" t="s">
        <v>36</v>
      </c>
      <c r="D56" s="33">
        <v>25</v>
      </c>
      <c r="E56" s="34"/>
      <c r="F56" s="35" t="str">
        <f t="shared" si="0"/>
        <v/>
      </c>
      <c r="G56" s="36"/>
      <c r="H56" s="35" t="str">
        <f t="shared" si="1"/>
        <v/>
      </c>
    </row>
    <row r="57" spans="1:8" ht="12.75" customHeight="1">
      <c r="A57" s="103">
        <v>8</v>
      </c>
      <c r="B57" s="104" t="s">
        <v>52</v>
      </c>
      <c r="C57" s="105" t="s">
        <v>36</v>
      </c>
      <c r="D57" s="33">
        <v>72</v>
      </c>
      <c r="E57" s="106"/>
      <c r="F57" s="35" t="str">
        <f t="shared" si="0"/>
        <v/>
      </c>
      <c r="G57" s="108"/>
      <c r="H57" s="35" t="str">
        <f t="shared" si="1"/>
        <v/>
      </c>
    </row>
    <row r="58" spans="1:8" ht="12.75" customHeight="1">
      <c r="A58" s="86">
        <v>9</v>
      </c>
      <c r="B58" s="31" t="s">
        <v>53</v>
      </c>
      <c r="C58" s="101" t="s">
        <v>36</v>
      </c>
      <c r="D58" s="33">
        <v>10</v>
      </c>
      <c r="E58" s="34"/>
      <c r="F58" s="35" t="str">
        <f t="shared" si="0"/>
        <v/>
      </c>
      <c r="G58" s="110"/>
      <c r="H58" s="35" t="str">
        <f t="shared" si="1"/>
        <v/>
      </c>
    </row>
    <row r="59" spans="1:8" ht="12.75" customHeight="1">
      <c r="A59" s="86">
        <v>10</v>
      </c>
      <c r="B59" s="31" t="s">
        <v>78</v>
      </c>
      <c r="C59" s="101" t="s">
        <v>36</v>
      </c>
      <c r="D59" s="33">
        <v>10</v>
      </c>
      <c r="E59" s="34"/>
      <c r="F59" s="35" t="str">
        <f t="shared" si="0"/>
        <v/>
      </c>
      <c r="G59" s="110"/>
      <c r="H59" s="35" t="str">
        <f t="shared" si="1"/>
        <v/>
      </c>
    </row>
    <row r="60" spans="1:8" ht="15.75" thickBot="1">
      <c r="A60" s="50"/>
      <c r="B60" s="51"/>
      <c r="C60" s="52"/>
      <c r="D60" s="53"/>
      <c r="E60" s="54"/>
      <c r="F60" s="55" t="s">
        <v>54</v>
      </c>
      <c r="G60" s="54"/>
      <c r="H60" s="111">
        <f>SUM(H50:H59)</f>
        <v>0</v>
      </c>
    </row>
    <row r="61" spans="1:8" ht="15">
      <c r="A61" s="50"/>
      <c r="B61" s="51"/>
      <c r="C61" s="52"/>
      <c r="D61" s="53"/>
      <c r="E61" s="54"/>
      <c r="F61" s="55"/>
      <c r="G61" s="54"/>
      <c r="H61" s="59"/>
    </row>
    <row r="62" spans="1:8" ht="51">
      <c r="A62" s="17" t="s">
        <v>4</v>
      </c>
      <c r="B62" s="17" t="s">
        <v>5</v>
      </c>
      <c r="C62" s="17" t="s">
        <v>6</v>
      </c>
      <c r="D62" s="18" t="s">
        <v>7</v>
      </c>
      <c r="E62" s="17" t="s">
        <v>8</v>
      </c>
      <c r="F62" s="19" t="s">
        <v>9</v>
      </c>
      <c r="G62" s="17" t="s">
        <v>10</v>
      </c>
      <c r="H62" s="17" t="s">
        <v>11</v>
      </c>
    </row>
    <row r="63" spans="1:8" ht="13.5" customHeight="1">
      <c r="A63" s="21" t="s">
        <v>12</v>
      </c>
      <c r="B63" s="21" t="s">
        <v>13</v>
      </c>
      <c r="C63" s="21" t="s">
        <v>14</v>
      </c>
      <c r="D63" s="22" t="s">
        <v>15</v>
      </c>
      <c r="E63" s="21" t="s">
        <v>16</v>
      </c>
      <c r="F63" s="23" t="s">
        <v>17</v>
      </c>
      <c r="G63" s="21" t="s">
        <v>18</v>
      </c>
      <c r="H63" s="21" t="s">
        <v>19</v>
      </c>
    </row>
    <row r="64" spans="1:8">
      <c r="A64" s="25" t="s">
        <v>55</v>
      </c>
      <c r="B64" s="27"/>
      <c r="C64" s="27"/>
      <c r="D64" s="68"/>
      <c r="E64" s="29"/>
      <c r="F64" s="29"/>
      <c r="G64" s="29"/>
      <c r="H64" s="29"/>
    </row>
    <row r="65" spans="1:13" ht="57" customHeight="1">
      <c r="A65" s="86">
        <v>1</v>
      </c>
      <c r="B65" s="102" t="s">
        <v>85</v>
      </c>
      <c r="C65" s="101" t="s">
        <v>36</v>
      </c>
      <c r="D65" s="33">
        <v>274</v>
      </c>
      <c r="E65" s="34"/>
      <c r="F65" s="35" t="str">
        <f t="shared" ref="F65:F70" si="2">IF(E65="","",D65*E65)</f>
        <v/>
      </c>
      <c r="G65" s="90"/>
      <c r="H65" s="109" t="str">
        <f t="shared" ref="H65:H70" si="3">IF(E65="","",(IF(G65="","",F65+F65*G65)))</f>
        <v/>
      </c>
      <c r="I65" s="112"/>
      <c r="J65" s="112"/>
      <c r="K65" s="112"/>
      <c r="L65" s="112"/>
      <c r="M65" s="112"/>
    </row>
    <row r="66" spans="1:13" ht="36">
      <c r="A66" s="86">
        <v>2</v>
      </c>
      <c r="B66" s="102" t="s">
        <v>56</v>
      </c>
      <c r="C66" s="101" t="s">
        <v>36</v>
      </c>
      <c r="D66" s="33">
        <v>100</v>
      </c>
      <c r="E66" s="34"/>
      <c r="F66" s="35" t="str">
        <f t="shared" si="2"/>
        <v/>
      </c>
      <c r="G66" s="36"/>
      <c r="H66" s="113" t="str">
        <f t="shared" si="3"/>
        <v/>
      </c>
    </row>
    <row r="67" spans="1:13">
      <c r="A67" s="86">
        <v>3</v>
      </c>
      <c r="B67" s="102" t="s">
        <v>57</v>
      </c>
      <c r="C67" s="101" t="s">
        <v>36</v>
      </c>
      <c r="D67" s="33">
        <v>100</v>
      </c>
      <c r="E67" s="34"/>
      <c r="F67" s="35" t="str">
        <f t="shared" si="2"/>
        <v/>
      </c>
      <c r="G67" s="36"/>
      <c r="H67" s="113" t="str">
        <f t="shared" si="3"/>
        <v/>
      </c>
    </row>
    <row r="68" spans="1:13">
      <c r="A68" s="86">
        <v>4</v>
      </c>
      <c r="B68" s="102" t="s">
        <v>58</v>
      </c>
      <c r="C68" s="101" t="s">
        <v>36</v>
      </c>
      <c r="D68" s="33">
        <v>3700</v>
      </c>
      <c r="E68" s="34"/>
      <c r="F68" s="35" t="str">
        <f t="shared" si="2"/>
        <v/>
      </c>
      <c r="G68" s="36"/>
      <c r="H68" s="113" t="str">
        <f t="shared" si="3"/>
        <v/>
      </c>
    </row>
    <row r="69" spans="1:13" ht="24">
      <c r="A69" s="86">
        <v>5</v>
      </c>
      <c r="B69" s="102" t="s">
        <v>59</v>
      </c>
      <c r="C69" s="101" t="s">
        <v>79</v>
      </c>
      <c r="D69" s="33">
        <v>3650</v>
      </c>
      <c r="E69" s="34"/>
      <c r="F69" s="35" t="str">
        <f t="shared" si="2"/>
        <v/>
      </c>
      <c r="G69" s="36"/>
      <c r="H69" s="113" t="str">
        <f t="shared" si="3"/>
        <v/>
      </c>
    </row>
    <row r="70" spans="1:13" ht="24.75" thickBot="1">
      <c r="A70" s="86">
        <v>6</v>
      </c>
      <c r="B70" s="102" t="s">
        <v>60</v>
      </c>
      <c r="C70" s="101" t="s">
        <v>79</v>
      </c>
      <c r="D70" s="33">
        <v>5840</v>
      </c>
      <c r="E70" s="34"/>
      <c r="F70" s="35" t="str">
        <f t="shared" si="2"/>
        <v/>
      </c>
      <c r="G70" s="36"/>
      <c r="H70" s="113" t="str">
        <f t="shared" si="3"/>
        <v/>
      </c>
    </row>
    <row r="71" spans="1:13" ht="42.75" customHeight="1" thickBot="1">
      <c r="A71" s="50"/>
      <c r="B71" s="114" t="s">
        <v>61</v>
      </c>
      <c r="C71" s="52"/>
      <c r="D71" s="53"/>
      <c r="E71" s="100"/>
      <c r="F71" s="55" t="s">
        <v>62</v>
      </c>
      <c r="G71" s="54"/>
      <c r="H71" s="57">
        <f>SUM(H65:H70)</f>
        <v>0</v>
      </c>
    </row>
    <row r="72" spans="1:13" ht="11.25" customHeight="1">
      <c r="A72" s="50"/>
      <c r="B72" s="114"/>
      <c r="C72" s="52"/>
      <c r="D72" s="53"/>
      <c r="E72" s="100"/>
      <c r="F72" s="55"/>
      <c r="G72" s="54"/>
      <c r="H72" s="59"/>
    </row>
    <row r="73" spans="1:13">
      <c r="A73" s="25" t="s">
        <v>63</v>
      </c>
      <c r="B73" s="27"/>
      <c r="C73" s="27"/>
      <c r="D73" s="68"/>
      <c r="E73" s="29"/>
      <c r="F73" s="29"/>
      <c r="G73" s="29"/>
      <c r="H73" s="29"/>
    </row>
    <row r="74" spans="1:13">
      <c r="A74" s="86">
        <v>1</v>
      </c>
      <c r="B74" s="65" t="s">
        <v>64</v>
      </c>
      <c r="C74" s="101" t="s">
        <v>36</v>
      </c>
      <c r="D74" s="115">
        <v>5</v>
      </c>
      <c r="E74" s="34"/>
      <c r="F74" s="35" t="str">
        <f>IF(E74="","",D74*E74)</f>
        <v/>
      </c>
      <c r="G74" s="36"/>
      <c r="H74" s="35" t="str">
        <f>IF(E74="","",(IF(G74="","",F74+F74*G74)))</f>
        <v/>
      </c>
    </row>
    <row r="75" spans="1:13">
      <c r="A75" s="103">
        <v>2</v>
      </c>
      <c r="B75" s="125" t="s">
        <v>65</v>
      </c>
      <c r="C75" s="145" t="s">
        <v>36</v>
      </c>
      <c r="D75" s="126">
        <v>5</v>
      </c>
      <c r="E75" s="106"/>
      <c r="F75" s="35" t="str">
        <f t="shared" ref="F75:F78" si="4">IF(E75="","",D75*E75)</f>
        <v/>
      </c>
      <c r="G75" s="108"/>
      <c r="H75" s="35" t="str">
        <f t="shared" ref="H75:H78" si="5">IF(E75="","",(IF(G75="","",F75+F75*G75)))</f>
        <v/>
      </c>
    </row>
    <row r="76" spans="1:13">
      <c r="A76" s="86">
        <v>3</v>
      </c>
      <c r="B76" s="147" t="s">
        <v>80</v>
      </c>
      <c r="C76" s="116" t="s">
        <v>36</v>
      </c>
      <c r="D76" s="146">
        <v>20</v>
      </c>
      <c r="E76" s="34"/>
      <c r="F76" s="35" t="str">
        <f t="shared" si="4"/>
        <v/>
      </c>
      <c r="G76" s="110"/>
      <c r="H76" s="35" t="str">
        <f t="shared" si="5"/>
        <v/>
      </c>
    </row>
    <row r="77" spans="1:13">
      <c r="A77" s="103">
        <v>4</v>
      </c>
      <c r="B77" s="147" t="s">
        <v>81</v>
      </c>
      <c r="C77" s="116" t="s">
        <v>36</v>
      </c>
      <c r="D77" s="146">
        <v>5</v>
      </c>
      <c r="E77" s="34"/>
      <c r="F77" s="35" t="str">
        <f t="shared" si="4"/>
        <v/>
      </c>
      <c r="G77" s="110"/>
      <c r="H77" s="35" t="str">
        <f t="shared" si="5"/>
        <v/>
      </c>
    </row>
    <row r="78" spans="1:13">
      <c r="A78" s="86">
        <v>5</v>
      </c>
      <c r="B78" s="147" t="s">
        <v>82</v>
      </c>
      <c r="C78" s="116" t="s">
        <v>36</v>
      </c>
      <c r="D78" s="146">
        <v>5</v>
      </c>
      <c r="E78" s="34"/>
      <c r="F78" s="35" t="str">
        <f t="shared" si="4"/>
        <v/>
      </c>
      <c r="G78" s="110"/>
      <c r="H78" s="35" t="str">
        <f t="shared" si="5"/>
        <v/>
      </c>
    </row>
    <row r="79" spans="1:13" ht="15.75" thickBot="1">
      <c r="A79" s="50"/>
      <c r="B79" s="51"/>
      <c r="C79" s="52"/>
      <c r="D79" s="53"/>
      <c r="E79" s="100"/>
      <c r="F79" s="55" t="s">
        <v>66</v>
      </c>
      <c r="G79" s="100"/>
      <c r="H79" s="111">
        <f>SUM(H74:H75)</f>
        <v>0</v>
      </c>
    </row>
    <row r="80" spans="1:13" ht="15">
      <c r="A80" s="50"/>
      <c r="B80" s="51"/>
      <c r="C80" s="52"/>
      <c r="D80" s="53"/>
      <c r="E80" s="100"/>
      <c r="F80" s="55"/>
      <c r="G80" s="100"/>
      <c r="H80" s="59"/>
    </row>
    <row r="81" spans="1:8">
      <c r="A81" s="25" t="s">
        <v>67</v>
      </c>
      <c r="B81" s="27"/>
      <c r="C81" s="27"/>
      <c r="D81" s="68"/>
      <c r="E81" s="29"/>
      <c r="F81" s="29"/>
      <c r="G81" s="29"/>
      <c r="H81" s="29"/>
    </row>
    <row r="82" spans="1:8">
      <c r="A82" s="86">
        <v>1</v>
      </c>
      <c r="B82" s="117" t="s">
        <v>68</v>
      </c>
      <c r="C82" s="101" t="s">
        <v>22</v>
      </c>
      <c r="D82" s="33">
        <v>23640</v>
      </c>
      <c r="E82" s="106"/>
      <c r="F82" s="107" t="str">
        <f>IF(E82="","",D82*E82)</f>
        <v/>
      </c>
      <c r="G82" s="118"/>
      <c r="H82" s="119" t="str">
        <f>IF(E82="","",(IF(G82="","",F82+F82*G82)))</f>
        <v/>
      </c>
    </row>
    <row r="83" spans="1:8" ht="13.5" thickBot="1">
      <c r="A83" s="101">
        <v>2</v>
      </c>
      <c r="B83" s="120" t="s">
        <v>69</v>
      </c>
      <c r="C83" s="101" t="s">
        <v>22</v>
      </c>
      <c r="D83" s="33">
        <v>50000</v>
      </c>
      <c r="E83" s="34"/>
      <c r="F83" s="109" t="str">
        <f>IF(E83="","",D83*E83)</f>
        <v/>
      </c>
      <c r="G83" s="110"/>
      <c r="H83" s="119" t="str">
        <f>IF(E83="","",(IF(G83="","",F83+F83*G83)))</f>
        <v/>
      </c>
    </row>
    <row r="84" spans="1:8" ht="15.75" thickBot="1">
      <c r="A84" s="121"/>
      <c r="B84" s="122"/>
      <c r="C84" s="121"/>
      <c r="D84" s="123"/>
      <c r="E84" s="75"/>
      <c r="F84" s="124" t="s">
        <v>70</v>
      </c>
      <c r="G84" s="96"/>
      <c r="H84" s="57">
        <f>SUM(H82:H83)</f>
        <v>0</v>
      </c>
    </row>
    <row r="85" spans="1:8">
      <c r="A85" s="25" t="s">
        <v>71</v>
      </c>
      <c r="B85" s="27"/>
      <c r="C85" s="27"/>
      <c r="D85" s="68"/>
      <c r="E85" s="29"/>
      <c r="F85" s="29"/>
      <c r="G85" s="29"/>
      <c r="H85" s="29"/>
    </row>
    <row r="86" spans="1:8" ht="33.75" customHeight="1">
      <c r="A86" s="86">
        <v>1</v>
      </c>
      <c r="B86" s="148" t="s">
        <v>83</v>
      </c>
      <c r="C86" s="101" t="s">
        <v>36</v>
      </c>
      <c r="D86" s="126">
        <v>19</v>
      </c>
      <c r="E86" s="127"/>
      <c r="F86" s="128" t="str">
        <f>IF(E86="","",D86*E86)</f>
        <v/>
      </c>
      <c r="G86" s="129"/>
      <c r="H86" s="130" t="str">
        <f>IF(E86="","",(IF(G86="","",F86+F86*G86)))</f>
        <v/>
      </c>
    </row>
    <row r="87" spans="1:8" ht="26.25" thickBot="1">
      <c r="A87" s="86">
        <v>2</v>
      </c>
      <c r="B87" s="149" t="s">
        <v>84</v>
      </c>
      <c r="C87" s="101" t="s">
        <v>72</v>
      </c>
      <c r="D87" s="131">
        <v>40</v>
      </c>
      <c r="E87" s="132"/>
      <c r="F87" s="133" t="str">
        <f>IF(E87="","",D87*E87)</f>
        <v/>
      </c>
      <c r="G87" s="134"/>
      <c r="H87" s="130" t="str">
        <f>IF(E87="","",(IF(G87="","",F87+F87*G87)))</f>
        <v/>
      </c>
    </row>
    <row r="88" spans="1:8" ht="15.75" thickBot="1">
      <c r="A88" s="135"/>
      <c r="B88" s="136"/>
      <c r="C88" s="100"/>
      <c r="D88" s="137"/>
      <c r="E88" s="138"/>
      <c r="F88" s="139" t="s">
        <v>73</v>
      </c>
      <c r="G88" s="138"/>
      <c r="H88" s="140">
        <f>SUM(H86:H87)</f>
        <v>0</v>
      </c>
    </row>
    <row r="130" spans="1:4" s="144" customFormat="1">
      <c r="A130" s="141"/>
      <c r="B130" s="142"/>
      <c r="C130" s="20"/>
      <c r="D130" s="143"/>
    </row>
    <row r="137" spans="1:4" ht="12.75" customHeight="1"/>
    <row r="160" spans="1:4" s="144" customFormat="1">
      <c r="A160" s="141"/>
      <c r="B160" s="142"/>
      <c r="C160" s="20"/>
      <c r="D160" s="143"/>
    </row>
    <row r="161" spans="1:4" s="144" customFormat="1">
      <c r="A161" s="141"/>
      <c r="B161" s="142"/>
      <c r="C161" s="20"/>
      <c r="D161" s="143"/>
    </row>
  </sheetData>
  <mergeCells count="2">
    <mergeCell ref="A6:G6"/>
    <mergeCell ref="A7:G7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Lipiński</dc:creator>
  <cp:lastModifiedBy>Paweł Lipiński</cp:lastModifiedBy>
  <cp:lastPrinted>2024-11-15T12:24:02Z</cp:lastPrinted>
  <dcterms:created xsi:type="dcterms:W3CDTF">2024-11-15T11:46:05Z</dcterms:created>
  <dcterms:modified xsi:type="dcterms:W3CDTF">2024-11-19T11:13:04Z</dcterms:modified>
</cp:coreProperties>
</file>