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15315"/>
  </bookViews>
  <sheets>
    <sheet name="Gazy Medyczne Ciekły Azot" sheetId="1" r:id="rId1"/>
  </sheets>
  <definedNames>
    <definedName name="_xlnm.Print_Area" localSheetId="0">'Gazy Medyczne Ciekły Azot'!$A$3:$K$22</definedName>
    <definedName name="_xlnm.Print_Titles" localSheetId="0">'Gazy Medyczne Ciekły Azot'!$5:$6</definedName>
  </definedNames>
  <calcPr calcId="125725"/>
</workbook>
</file>

<file path=xl/calcChain.xml><?xml version="1.0" encoding="utf-8"?>
<calcChain xmlns="http://schemas.openxmlformats.org/spreadsheetml/2006/main">
  <c r="K10" i="1"/>
  <c r="K13" s="1"/>
  <c r="K19" s="1"/>
  <c r="K11"/>
  <c r="K12"/>
  <c r="J10"/>
  <c r="J11"/>
  <c r="J12"/>
  <c r="J13" s="1"/>
  <c r="J19" s="1"/>
  <c r="M18"/>
  <c r="N12"/>
  <c r="N18" s="1"/>
  <c r="O12" l="1"/>
  <c r="O18" s="1"/>
</calcChain>
</file>

<file path=xl/sharedStrings.xml><?xml version="1.0" encoding="utf-8"?>
<sst xmlns="http://schemas.openxmlformats.org/spreadsheetml/2006/main" count="28" uniqueCount="26">
  <si>
    <t>Lp.</t>
  </si>
  <si>
    <t>Przedmiot oferty</t>
  </si>
  <si>
    <t>Ilość</t>
  </si>
  <si>
    <t>kg</t>
  </si>
  <si>
    <t>m-cy</t>
  </si>
  <si>
    <t xml:space="preserve"> </t>
  </si>
  <si>
    <t>dostaw</t>
  </si>
  <si>
    <t xml:space="preserve">Razem PAKIET nr 2 </t>
  </si>
  <si>
    <r>
      <t xml:space="preserve">*Uwaga </t>
    </r>
    <r>
      <rPr>
        <b/>
        <sz val="8"/>
        <rFont val="Arial CE"/>
        <family val="2"/>
        <charset val="238"/>
      </rPr>
      <t>dostawa</t>
    </r>
    <r>
      <rPr>
        <sz val="8"/>
        <rFont val="Arial CE"/>
        <family val="2"/>
        <charset val="238"/>
      </rPr>
      <t xml:space="preserve"> jest rozumiana jako kompleks czynności tj. transport z załadunkiem i wyładunkiem od -do Zamawiającego - obejmuje ona zamawianą i dostarczoną  jednorazowym transportem ilość asortymentu różnych typów butli i gazów  (kg - w przypadku dostawy ciekłego tlenu lub azotu)</t>
    </r>
  </si>
  <si>
    <t>..............................................</t>
  </si>
  <si>
    <t>pieczątka Wykonawcy</t>
  </si>
  <si>
    <t>data oraz podpis osoby uprawnionej z pieczątką imienną</t>
  </si>
  <si>
    <t>Razem Gazy
Medyczne całość</t>
  </si>
  <si>
    <t>Karty charakterystyki prosimy uzupełniać na bieżąco</t>
  </si>
  <si>
    <r>
      <t xml:space="preserve">Cena za dzierżawę zbiornika ciekłego azotu </t>
    </r>
    <r>
      <rPr>
        <i/>
        <sz val="10"/>
        <color indexed="8"/>
        <rFont val="NewBrunswick"/>
        <charset val="238"/>
      </rPr>
      <t>(Pojemność ok. 800-1000 l)</t>
    </r>
  </si>
  <si>
    <r>
      <t xml:space="preserve">Cena jednostk. netto
[PLN]
</t>
    </r>
    <r>
      <rPr>
        <i/>
        <sz val="9"/>
        <rFont val="Arial Narrow"/>
        <family val="2"/>
        <charset val="238"/>
      </rPr>
      <t>(podać)</t>
    </r>
  </si>
  <si>
    <r>
      <t xml:space="preserve">VAT 
[%] </t>
    </r>
    <r>
      <rPr>
        <i/>
        <sz val="9"/>
        <rFont val="NewBrunswick"/>
        <charset val="238"/>
      </rPr>
      <t>(podać)</t>
    </r>
  </si>
  <si>
    <r>
      <t xml:space="preserve">Wartość BRUTTO [PLN]
</t>
    </r>
    <r>
      <rPr>
        <i/>
        <sz val="9"/>
        <rFont val="Arial CE"/>
        <charset val="238"/>
      </rPr>
      <t xml:space="preserve"> (podać)</t>
    </r>
  </si>
  <si>
    <r>
      <t xml:space="preserve">Nazwa towaru jaka pojawi się na fakturze 
</t>
    </r>
    <r>
      <rPr>
        <i/>
        <sz val="9"/>
        <rFont val="NewBrunswick"/>
        <charset val="238"/>
      </rPr>
      <t>(podać)</t>
    </r>
  </si>
  <si>
    <r>
      <t xml:space="preserve">Producent 
</t>
    </r>
    <r>
      <rPr>
        <i/>
        <sz val="9"/>
        <rFont val="NewBrunswick"/>
        <charset val="238"/>
      </rPr>
      <t>(podać)</t>
    </r>
  </si>
  <si>
    <r>
      <t xml:space="preserve">Nr kat. producenta 
</t>
    </r>
    <r>
      <rPr>
        <i/>
        <sz val="9"/>
        <rFont val="NewBrunswick"/>
        <charset val="238"/>
      </rPr>
      <t>(podać)</t>
    </r>
  </si>
  <si>
    <t>J. m.</t>
  </si>
  <si>
    <r>
      <t xml:space="preserve">Wartość NETTO [PLN] 
</t>
    </r>
    <r>
      <rPr>
        <i/>
        <sz val="9"/>
        <rFont val="NewBrunswick"/>
        <charset val="238"/>
      </rPr>
      <t>(podać)</t>
    </r>
  </si>
  <si>
    <t>Ciekły azot do celów medycznych</t>
  </si>
  <si>
    <t xml:space="preserve">Cena dostawy ciekłego azotu do celów medycznych </t>
  </si>
  <si>
    <t xml:space="preserve">SZCZEGÓŁOWY FORMULARZ CENOWY -  zał. nr 2a </t>
  </si>
</sst>
</file>

<file path=xl/styles.xml><?xml version="1.0" encoding="utf-8"?>
<styleSheet xmlns="http://schemas.openxmlformats.org/spreadsheetml/2006/main">
  <numFmts count="2">
    <numFmt numFmtId="164" formatCode="#,##0.00&quot; zł&quot;"/>
    <numFmt numFmtId="165" formatCode="#,##0.00\ [$EUR];[Red]\-#,##0.00\ [$EUR]"/>
  </numFmts>
  <fonts count="33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i/>
      <u/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NewBrunswick"/>
      <charset val="1"/>
    </font>
    <font>
      <b/>
      <sz val="8"/>
      <name val="Arial CE"/>
      <family val="2"/>
      <charset val="238"/>
    </font>
    <font>
      <sz val="9"/>
      <name val="NewBrunswick"/>
      <charset val="1"/>
    </font>
    <font>
      <b/>
      <sz val="9"/>
      <color indexed="8"/>
      <name val="NewBrunswick"/>
      <charset val="1"/>
    </font>
    <font>
      <sz val="9"/>
      <color indexed="8"/>
      <name val="NewBrunswick"/>
      <charset val="1"/>
    </font>
    <font>
      <sz val="9"/>
      <color indexed="8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u/>
      <sz val="9"/>
      <color indexed="10"/>
      <name val="NewBrunswick"/>
      <charset val="238"/>
    </font>
    <font>
      <sz val="9"/>
      <color indexed="55"/>
      <name val="NewBrunswick"/>
      <charset val="1"/>
    </font>
    <font>
      <b/>
      <sz val="9"/>
      <color indexed="55"/>
      <name val="Arial CE"/>
      <family val="2"/>
      <charset val="238"/>
    </font>
    <font>
      <sz val="8"/>
      <name val="Calibri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NewBrunswick"/>
      <charset val="1"/>
    </font>
    <font>
      <sz val="10"/>
      <color indexed="8"/>
      <name val="NewBrunswick"/>
      <charset val="1"/>
    </font>
    <font>
      <i/>
      <sz val="10"/>
      <color indexed="8"/>
      <name val="NewBrunswick"/>
      <charset val="238"/>
    </font>
    <font>
      <b/>
      <sz val="10"/>
      <color indexed="8"/>
      <name val="Arial CE"/>
      <family val="2"/>
      <charset val="238"/>
    </font>
    <font>
      <sz val="10"/>
      <color indexed="10"/>
      <name val="NewBrunswick"/>
      <charset val="1"/>
    </font>
    <font>
      <sz val="10"/>
      <color indexed="10"/>
      <name val="Arial CE"/>
      <family val="2"/>
      <charset val="238"/>
    </font>
    <font>
      <b/>
      <sz val="10"/>
      <color indexed="8"/>
      <name val="Arial Black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sz val="9"/>
      <name val="NewBrunswick"/>
      <charset val="238"/>
    </font>
    <font>
      <i/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47"/>
        <bgColor indexed="22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/>
    <xf numFmtId="4" fontId="6" fillId="0" borderId="0" xfId="0" applyNumberFormat="1" applyFont="1"/>
    <xf numFmtId="0" fontId="6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3" fontId="2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4" fontId="12" fillId="0" borderId="8" xfId="0" applyNumberFormat="1" applyFont="1" applyBorder="1" applyAlignment="1">
      <alignment horizontal="center" vertical="center" wrapText="1"/>
    </xf>
    <xf numFmtId="4" fontId="12" fillId="0" borderId="0" xfId="0" applyNumberFormat="1" applyFont="1"/>
    <xf numFmtId="0" fontId="4" fillId="0" borderId="0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164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4" fontId="15" fillId="0" borderId="0" xfId="0" applyNumberFormat="1" applyFont="1" applyAlignment="1">
      <alignment horizontal="left"/>
    </xf>
    <xf numFmtId="4" fontId="8" fillId="2" borderId="9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/>
    </xf>
    <xf numFmtId="0" fontId="18" fillId="0" borderId="8" xfId="0" applyFont="1" applyBorder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wrapText="1"/>
    </xf>
    <xf numFmtId="0" fontId="12" fillId="0" borderId="4" xfId="0" applyFont="1" applyFill="1" applyBorder="1" applyAlignment="1">
      <alignment horizontal="center"/>
    </xf>
    <xf numFmtId="4" fontId="18" fillId="4" borderId="5" xfId="0" applyNumberFormat="1" applyFont="1" applyFill="1" applyBorder="1" applyAlignment="1">
      <alignment vertical="center" wrapText="1"/>
    </xf>
    <xf numFmtId="4" fontId="21" fillId="5" borderId="6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horizontal="center"/>
    </xf>
    <xf numFmtId="3" fontId="19" fillId="0" borderId="8" xfId="0" applyNumberFormat="1" applyFont="1" applyBorder="1" applyAlignment="1">
      <alignment vertical="top" wrapText="1"/>
    </xf>
    <xf numFmtId="4" fontId="19" fillId="0" borderId="8" xfId="0" applyNumberFormat="1" applyFont="1" applyBorder="1" applyAlignment="1"/>
    <xf numFmtId="9" fontId="19" fillId="0" borderId="8" xfId="0" applyNumberFormat="1" applyFont="1" applyBorder="1" applyAlignment="1">
      <alignment horizontal="center"/>
    </xf>
    <xf numFmtId="4" fontId="17" fillId="0" borderId="14" xfId="0" applyNumberFormat="1" applyFont="1" applyBorder="1" applyAlignment="1"/>
    <xf numFmtId="0" fontId="19" fillId="0" borderId="8" xfId="0" applyFont="1" applyBorder="1" applyAlignment="1">
      <alignment horizontal="left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7" xfId="0" applyFont="1" applyBorder="1"/>
    <xf numFmtId="0" fontId="8" fillId="5" borderId="16" xfId="0" applyFont="1" applyFill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2" borderId="15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24" fillId="0" borderId="2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18" fillId="6" borderId="17" xfId="0" applyFont="1" applyFill="1" applyBorder="1" applyAlignment="1"/>
    <xf numFmtId="0" fontId="12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view="pageBreakPreview" zoomScale="85" zoomScaleNormal="100" zoomScaleSheetLayoutView="115" workbookViewId="0">
      <pane ySplit="6" topLeftCell="A7" activePane="bottomLeft" state="frozen"/>
      <selection pane="bottomLeft" activeCell="A3" sqref="A3:K3"/>
    </sheetView>
  </sheetViews>
  <sheetFormatPr defaultColWidth="9.140625" defaultRowHeight="12.75"/>
  <cols>
    <col min="1" max="1" width="3.5703125" style="26" customWidth="1"/>
    <col min="2" max="2" width="52.28515625" style="27" customWidth="1"/>
    <col min="3" max="3" width="13.140625" style="26" customWidth="1"/>
    <col min="4" max="4" width="9.42578125" style="26" customWidth="1"/>
    <col min="5" max="5" width="11.140625" style="26" customWidth="1"/>
    <col min="6" max="6" width="9.140625" style="28" customWidth="1"/>
    <col min="7" max="7" width="7" style="82" customWidth="1"/>
    <col min="8" max="8" width="8.28515625" style="5" customWidth="1"/>
    <col min="9" max="9" width="8.85546875" style="5" customWidth="1"/>
    <col min="10" max="10" width="10.140625" style="5" customWidth="1"/>
    <col min="11" max="11" width="11.7109375" style="5" customWidth="1"/>
    <col min="12" max="12" width="0" style="5" hidden="1" customWidth="1"/>
    <col min="13" max="13" width="0" style="6" hidden="1" customWidth="1"/>
    <col min="14" max="14" width="0" style="5" hidden="1" customWidth="1"/>
    <col min="15" max="15" width="0" style="6" hidden="1" customWidth="1"/>
    <col min="16" max="16" width="0" style="5" hidden="1" customWidth="1"/>
    <col min="17" max="17" width="4.85546875" style="5" customWidth="1"/>
    <col min="18" max="18" width="5.7109375" style="5" customWidth="1"/>
    <col min="19" max="16384" width="9.140625" style="5"/>
  </cols>
  <sheetData>
    <row r="2" spans="1:20" ht="13.5">
      <c r="A2" s="1"/>
      <c r="B2" s="2"/>
      <c r="C2" s="1"/>
      <c r="D2" s="1"/>
      <c r="E2" s="1"/>
      <c r="F2" s="3"/>
      <c r="G2" s="73"/>
      <c r="H2" s="4"/>
      <c r="I2" s="4"/>
      <c r="J2" s="4"/>
      <c r="K2" s="4"/>
    </row>
    <row r="3" spans="1:20" ht="27.6" customHeight="1">
      <c r="A3" s="83" t="s">
        <v>25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7"/>
    </row>
    <row r="4" spans="1:20" ht="8.4499999999999993" customHeight="1" thickBot="1">
      <c r="A4" s="8"/>
      <c r="B4" s="3"/>
      <c r="C4" s="3"/>
      <c r="D4" s="3"/>
      <c r="E4" s="3"/>
      <c r="F4" s="3"/>
      <c r="G4" s="74"/>
      <c r="H4" s="3"/>
      <c r="I4" s="3"/>
      <c r="J4" s="3"/>
      <c r="K4" s="3"/>
    </row>
    <row r="5" spans="1:20" s="12" customFormat="1" ht="67.5">
      <c r="A5" s="9" t="s">
        <v>0</v>
      </c>
      <c r="B5" s="10" t="s">
        <v>1</v>
      </c>
      <c r="C5" s="10" t="s">
        <v>18</v>
      </c>
      <c r="D5" s="10" t="s">
        <v>19</v>
      </c>
      <c r="E5" s="10" t="s">
        <v>20</v>
      </c>
      <c r="F5" s="10" t="s">
        <v>2</v>
      </c>
      <c r="G5" s="10" t="s">
        <v>21</v>
      </c>
      <c r="H5" s="75" t="s">
        <v>15</v>
      </c>
      <c r="I5" s="10" t="s">
        <v>16</v>
      </c>
      <c r="J5" s="10" t="s">
        <v>22</v>
      </c>
      <c r="K5" s="11" t="s">
        <v>17</v>
      </c>
      <c r="M5" s="13"/>
      <c r="O5" s="13"/>
      <c r="S5" s="14"/>
      <c r="T5" s="14"/>
    </row>
    <row r="6" spans="1:20" ht="14.25" thickBot="1">
      <c r="A6" s="15">
        <v>1</v>
      </c>
      <c r="B6" s="16">
        <v>2</v>
      </c>
      <c r="C6" s="16">
        <v>3</v>
      </c>
      <c r="D6" s="16">
        <v>5</v>
      </c>
      <c r="E6" s="16">
        <v>6</v>
      </c>
      <c r="F6" s="16">
        <v>7</v>
      </c>
      <c r="G6" s="76">
        <v>8</v>
      </c>
      <c r="H6" s="16">
        <v>9</v>
      </c>
      <c r="I6" s="16">
        <v>10</v>
      </c>
      <c r="J6" s="16">
        <v>11</v>
      </c>
      <c r="K6" s="17">
        <v>12</v>
      </c>
    </row>
    <row r="7" spans="1:20" ht="4.9000000000000004" customHeight="1">
      <c r="A7" s="18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20" ht="6" customHeight="1" thickBot="1">
      <c r="A8" s="61"/>
      <c r="B8" s="62"/>
      <c r="C8" s="63"/>
      <c r="D8" s="63"/>
      <c r="E8" s="63"/>
      <c r="F8" s="64"/>
      <c r="G8" s="78"/>
      <c r="H8" s="64"/>
      <c r="I8" s="64"/>
      <c r="J8" s="65"/>
      <c r="K8" s="66"/>
      <c r="S8" s="19"/>
    </row>
    <row r="9" spans="1:20" s="20" customFormat="1" ht="15.75" customHeight="1">
      <c r="A9" s="54"/>
      <c r="B9" s="92" t="s">
        <v>23</v>
      </c>
      <c r="C9" s="92"/>
      <c r="D9" s="92"/>
      <c r="E9" s="92"/>
      <c r="F9" s="92"/>
      <c r="G9" s="92"/>
      <c r="H9" s="92"/>
      <c r="I9" s="92"/>
      <c r="J9" s="92"/>
      <c r="K9" s="93"/>
      <c r="M9" s="21"/>
      <c r="N9" s="21"/>
      <c r="O9" s="21"/>
      <c r="R9" s="5"/>
      <c r="S9" s="19"/>
      <c r="T9" s="5"/>
    </row>
    <row r="10" spans="1:20" s="22" customFormat="1">
      <c r="A10" s="67">
        <v>1</v>
      </c>
      <c r="B10" s="55" t="s">
        <v>23</v>
      </c>
      <c r="C10" s="56"/>
      <c r="D10" s="56"/>
      <c r="E10" s="56"/>
      <c r="F10" s="68">
        <v>25000</v>
      </c>
      <c r="G10" s="77" t="s">
        <v>3</v>
      </c>
      <c r="H10" s="69"/>
      <c r="I10" s="70">
        <v>0.08</v>
      </c>
      <c r="J10" s="69">
        <f>F10*H10</f>
        <v>0</v>
      </c>
      <c r="K10" s="71">
        <f>(F10*H10)+(F10*H10)*I10</f>
        <v>0</v>
      </c>
      <c r="M10" s="23">
        <v>94500</v>
      </c>
      <c r="N10" s="24"/>
      <c r="O10" s="24"/>
      <c r="R10" s="5"/>
      <c r="S10" s="19"/>
      <c r="T10" s="5"/>
    </row>
    <row r="11" spans="1:20" s="22" customFormat="1">
      <c r="A11" s="67">
        <v>2</v>
      </c>
      <c r="B11" s="57" t="s">
        <v>24</v>
      </c>
      <c r="C11" s="56"/>
      <c r="D11" s="56"/>
      <c r="E11" s="56"/>
      <c r="F11" s="68">
        <v>60</v>
      </c>
      <c r="G11" s="77" t="s">
        <v>6</v>
      </c>
      <c r="H11" s="69"/>
      <c r="I11" s="70">
        <v>0.08</v>
      </c>
      <c r="J11" s="69">
        <f>F11*H11</f>
        <v>0</v>
      </c>
      <c r="K11" s="71">
        <f>(F11*H11)+(F11*H11)*I11</f>
        <v>0</v>
      </c>
      <c r="M11" s="23">
        <v>21000</v>
      </c>
      <c r="N11" s="24"/>
      <c r="O11" s="24"/>
      <c r="R11" s="5"/>
      <c r="S11" s="19"/>
      <c r="T11" s="5"/>
    </row>
    <row r="12" spans="1:20" s="22" customFormat="1" ht="25.5">
      <c r="A12" s="67">
        <v>3</v>
      </c>
      <c r="B12" s="72" t="s">
        <v>14</v>
      </c>
      <c r="C12" s="56"/>
      <c r="D12" s="56"/>
      <c r="E12" s="56"/>
      <c r="F12" s="68">
        <v>12</v>
      </c>
      <c r="G12" s="77" t="s">
        <v>4</v>
      </c>
      <c r="H12" s="69"/>
      <c r="I12" s="70">
        <v>0.23</v>
      </c>
      <c r="J12" s="69">
        <f>F12*H12</f>
        <v>0</v>
      </c>
      <c r="K12" s="71">
        <f>(F12*H12)+(F12*H12)*I12</f>
        <v>0</v>
      </c>
      <c r="M12" s="23">
        <v>90000</v>
      </c>
      <c r="N12" s="24">
        <f>SUM(M10:M12)</f>
        <v>205500</v>
      </c>
      <c r="O12" s="24">
        <f>N12*1.5%</f>
        <v>3082.5</v>
      </c>
      <c r="R12" s="5"/>
      <c r="S12" s="19"/>
      <c r="T12" s="5"/>
    </row>
    <row r="13" spans="1:20" ht="13.5" thickBot="1">
      <c r="A13" s="58"/>
      <c r="B13" s="94" t="s">
        <v>5</v>
      </c>
      <c r="C13" s="94"/>
      <c r="D13" s="94"/>
      <c r="E13" s="94"/>
      <c r="F13" s="94"/>
      <c r="G13" s="94"/>
      <c r="H13" s="86" t="s">
        <v>7</v>
      </c>
      <c r="I13" s="86"/>
      <c r="J13" s="59">
        <f>SUM(J10:J12)</f>
        <v>0</v>
      </c>
      <c r="K13" s="60">
        <f>SUM(K10:K12)</f>
        <v>0</v>
      </c>
      <c r="N13" s="6"/>
      <c r="S13" s="19"/>
    </row>
    <row r="14" spans="1:20" ht="6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N14" s="6"/>
      <c r="S14" s="19"/>
    </row>
    <row r="15" spans="1:20" ht="13.5">
      <c r="A15" s="25"/>
      <c r="B15" s="29"/>
      <c r="C15" s="29"/>
      <c r="D15" s="29"/>
      <c r="E15" s="29"/>
      <c r="F15" s="30"/>
      <c r="G15" s="79"/>
      <c r="H15" s="31"/>
      <c r="I15" s="31"/>
      <c r="J15" s="32"/>
      <c r="K15" s="35"/>
      <c r="L15" s="33"/>
      <c r="M15" s="33"/>
      <c r="N15" s="6"/>
      <c r="S15" s="19"/>
    </row>
    <row r="16" spans="1:20" ht="13.5">
      <c r="A16" s="25"/>
      <c r="B16" s="36"/>
      <c r="C16" s="37"/>
      <c r="D16" s="37"/>
      <c r="E16" s="37"/>
      <c r="F16" s="38"/>
      <c r="G16" s="80"/>
      <c r="H16" s="31"/>
      <c r="I16" s="31"/>
      <c r="J16" s="34"/>
      <c r="K16" s="35"/>
      <c r="L16" s="33"/>
      <c r="M16" s="33"/>
      <c r="N16" s="6"/>
    </row>
    <row r="17" spans="1:15" ht="13.5">
      <c r="A17" s="25"/>
      <c r="B17" s="39" t="s">
        <v>13</v>
      </c>
      <c r="C17" s="37"/>
      <c r="D17" s="37"/>
      <c r="E17" s="37"/>
      <c r="F17" s="38"/>
      <c r="G17" s="80"/>
      <c r="H17" s="31"/>
      <c r="I17" s="31"/>
      <c r="J17" s="40"/>
      <c r="K17" s="41"/>
      <c r="L17" s="33"/>
      <c r="M17" s="33"/>
      <c r="N17" s="6"/>
    </row>
    <row r="18" spans="1:15" ht="14.25" thickBot="1">
      <c r="A18" s="1"/>
      <c r="B18" s="42"/>
      <c r="C18" s="43"/>
      <c r="D18" s="43"/>
      <c r="E18" s="43"/>
      <c r="F18" s="44"/>
      <c r="G18" s="80"/>
      <c r="H18" s="38"/>
      <c r="I18" s="38"/>
      <c r="J18" s="45"/>
      <c r="K18" s="1"/>
      <c r="M18" s="6">
        <f>SUM(M9:M14)</f>
        <v>205500</v>
      </c>
      <c r="N18" s="6">
        <f>SUM(N9:N14)</f>
        <v>205500</v>
      </c>
      <c r="O18" s="6">
        <f>SUM(O9:O14)</f>
        <v>3082.5</v>
      </c>
    </row>
    <row r="19" spans="1:15" ht="38.25" customHeight="1" thickBot="1">
      <c r="A19" s="1"/>
      <c r="B19" s="88" t="s">
        <v>8</v>
      </c>
      <c r="C19" s="88"/>
      <c r="D19" s="88"/>
      <c r="E19" s="43"/>
      <c r="F19" s="44"/>
      <c r="G19" s="81"/>
      <c r="H19" s="89" t="s">
        <v>12</v>
      </c>
      <c r="I19" s="90"/>
      <c r="J19" s="53">
        <f>J13</f>
        <v>0</v>
      </c>
      <c r="K19" s="53">
        <f>K13</f>
        <v>0</v>
      </c>
    </row>
    <row r="20" spans="1:15" ht="13.5">
      <c r="A20" s="1"/>
      <c r="B20" s="42"/>
      <c r="C20" s="43"/>
      <c r="D20" s="43"/>
      <c r="E20" s="43"/>
      <c r="F20" s="44"/>
      <c r="G20" s="80"/>
      <c r="H20" s="46"/>
      <c r="I20" s="46"/>
      <c r="J20" s="52"/>
      <c r="K20" s="52"/>
    </row>
    <row r="21" spans="1:15" ht="13.5">
      <c r="A21" s="1"/>
      <c r="B21" s="47" t="s">
        <v>9</v>
      </c>
      <c r="C21" s="48"/>
      <c r="D21" s="43"/>
      <c r="E21" s="43"/>
      <c r="F21" s="49"/>
      <c r="G21" s="73"/>
      <c r="H21" s="91" t="s">
        <v>9</v>
      </c>
      <c r="I21" s="91"/>
      <c r="J21" s="91"/>
      <c r="K21" s="4"/>
    </row>
    <row r="22" spans="1:15" ht="24" customHeight="1">
      <c r="A22" s="1"/>
      <c r="B22" s="50" t="s">
        <v>10</v>
      </c>
      <c r="C22" s="51"/>
      <c r="D22" s="1"/>
      <c r="E22" s="1"/>
      <c r="F22" s="3"/>
      <c r="G22" s="73"/>
      <c r="H22" s="87" t="s">
        <v>11</v>
      </c>
      <c r="I22" s="87"/>
      <c r="J22" s="87"/>
      <c r="K22" s="4"/>
    </row>
    <row r="23" spans="1:15" ht="13.5">
      <c r="A23" s="1"/>
      <c r="B23" s="2"/>
      <c r="C23" s="1"/>
      <c r="D23" s="1"/>
      <c r="E23" s="1"/>
      <c r="F23" s="3"/>
      <c r="G23" s="73"/>
      <c r="H23" s="4"/>
      <c r="I23" s="4"/>
      <c r="J23" s="4"/>
      <c r="K23" s="4"/>
    </row>
  </sheetData>
  <mergeCells count="10">
    <mergeCell ref="A3:K3"/>
    <mergeCell ref="B7:K7"/>
    <mergeCell ref="H13:I13"/>
    <mergeCell ref="H22:J22"/>
    <mergeCell ref="B19:D19"/>
    <mergeCell ref="H19:I19"/>
    <mergeCell ref="H21:J21"/>
    <mergeCell ref="B9:K9"/>
    <mergeCell ref="B13:G13"/>
    <mergeCell ref="A14:K14"/>
  </mergeCells>
  <phoneticPr fontId="16" type="noConversion"/>
  <pageMargins left="0.70866141732283472" right="0.70866141732283472" top="0.55118110236220474" bottom="0.55118110236220474" header="0.31496062992125984" footer="0.31496062992125984"/>
  <pageSetup paperSize="9" scale="90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Gazy Medyczne Ciekły Azot</vt:lpstr>
      <vt:lpstr>'Gazy Medyczne Ciekły Azot'!Obszar_wydruku</vt:lpstr>
      <vt:lpstr>'Gazy Medyczne Ciekły Azot'!Tytuły_wydruku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</dc:creator>
  <cp:lastModifiedBy>nzz.jurakp</cp:lastModifiedBy>
  <cp:lastPrinted>2019-09-11T09:56:29Z</cp:lastPrinted>
  <dcterms:created xsi:type="dcterms:W3CDTF">2018-04-27T05:44:35Z</dcterms:created>
  <dcterms:modified xsi:type="dcterms:W3CDTF">2020-06-29T08:41:43Z</dcterms:modified>
</cp:coreProperties>
</file>