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łgosia\Desktop\Tryb\Tryb 2025\D-117 3D - cz.1 - projekt Nowoczesny Inżynier\DOKUMENTY\"/>
    </mc:Choice>
  </mc:AlternateContent>
  <xr:revisionPtr revIDLastSave="0" documentId="13_ncr:1_{ACD6AF09-EB7B-4E6C-8FAA-16510CEE9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7" i="1"/>
  <c r="F26" i="1"/>
  <c r="F29" i="1" s="1"/>
  <c r="H26" i="1" l="1"/>
  <c r="H28" i="1"/>
  <c r="I28" i="1" s="1"/>
  <c r="I26" i="1"/>
  <c r="H27" i="1"/>
  <c r="I27" i="1" s="1"/>
  <c r="I29" i="1" l="1"/>
  <c r="H14" i="1"/>
  <c r="I14" i="1" s="1"/>
  <c r="H15" i="1"/>
  <c r="I15" i="1" s="1"/>
  <c r="F9" i="1"/>
  <c r="F10" i="1"/>
  <c r="H10" i="1" s="1"/>
  <c r="F11" i="1"/>
  <c r="H11" i="1" s="1"/>
  <c r="F12" i="1"/>
  <c r="H12" i="1" s="1"/>
  <c r="F13" i="1"/>
  <c r="H13" i="1" s="1"/>
  <c r="F14" i="1"/>
  <c r="F15" i="1"/>
  <c r="F16" i="1"/>
  <c r="H16" i="1" s="1"/>
  <c r="I16" i="1" s="1"/>
  <c r="F17" i="1"/>
  <c r="H17" i="1" s="1"/>
  <c r="I17" i="1" s="1"/>
  <c r="F18" i="1"/>
  <c r="F19" i="1"/>
  <c r="F20" i="1"/>
  <c r="F21" i="1"/>
  <c r="F8" i="1"/>
  <c r="F4" i="1"/>
  <c r="F22" i="1" s="1"/>
  <c r="I19" i="1" l="1"/>
  <c r="I18" i="1"/>
  <c r="I13" i="1"/>
  <c r="I12" i="1"/>
  <c r="H8" i="1"/>
  <c r="I8" i="1" s="1"/>
  <c r="I11" i="1"/>
  <c r="I10" i="1"/>
  <c r="H9" i="1"/>
  <c r="I9" i="1" s="1"/>
  <c r="H19" i="1"/>
  <c r="H21" i="1"/>
  <c r="I21" i="1" s="1"/>
  <c r="H20" i="1"/>
  <c r="I20" i="1" s="1"/>
  <c r="H18" i="1"/>
  <c r="H4" i="1"/>
  <c r="I4" i="1"/>
  <c r="I22" i="1" l="1"/>
</calcChain>
</file>

<file path=xl/sharedStrings.xml><?xml version="1.0" encoding="utf-8"?>
<sst xmlns="http://schemas.openxmlformats.org/spreadsheetml/2006/main" count="69" uniqueCount="43">
  <si>
    <t>Dane adresowe firmy składającej ofertę</t>
  </si>
  <si>
    <t>L.P.</t>
  </si>
  <si>
    <t>Przedmiot zamówienia</t>
  </si>
  <si>
    <t>J.m.</t>
  </si>
  <si>
    <t>ilość</t>
  </si>
  <si>
    <t>Cena jednostkowa netto</t>
  </si>
  <si>
    <t>Wartość netto</t>
  </si>
  <si>
    <t>Stawka VAT</t>
  </si>
  <si>
    <t>Wartość VAT</t>
  </si>
  <si>
    <t>Wartość brutto</t>
  </si>
  <si>
    <t>Nazwa, producent i nr katalogowy oferowanego produktu</t>
  </si>
  <si>
    <t>Razem</t>
  </si>
  <si>
    <t>Część 1</t>
  </si>
  <si>
    <t>szt.</t>
  </si>
  <si>
    <t>System zarządzania filamentami (zintegrowany):
Liczba portów: min. 4 aktywne gniazda filamentowe
Metoda suszenia: z zastosowaniem środka osuszającego
Kompatybilne średnice szpul: 197–202 mm, szerokość: 42–68 mm
Obsługiwane filamenty: j.w. (PLA, PETG, ASA itd.)
Obsługa RFID: tak
Bufor podawania: 4 wejścia – 1 wyjście
Kompatybilność z rozpoznawaniem materiałów
Zasilanie: 24 V DC (zasilane przez drukarkę)</t>
  </si>
  <si>
    <t>Komunikacja i oprogramowanie:
USB, Ethernet, Wi-Fi (2,4 GHz / 5 GHz)
Obsługiwane formaty plików: G-code, 3MF
Oprogramowanie: kompatybilność z Creality Print 5.0 lub równoważnym
Pamięć wewnętrzna: min. 32 GB EMMC
Zasilanie: 100–240 V AC, moc: do 1200 W
Waga: do 35 kg</t>
  </si>
  <si>
    <t>Funkcje dodatkowe:
aktywna kalibracja kąta stołu i napinanie pasków
automatyczne wznowienie druku po utracie zasilania
czujnik splątania filamentu
czujnik RFID
oświetlenie LED
kamera AI do monitoringu i kalibracji
system oczyszczania powietrza</t>
  </si>
  <si>
    <t>Zamawiający dopuszcza zastosowanie rozwiązania równoważnego w zakresie funkcjonalnym i technicznym, spełniającego wszystkie powyższe wymagania dotyczące wydajności, kompatybilności, automatyzacji oraz parametrów roboczych urządzenia i systemu zarządzania filamentami.</t>
  </si>
  <si>
    <t>Nakładka PEI z powłoką z żywicy epoksydowej na stół roboczy do drukadki z poz. 1 o wymiarach 370 x 370 mm ±2 mm</t>
  </si>
  <si>
    <t>Nakładka magnetycznaz teksturowaną powłoką proszkową PEI na stół roboczy do drukadki z poz. 1 o wymiarach 370 x 370 mm ±2 mm</t>
  </si>
  <si>
    <t>Nakładka z gładką powierzchnią typu Glacier zapewniająca wyjątkową przyczepność zwłaszcza w temperaturze pokojowej dzięki technologi CryoGrip Pro na stół roboczy do drukarki z poz. 1 o wymiarach 350x 350 mm  ±2 mm</t>
  </si>
  <si>
    <t>Obcinak do filamentu kompatybilny z drukarką z poz. 1. W zestawie 10 szt.</t>
  </si>
  <si>
    <t>Zestaw modułu czyszczącego dyszę do drukarki z poz. 1 który zawiera 1x Uchwyt modułu czyszczącego, 5x Silikonowe czyściki dyszy, 2x Śruba montażowa, 1x Element sprężynujący</t>
  </si>
  <si>
    <t>Zestaw dysz ze stali nierdzewnej mosiądzu i tytanu do drukarki z poz. 1. Dysze posiadają mechanizm szybkiej wymiany quick-swap a zestaw zawiera Dysze 0,4 mm - 2 szt.; Dysze 0,6 mm - 1 szt.; Dysze 0,8 mm - 1 szt.</t>
  </si>
  <si>
    <t>Zestaw złączy która składa się z rurki PTFE i złącza pneumatycznego pasująca do drukarki z poz. 1</t>
  </si>
  <si>
    <t>Okrągły silnik ekstrudera do drukarki z poz. 1</t>
  </si>
  <si>
    <t>Alkohol Izopropylowy IPA 99,9% 1L</t>
  </si>
  <si>
    <t>Pasta termoprzewodząca; Przewodność cieplna [W/mk] co najmniej 4.63; Temperatura robocza [°C] od -30 do +280; Waga minimalna 0,5 g</t>
  </si>
  <si>
    <t>Zestaw 25 szt czyścików do dysz drukarki z poz. 1 o wymiarach 5 igieł do dysz 0,25mm; 10 igieł do dysz 0,4mm; 5 igieł do dysz 0,6mm; 5 igieł do dysz 0,8mm</t>
  </si>
  <si>
    <r>
      <t xml:space="preserve">Ceramiczna głowica hotend 
</t>
    </r>
    <r>
      <rPr>
        <sz val="9"/>
        <color theme="1"/>
        <rFont val="Calibri"/>
        <family val="2"/>
        <charset val="238"/>
        <scheme val="minor"/>
      </rPr>
      <t>Moc grzewcza co najmniej 100 W 
Maksymalna temperatura robocza do 350 °C
Średnica dyszy 0,4 mm
Średnica kompatybilnego filamentu 1,75 mm ±0,05 
Materiał stal hartowana, tytan i miedź
Hotend musi zapewniać możliwość bezpośredniego montażu mechanicznego i elektrycznego na głowicy narzędziowej drukarki z poz. 1</t>
    </r>
  </si>
  <si>
    <t xml:space="preserve">Popychacz modułu cięcia do drukarki z poz. 1  </t>
  </si>
  <si>
    <r>
      <rPr>
        <b/>
        <sz val="11"/>
        <color theme="1"/>
        <rFont val="Calibri"/>
        <family val="2"/>
        <charset val="238"/>
        <scheme val="minor"/>
      </rPr>
      <t>Zestaw do druku 3D FDM typu „Combo” – drukarka z automatycznym zarządzaniem filamentami i systemem suszenia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Drukarka 3D:
Technologia druku: Fused Deposition Modeling (FDM)
Obszar roboczy: min. 350 × 350 × 350 mm
Prędkość druku: do 600 mm/s, przyspieszenie do 30 000 mm/s²
Wy</t>
    </r>
    <r>
      <rPr>
        <sz val="9"/>
        <rFont val="Calibri"/>
        <family val="2"/>
        <charset val="238"/>
        <scheme val="minor"/>
      </rPr>
      <t>sokość warstwy: 0,05–0,3 mm
Dokładność pozycjonowania (dokładność druku): 100 mm ±0,1 mm</t>
    </r>
    <r>
      <rPr>
        <sz val="9"/>
        <color theme="1"/>
        <rFont val="Calibri"/>
        <family val="2"/>
        <charset val="238"/>
        <scheme val="minor"/>
      </rPr>
      <t xml:space="preserve">
Średnica filamentu: 1,75 ±0,05 mm
Obsługa materiałów: PLA, ABS, PETG, ASA, PA-CF, PLA-CF, PET, PPA-CF
Temperatura dyszy: do 350°C
Temperatura stołu: do 120°C
Temperatura komory: do 60°C, aktywnie ogrzewana
Ekstruder: bezpośredni napęd dwukołowy
Poziomowanie: pełna automatyka
Płyta robocza: elastyczna, magnetyczna
Serwonapędy FOC na wszystkich osiach
</t>
    </r>
    <r>
      <rPr>
        <sz val="9"/>
        <rFont val="Calibri"/>
        <family val="2"/>
        <charset val="238"/>
        <scheme val="minor"/>
      </rPr>
      <t xml:space="preserve">Dysza trójmetalową zapewnia przepływ materiału do 40 mm3/s,
Cicha praca (max): ≤45 dB
CoreXY z ramą ze stopu aluminium
czujnik G
Wbudowana kamera AI do monitoringu oraz wykrywania błędów druku
</t>
    </r>
  </si>
  <si>
    <t>zestaw</t>
  </si>
  <si>
    <r>
      <rPr>
        <sz val="11"/>
        <color theme="1"/>
        <rFont val="Calibri"/>
        <family val="2"/>
        <charset val="238"/>
        <scheme val="minor"/>
      </rPr>
      <t>Ekstruder typu Direct Drive, charakteryzującego się wysokim momentem obrotowym i kompaktową budową, do stosowania w drukarce z poz. 1</t>
    </r>
    <r>
      <rPr>
        <sz val="9"/>
        <color theme="1"/>
        <rFont val="Calibri"/>
        <family val="2"/>
        <charset val="238"/>
        <scheme val="minor"/>
      </rPr>
      <t xml:space="preserve">
System napędu: przekładnia 6,25:1
Maksymalna siła wypychania: do 80 N
System podawania filamentu: podwójne koła zębate
Wbudowany czujnik końca filamentu: tak
Średnica kompatybilnego filamentu: 1,75 mm
Wymiary: 47 x 40 x 23,5 mm ±10%</t>
    </r>
  </si>
  <si>
    <t>Część 2</t>
  </si>
  <si>
    <t>Filament PLA
Średnica  – 1,75 mm
Kolor – jasny czerwony (fire red)
Tolerancja: ± 0,05 mm 
Temperatura druku: 190-230°C 
Temperatura stołu: 30-60°C 
Dysza: mosiężna</t>
  </si>
  <si>
    <t>kg</t>
  </si>
  <si>
    <t xml:space="preserve">Filament PLA
Średnica – 1,75 mm
Kolor – biały (white)
Tolerancja: ± 0,05 mm 
Temperatura druku: 190-230°C 
Temperatura stołu: 30-60°C 
Dysza: mosiężna </t>
  </si>
  <si>
    <t xml:space="preserve">Filament PLA
Średnica – 1,75 mm
Kolor – jasny zielony (light green)
Tolerancja: ± 0,05 mm 
Temperatura druku: 190-230°C 
Temperatura stołu: 30-60°C 
Dysza: mosiężna </t>
  </si>
  <si>
    <t>Przywołanie nazwy produktu, nazwy producenta, numeru katalogowego jest doprecyzowaniem opisu przedmiotu zamówienia. Zamawiający dopuszcza zaoferowanie towarów równoważnych. Zaproponowane przez Wykonawców w ofercie produkty równoważne muszą posiadać parametry jakościowe, techniczne i fizykochemiczne (skład surowcowy, skład chemiczny, przeznaczenie i konsystencję) nie gorsze niż produkty wyszczególnione przez Zamawiającego w opisie przedmiotu zamówienia.</t>
  </si>
  <si>
    <t>Formularz musi być opatrzony przez osobę lub osoby uprawnione do reprezentowania Wykonawcy kwalifikowanym podpisem elektronicznym lub podpisem zaufanym lub podpisem osobistym                               (e-dowód).</t>
  </si>
  <si>
    <t>Pliki podpisywane profilem zaufanym, nie mogą być większe niż 10MB oraz pliki podpisywane w aplikacji eDoApp służącej do składania podpisu osobistego nie mogą być większe niż 5MB</t>
  </si>
  <si>
    <t xml:space="preserve">Zamawiający zaleca zapisanie formularza w formacie .pdf- z zastrzeżeniem, iż po zapisaniu muszą być widoczne wszystkie cyfry i litery stanowiące treść Formularza przedmiotowo-cenowego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</si>
</sst>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[$€-2]\ * #,##0.00_-;\-[$€-2]\ * #,##0.00_-;_-[$€-2]\ * &quot;-&quot;??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0000"/>
      <name val="Aptos Narrow"/>
      <family val="2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Border="0" applyProtection="0"/>
  </cellStyleXfs>
  <cellXfs count="69">
    <xf numFmtId="0" fontId="0" fillId="0" borderId="0" xfId="0"/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4" fontId="2" fillId="2" borderId="7" xfId="0" applyNumberFormat="1" applyFont="1" applyFill="1" applyBorder="1" applyAlignment="1" applyProtection="1">
      <alignment vertical="top"/>
    </xf>
    <xf numFmtId="44" fontId="2" fillId="2" borderId="7" xfId="1" applyFont="1" applyFill="1" applyBorder="1" applyAlignment="1" applyProtection="1">
      <alignment vertical="top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top"/>
    </xf>
    <xf numFmtId="164" fontId="0" fillId="0" borderId="0" xfId="0" applyNumberFormat="1"/>
    <xf numFmtId="44" fontId="0" fillId="0" borderId="0" xfId="0" applyNumberFormat="1"/>
    <xf numFmtId="0" fontId="0" fillId="0" borderId="10" xfId="0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2" borderId="1" xfId="1" applyFont="1" applyFill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horizontal="center" vertical="center"/>
    </xf>
    <xf numFmtId="9" fontId="0" fillId="2" borderId="1" xfId="0" applyNumberFormat="1" applyFill="1" applyBorder="1" applyAlignment="1" applyProtection="1">
      <alignment horizontal="center" vertical="center"/>
      <protection locked="0"/>
    </xf>
    <xf numFmtId="44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7" fillId="0" borderId="0" xfId="0" applyNumberFormat="1" applyFont="1"/>
    <xf numFmtId="164" fontId="7" fillId="0" borderId="0" xfId="0" applyNumberFormat="1" applyFont="1"/>
    <xf numFmtId="0" fontId="9" fillId="0" borderId="1" xfId="0" applyFont="1" applyBorder="1" applyAlignment="1">
      <alignment vertical="center" wrapText="1"/>
    </xf>
    <xf numFmtId="44" fontId="0" fillId="0" borderId="1" xfId="1" applyFont="1" applyBorder="1" applyAlignment="1" applyProtection="1">
      <alignment horizontal="center" vertical="center"/>
    </xf>
    <xf numFmtId="44" fontId="0" fillId="0" borderId="1" xfId="0" applyNumberForma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10" fillId="0" borderId="2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44" fontId="0" fillId="0" borderId="1" xfId="1" applyFont="1" applyFill="1" applyBorder="1" applyAlignment="1" applyProtection="1">
      <alignment horizontal="center" vertical="top"/>
    </xf>
    <xf numFmtId="44" fontId="0" fillId="0" borderId="1" xfId="0" applyNumberForma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4" fontId="2" fillId="2" borderId="15" xfId="0" applyNumberFormat="1" applyFont="1" applyFill="1" applyBorder="1" applyAlignment="1">
      <alignment vertical="top"/>
    </xf>
    <xf numFmtId="44" fontId="2" fillId="2" borderId="15" xfId="1" applyFont="1" applyFill="1" applyBorder="1" applyAlignment="1" applyProtection="1">
      <alignment vertical="top"/>
    </xf>
    <xf numFmtId="44" fontId="0" fillId="2" borderId="12" xfId="1" applyFont="1" applyFill="1" applyBorder="1" applyAlignment="1" applyProtection="1">
      <alignment horizontal="center" vertical="top"/>
      <protection locked="0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top"/>
    </xf>
    <xf numFmtId="0" fontId="2" fillId="2" borderId="9" xfId="0" applyFont="1" applyFill="1" applyBorder="1" applyAlignment="1" applyProtection="1">
      <alignment horizontal="center" vertical="top"/>
    </xf>
    <xf numFmtId="0" fontId="0" fillId="2" borderId="5" xfId="0" applyFill="1" applyBorder="1" applyAlignment="1" applyProtection="1">
      <alignment horizontal="center" vertical="top"/>
    </xf>
    <xf numFmtId="0" fontId="0" fillId="2" borderId="4" xfId="0" applyFill="1" applyBorder="1" applyAlignment="1" applyProtection="1">
      <alignment horizontal="center" vertical="top"/>
    </xf>
    <xf numFmtId="0" fontId="0" fillId="2" borderId="6" xfId="0" applyFill="1" applyBorder="1" applyAlignment="1" applyProtection="1">
      <alignment horizontal="center" vertical="top"/>
    </xf>
    <xf numFmtId="0" fontId="6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right" vertical="top"/>
    </xf>
    <xf numFmtId="0" fontId="2" fillId="2" borderId="13" xfId="0" applyFont="1" applyFill="1" applyBorder="1" applyAlignment="1">
      <alignment horizontal="right" vertical="top"/>
    </xf>
    <xf numFmtId="0" fontId="2" fillId="2" borderId="14" xfId="0" applyFont="1" applyFill="1" applyBorder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44" fontId="0" fillId="2" borderId="1" xfId="1" applyFont="1" applyFill="1" applyBorder="1" applyAlignment="1" applyProtection="1">
      <alignment horizontal="center" vertical="top"/>
      <protection locked="0"/>
    </xf>
    <xf numFmtId="44" fontId="0" fillId="0" borderId="1" xfId="1" applyFont="1" applyBorder="1" applyAlignment="1" applyProtection="1">
      <alignment horizontal="center" vertical="top"/>
    </xf>
    <xf numFmtId="9" fontId="0" fillId="2" borderId="1" xfId="0" applyNumberFormat="1" applyFill="1" applyBorder="1" applyAlignment="1" applyProtection="1">
      <alignment horizontal="center" vertical="top"/>
      <protection locked="0"/>
    </xf>
    <xf numFmtId="44" fontId="0" fillId="0" borderId="1" xfId="0" applyNumberFormat="1" applyBorder="1" applyAlignment="1" applyProtection="1">
      <alignment horizontal="center" vertical="top"/>
    </xf>
    <xf numFmtId="0" fontId="0" fillId="0" borderId="10" xfId="0" applyBorder="1" applyAlignment="1" applyProtection="1">
      <alignment horizontal="center" vertical="top"/>
    </xf>
    <xf numFmtId="0" fontId="0" fillId="0" borderId="11" xfId="0" applyBorder="1" applyAlignment="1" applyProtection="1">
      <alignment horizontal="center" vertical="top"/>
    </xf>
    <xf numFmtId="0" fontId="0" fillId="0" borderId="8" xfId="0" applyBorder="1" applyAlignment="1" applyProtection="1">
      <alignment horizontal="center" vertical="top"/>
    </xf>
  </cellXfs>
  <cellStyles count="3">
    <cellStyle name="Excel Built-in Normal 1" xfId="2" xr:uid="{DF1FDED8-5954-47DC-B586-C9ADF219B207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topLeftCell="A4" zoomScaleNormal="100" workbookViewId="0">
      <selection activeCell="A4" sqref="A4:A7"/>
    </sheetView>
  </sheetViews>
  <sheetFormatPr defaultRowHeight="15"/>
  <cols>
    <col min="1" max="1" width="4" bestFit="1" customWidth="1"/>
    <col min="2" max="2" width="50.85546875" customWidth="1"/>
    <col min="3" max="3" width="7.140625" bestFit="1" customWidth="1"/>
    <col min="4" max="4" width="4.85546875" bestFit="1" customWidth="1"/>
    <col min="5" max="5" width="11.5703125" customWidth="1"/>
    <col min="6" max="6" width="11.85546875" customWidth="1"/>
    <col min="9" max="9" width="13.28515625" customWidth="1"/>
    <col min="10" max="10" width="16.42578125" customWidth="1"/>
    <col min="12" max="12" width="14.7109375" style="13" customWidth="1"/>
    <col min="13" max="13" width="14.85546875" style="13" customWidth="1"/>
    <col min="14" max="14" width="16.42578125" style="12" customWidth="1"/>
  </cols>
  <sheetData>
    <row r="1" spans="1:14" ht="69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</row>
    <row r="2" spans="1:14" ht="48">
      <c r="A2" s="8" t="s">
        <v>1</v>
      </c>
      <c r="B2" s="9" t="s">
        <v>2</v>
      </c>
      <c r="C2" s="8" t="s">
        <v>3</v>
      </c>
      <c r="D2" s="8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7" t="s">
        <v>10</v>
      </c>
    </row>
    <row r="3" spans="1:14">
      <c r="A3" s="47" t="s">
        <v>12</v>
      </c>
      <c r="B3" s="48"/>
      <c r="C3" s="48"/>
      <c r="D3" s="48"/>
      <c r="E3" s="48"/>
      <c r="F3" s="48"/>
      <c r="G3" s="48"/>
      <c r="H3" s="48"/>
      <c r="I3" s="48"/>
      <c r="J3" s="49"/>
      <c r="L3" s="26"/>
      <c r="M3" s="26"/>
      <c r="N3" s="27"/>
    </row>
    <row r="4" spans="1:14" ht="345">
      <c r="A4" s="66">
        <v>1</v>
      </c>
      <c r="B4" s="14" t="s">
        <v>31</v>
      </c>
      <c r="C4" s="61" t="s">
        <v>13</v>
      </c>
      <c r="D4" s="61">
        <v>9</v>
      </c>
      <c r="E4" s="62"/>
      <c r="F4" s="63">
        <f t="shared" ref="F4" si="0">E4*D4</f>
        <v>0</v>
      </c>
      <c r="G4" s="64"/>
      <c r="H4" s="63">
        <f t="shared" ref="H4" si="1">F4*G4</f>
        <v>0</v>
      </c>
      <c r="I4" s="65">
        <f t="shared" ref="I4" si="2">F4+H4</f>
        <v>0</v>
      </c>
      <c r="J4" s="54"/>
    </row>
    <row r="5" spans="1:14" ht="96">
      <c r="A5" s="67"/>
      <c r="B5" s="15" t="s">
        <v>16</v>
      </c>
      <c r="C5" s="61"/>
      <c r="D5" s="61"/>
      <c r="E5" s="62"/>
      <c r="F5" s="63"/>
      <c r="G5" s="64"/>
      <c r="H5" s="63"/>
      <c r="I5" s="65"/>
      <c r="J5" s="54"/>
    </row>
    <row r="6" spans="1:14" ht="96">
      <c r="A6" s="67"/>
      <c r="B6" s="15" t="s">
        <v>15</v>
      </c>
      <c r="C6" s="61"/>
      <c r="D6" s="61"/>
      <c r="E6" s="62"/>
      <c r="F6" s="63"/>
      <c r="G6" s="64"/>
      <c r="H6" s="63"/>
      <c r="I6" s="65"/>
      <c r="J6" s="54"/>
    </row>
    <row r="7" spans="1:14" ht="120">
      <c r="A7" s="68"/>
      <c r="B7" s="16" t="s">
        <v>14</v>
      </c>
      <c r="C7" s="61"/>
      <c r="D7" s="61"/>
      <c r="E7" s="62"/>
      <c r="F7" s="63"/>
      <c r="G7" s="64"/>
      <c r="H7" s="63"/>
      <c r="I7" s="65"/>
      <c r="J7" s="54"/>
    </row>
    <row r="8" spans="1:14" ht="45">
      <c r="A8" s="17">
        <v>2</v>
      </c>
      <c r="B8" s="24" t="s">
        <v>18</v>
      </c>
      <c r="C8" s="18" t="s">
        <v>13</v>
      </c>
      <c r="D8" s="18">
        <v>9</v>
      </c>
      <c r="E8" s="19"/>
      <c r="F8" s="20">
        <f>E8*D8</f>
        <v>0</v>
      </c>
      <c r="G8" s="21"/>
      <c r="H8" s="20">
        <f>F8*G8</f>
        <v>0</v>
      </c>
      <c r="I8" s="22">
        <f>F8+H8</f>
        <v>0</v>
      </c>
      <c r="J8" s="23"/>
    </row>
    <row r="9" spans="1:14" ht="45">
      <c r="A9" s="17">
        <v>3</v>
      </c>
      <c r="B9" s="24" t="s">
        <v>19</v>
      </c>
      <c r="C9" s="18" t="s">
        <v>13</v>
      </c>
      <c r="D9" s="18">
        <v>9</v>
      </c>
      <c r="E9" s="19"/>
      <c r="F9" s="29">
        <f t="shared" ref="F9:F21" si="3">E9*D9</f>
        <v>0</v>
      </c>
      <c r="G9" s="21"/>
      <c r="H9" s="29">
        <f t="shared" ref="H9:H21" si="4">F9*G9</f>
        <v>0</v>
      </c>
      <c r="I9" s="30">
        <f t="shared" ref="I9:I21" si="5">F9+H9</f>
        <v>0</v>
      </c>
      <c r="J9" s="23"/>
    </row>
    <row r="10" spans="1:14" ht="75">
      <c r="A10" s="17">
        <v>4</v>
      </c>
      <c r="B10" s="24" t="s">
        <v>20</v>
      </c>
      <c r="C10" s="18" t="s">
        <v>13</v>
      </c>
      <c r="D10" s="18">
        <v>9</v>
      </c>
      <c r="E10" s="19"/>
      <c r="F10" s="29">
        <f t="shared" si="3"/>
        <v>0</v>
      </c>
      <c r="G10" s="21"/>
      <c r="H10" s="29">
        <f t="shared" si="4"/>
        <v>0</v>
      </c>
      <c r="I10" s="30">
        <f t="shared" si="5"/>
        <v>0</v>
      </c>
      <c r="J10" s="23"/>
    </row>
    <row r="11" spans="1:14" ht="30">
      <c r="A11" s="17">
        <v>5</v>
      </c>
      <c r="B11" s="24" t="s">
        <v>21</v>
      </c>
      <c r="C11" s="18" t="s">
        <v>13</v>
      </c>
      <c r="D11" s="18">
        <v>9</v>
      </c>
      <c r="E11" s="19"/>
      <c r="F11" s="29">
        <f t="shared" si="3"/>
        <v>0</v>
      </c>
      <c r="G11" s="21"/>
      <c r="H11" s="29">
        <f t="shared" si="4"/>
        <v>0</v>
      </c>
      <c r="I11" s="30">
        <f t="shared" si="5"/>
        <v>0</v>
      </c>
      <c r="J11" s="23"/>
    </row>
    <row r="12" spans="1:14" ht="60">
      <c r="A12" s="17">
        <v>6</v>
      </c>
      <c r="B12" s="24" t="s">
        <v>22</v>
      </c>
      <c r="C12" s="18" t="s">
        <v>13</v>
      </c>
      <c r="D12" s="18">
        <v>9</v>
      </c>
      <c r="E12" s="19"/>
      <c r="F12" s="29">
        <f t="shared" si="3"/>
        <v>0</v>
      </c>
      <c r="G12" s="21"/>
      <c r="H12" s="29">
        <f t="shared" si="4"/>
        <v>0</v>
      </c>
      <c r="I12" s="30">
        <f t="shared" si="5"/>
        <v>0</v>
      </c>
      <c r="J12" s="23"/>
    </row>
    <row r="13" spans="1:14" ht="117">
      <c r="A13" s="17">
        <v>7</v>
      </c>
      <c r="B13" s="25" t="s">
        <v>33</v>
      </c>
      <c r="C13" s="18" t="s">
        <v>13</v>
      </c>
      <c r="D13" s="18">
        <v>9</v>
      </c>
      <c r="E13" s="19"/>
      <c r="F13" s="29">
        <f t="shared" si="3"/>
        <v>0</v>
      </c>
      <c r="G13" s="21"/>
      <c r="H13" s="29">
        <f t="shared" si="4"/>
        <v>0</v>
      </c>
      <c r="I13" s="30">
        <f t="shared" si="5"/>
        <v>0</v>
      </c>
      <c r="J13" s="23"/>
    </row>
    <row r="14" spans="1:14" ht="111">
      <c r="A14" s="17">
        <v>8</v>
      </c>
      <c r="B14" s="24" t="s">
        <v>29</v>
      </c>
      <c r="C14" s="18" t="s">
        <v>13</v>
      </c>
      <c r="D14" s="18">
        <v>9</v>
      </c>
      <c r="E14" s="19"/>
      <c r="F14" s="29">
        <f t="shared" si="3"/>
        <v>0</v>
      </c>
      <c r="G14" s="21"/>
      <c r="H14" s="29">
        <f t="shared" si="4"/>
        <v>0</v>
      </c>
      <c r="I14" s="30">
        <f t="shared" si="5"/>
        <v>0</v>
      </c>
      <c r="J14" s="23"/>
    </row>
    <row r="15" spans="1:14" ht="60">
      <c r="A15" s="17">
        <v>9</v>
      </c>
      <c r="B15" s="24" t="s">
        <v>23</v>
      </c>
      <c r="C15" s="18" t="s">
        <v>32</v>
      </c>
      <c r="D15" s="18">
        <v>9</v>
      </c>
      <c r="E15" s="19"/>
      <c r="F15" s="29">
        <f t="shared" si="3"/>
        <v>0</v>
      </c>
      <c r="G15" s="21"/>
      <c r="H15" s="29">
        <f t="shared" si="4"/>
        <v>0</v>
      </c>
      <c r="I15" s="30">
        <f t="shared" si="5"/>
        <v>0</v>
      </c>
      <c r="J15" s="23"/>
    </row>
    <row r="16" spans="1:14">
      <c r="A16" s="17">
        <v>10</v>
      </c>
      <c r="B16" s="28" t="s">
        <v>30</v>
      </c>
      <c r="C16" s="18" t="s">
        <v>13</v>
      </c>
      <c r="D16" s="18">
        <v>9</v>
      </c>
      <c r="E16" s="19"/>
      <c r="F16" s="29">
        <f t="shared" si="3"/>
        <v>0</v>
      </c>
      <c r="G16" s="21"/>
      <c r="H16" s="29">
        <f t="shared" si="4"/>
        <v>0</v>
      </c>
      <c r="I16" s="30">
        <f t="shared" si="5"/>
        <v>0</v>
      </c>
      <c r="J16" s="23"/>
    </row>
    <row r="17" spans="1:13" ht="30">
      <c r="A17" s="17">
        <v>11</v>
      </c>
      <c r="B17" s="24" t="s">
        <v>24</v>
      </c>
      <c r="C17" s="18" t="s">
        <v>32</v>
      </c>
      <c r="D17" s="18">
        <v>9</v>
      </c>
      <c r="E17" s="19"/>
      <c r="F17" s="29">
        <f t="shared" si="3"/>
        <v>0</v>
      </c>
      <c r="G17" s="21"/>
      <c r="H17" s="29">
        <f t="shared" si="4"/>
        <v>0</v>
      </c>
      <c r="I17" s="30">
        <f t="shared" si="5"/>
        <v>0</v>
      </c>
      <c r="J17" s="23"/>
    </row>
    <row r="18" spans="1:13">
      <c r="A18" s="17">
        <v>12</v>
      </c>
      <c r="B18" s="24" t="s">
        <v>25</v>
      </c>
      <c r="C18" s="18" t="s">
        <v>13</v>
      </c>
      <c r="D18" s="18">
        <v>9</v>
      </c>
      <c r="E18" s="19"/>
      <c r="F18" s="29">
        <f t="shared" si="3"/>
        <v>0</v>
      </c>
      <c r="G18" s="21"/>
      <c r="H18" s="29">
        <f t="shared" si="4"/>
        <v>0</v>
      </c>
      <c r="I18" s="30">
        <f t="shared" si="5"/>
        <v>0</v>
      </c>
      <c r="J18" s="23"/>
    </row>
    <row r="19" spans="1:13">
      <c r="A19" s="17">
        <v>13</v>
      </c>
      <c r="B19" s="24" t="s">
        <v>26</v>
      </c>
      <c r="C19" s="18" t="s">
        <v>13</v>
      </c>
      <c r="D19" s="18">
        <v>9</v>
      </c>
      <c r="E19" s="19"/>
      <c r="F19" s="29">
        <f t="shared" si="3"/>
        <v>0</v>
      </c>
      <c r="G19" s="21"/>
      <c r="H19" s="29">
        <f t="shared" si="4"/>
        <v>0</v>
      </c>
      <c r="I19" s="30">
        <f t="shared" si="5"/>
        <v>0</v>
      </c>
      <c r="J19" s="23"/>
    </row>
    <row r="20" spans="1:13" ht="45">
      <c r="A20" s="17">
        <v>14</v>
      </c>
      <c r="B20" s="24" t="s">
        <v>27</v>
      </c>
      <c r="C20" s="18" t="s">
        <v>13</v>
      </c>
      <c r="D20" s="18">
        <v>9</v>
      </c>
      <c r="E20" s="19"/>
      <c r="F20" s="29">
        <f t="shared" si="3"/>
        <v>0</v>
      </c>
      <c r="G20" s="21"/>
      <c r="H20" s="29">
        <f t="shared" si="4"/>
        <v>0</v>
      </c>
      <c r="I20" s="30">
        <f t="shared" si="5"/>
        <v>0</v>
      </c>
      <c r="J20" s="23"/>
    </row>
    <row r="21" spans="1:13" ht="45">
      <c r="A21" s="17">
        <v>15</v>
      </c>
      <c r="B21" s="24" t="s">
        <v>28</v>
      </c>
      <c r="C21" s="18" t="s">
        <v>32</v>
      </c>
      <c r="D21" s="18">
        <v>9</v>
      </c>
      <c r="E21" s="19"/>
      <c r="F21" s="29">
        <f t="shared" si="3"/>
        <v>0</v>
      </c>
      <c r="G21" s="21"/>
      <c r="H21" s="29">
        <f t="shared" si="4"/>
        <v>0</v>
      </c>
      <c r="I21" s="30">
        <f t="shared" si="5"/>
        <v>0</v>
      </c>
      <c r="J21" s="23"/>
    </row>
    <row r="22" spans="1:13">
      <c r="A22" s="11"/>
      <c r="B22" s="50" t="s">
        <v>11</v>
      </c>
      <c r="C22" s="51"/>
      <c r="D22" s="51"/>
      <c r="E22" s="52"/>
      <c r="F22" s="6">
        <f>SUM(F4:F21)</f>
        <v>0</v>
      </c>
      <c r="G22" s="1"/>
      <c r="H22" s="1"/>
      <c r="I22" s="5">
        <f>SUM(I4:I21)</f>
        <v>0</v>
      </c>
      <c r="J22" s="2"/>
    </row>
    <row r="23" spans="1:13" ht="44.25" customHeight="1">
      <c r="B23" s="53" t="s">
        <v>17</v>
      </c>
      <c r="C23" s="53"/>
      <c r="D23" s="53"/>
      <c r="E23" s="53"/>
      <c r="F23" s="53"/>
      <c r="G23" s="53"/>
      <c r="H23" s="53"/>
      <c r="I23" s="53"/>
      <c r="J23" s="53"/>
    </row>
    <row r="24" spans="1:13" ht="51">
      <c r="A24" s="32" t="s">
        <v>1</v>
      </c>
      <c r="B24" s="33" t="s">
        <v>2</v>
      </c>
      <c r="C24" s="32" t="s">
        <v>3</v>
      </c>
      <c r="D24" s="32" t="s">
        <v>4</v>
      </c>
      <c r="E24" s="34" t="s">
        <v>5</v>
      </c>
      <c r="F24" s="34" t="s">
        <v>6</v>
      </c>
      <c r="G24" s="34" t="s">
        <v>7</v>
      </c>
      <c r="H24" s="34" t="s">
        <v>8</v>
      </c>
      <c r="I24" s="34" t="s">
        <v>9</v>
      </c>
      <c r="J24" s="34" t="s">
        <v>10</v>
      </c>
    </row>
    <row r="25" spans="1:13">
      <c r="A25" s="56" t="s">
        <v>34</v>
      </c>
      <c r="B25" s="56"/>
      <c r="C25" s="56"/>
      <c r="D25" s="56"/>
      <c r="E25" s="56"/>
      <c r="F25" s="56"/>
      <c r="G25" s="56"/>
      <c r="H25" s="56"/>
      <c r="I25" s="56"/>
      <c r="J25" s="56"/>
      <c r="L25"/>
      <c r="M25"/>
    </row>
    <row r="26" spans="1:13" ht="100.5" customHeight="1">
      <c r="A26" s="35">
        <v>1</v>
      </c>
      <c r="B26" s="36" t="s">
        <v>35</v>
      </c>
      <c r="C26" s="37" t="s">
        <v>36</v>
      </c>
      <c r="D26" s="37">
        <v>1</v>
      </c>
      <c r="E26" s="44"/>
      <c r="F26" s="38">
        <f t="shared" ref="F26:F28" si="6">E26*D26</f>
        <v>0</v>
      </c>
      <c r="G26" s="45"/>
      <c r="H26" s="38">
        <f t="shared" ref="H26:H28" si="7">F26*G26</f>
        <v>0</v>
      </c>
      <c r="I26" s="39">
        <f t="shared" ref="I26:I28" si="8">F26+H26</f>
        <v>0</v>
      </c>
      <c r="J26" s="31"/>
      <c r="L26"/>
      <c r="M26"/>
    </row>
    <row r="27" spans="1:13" ht="99.75" customHeight="1">
      <c r="A27" s="35">
        <v>2</v>
      </c>
      <c r="B27" s="40" t="s">
        <v>37</v>
      </c>
      <c r="C27" s="37" t="s">
        <v>36</v>
      </c>
      <c r="D27" s="37">
        <v>1</v>
      </c>
      <c r="E27" s="44"/>
      <c r="F27" s="38">
        <f t="shared" si="6"/>
        <v>0</v>
      </c>
      <c r="G27" s="45"/>
      <c r="H27" s="38">
        <f t="shared" si="7"/>
        <v>0</v>
      </c>
      <c r="I27" s="39">
        <f t="shared" si="8"/>
        <v>0</v>
      </c>
      <c r="J27" s="31"/>
      <c r="L27"/>
      <c r="M27"/>
    </row>
    <row r="28" spans="1:13" ht="100.5" customHeight="1" thickBot="1">
      <c r="A28" s="35">
        <v>3</v>
      </c>
      <c r="B28" s="40" t="s">
        <v>38</v>
      </c>
      <c r="C28" s="37" t="s">
        <v>36</v>
      </c>
      <c r="D28" s="37">
        <v>1</v>
      </c>
      <c r="E28" s="44"/>
      <c r="F28" s="38">
        <f t="shared" si="6"/>
        <v>0</v>
      </c>
      <c r="G28" s="45"/>
      <c r="H28" s="38">
        <f t="shared" si="7"/>
        <v>0</v>
      </c>
      <c r="I28" s="39">
        <f t="shared" si="8"/>
        <v>0</v>
      </c>
      <c r="J28" s="31"/>
    </row>
    <row r="29" spans="1:13">
      <c r="A29" s="35"/>
      <c r="B29" s="57" t="s">
        <v>11</v>
      </c>
      <c r="C29" s="58"/>
      <c r="D29" s="58"/>
      <c r="E29" s="59"/>
      <c r="F29" s="43">
        <f>SUM(F26:F28)</f>
        <v>0</v>
      </c>
      <c r="G29" s="2"/>
      <c r="H29" s="2"/>
      <c r="I29" s="42">
        <f>SUM(I26:I28)</f>
        <v>0</v>
      </c>
      <c r="J29" s="2"/>
    </row>
    <row r="30" spans="1:13">
      <c r="B30" s="3"/>
      <c r="D30" s="4"/>
    </row>
    <row r="31" spans="1:13" ht="58.5" customHeight="1">
      <c r="B31" s="60" t="s">
        <v>39</v>
      </c>
      <c r="C31" s="60"/>
      <c r="D31" s="60"/>
      <c r="E31" s="60"/>
      <c r="F31" s="60"/>
      <c r="G31" s="60"/>
      <c r="H31" s="60"/>
      <c r="I31" s="60"/>
      <c r="J31" s="60"/>
    </row>
    <row r="32" spans="1:13">
      <c r="B32" s="41"/>
      <c r="C32" s="41"/>
      <c r="D32" s="41"/>
      <c r="E32" s="41"/>
      <c r="F32" s="41"/>
      <c r="G32" s="41"/>
      <c r="H32" s="41"/>
    </row>
    <row r="33" spans="2:10">
      <c r="B33" s="55" t="s">
        <v>40</v>
      </c>
      <c r="C33" s="55"/>
      <c r="D33" s="55"/>
      <c r="E33" s="55"/>
      <c r="F33" s="55"/>
      <c r="G33" s="55"/>
      <c r="H33" s="55"/>
      <c r="I33" s="55"/>
      <c r="J33" s="55"/>
    </row>
    <row r="34" spans="2:10">
      <c r="B34" s="55" t="s">
        <v>41</v>
      </c>
      <c r="C34" s="55"/>
      <c r="D34" s="55"/>
      <c r="E34" s="55"/>
      <c r="F34" s="55"/>
      <c r="G34" s="55"/>
      <c r="H34" s="55"/>
      <c r="I34" s="55"/>
      <c r="J34" s="55"/>
    </row>
    <row r="35" spans="2:10">
      <c r="B35" s="55" t="s">
        <v>42</v>
      </c>
      <c r="C35" s="55"/>
      <c r="D35" s="55"/>
      <c r="E35" s="55"/>
      <c r="F35" s="55"/>
      <c r="G35" s="55"/>
      <c r="H35" s="55"/>
      <c r="I35" s="55"/>
      <c r="J35" s="55"/>
    </row>
  </sheetData>
  <mergeCells count="19">
    <mergeCell ref="B35:J35"/>
    <mergeCell ref="A25:J25"/>
    <mergeCell ref="B29:E29"/>
    <mergeCell ref="B31:J31"/>
    <mergeCell ref="B33:J33"/>
    <mergeCell ref="B34:J34"/>
    <mergeCell ref="A1:J1"/>
    <mergeCell ref="A3:J3"/>
    <mergeCell ref="B22:E22"/>
    <mergeCell ref="B23:J23"/>
    <mergeCell ref="A4:A7"/>
    <mergeCell ref="C4:C7"/>
    <mergeCell ref="D4:D7"/>
    <mergeCell ref="E4:E7"/>
    <mergeCell ref="F4:F7"/>
    <mergeCell ref="G4:G7"/>
    <mergeCell ref="H4:H7"/>
    <mergeCell ref="I4:I7"/>
    <mergeCell ref="J4:J7"/>
  </mergeCells>
  <pageMargins left="0.7" right="0.7" top="0.75" bottom="0.75" header="0.3" footer="0.3"/>
  <pageSetup paperSize="9" scale="94" fitToHeight="0" orientation="landscape" r:id="rId1"/>
  <headerFooter>
    <oddHeader>&amp;C&amp;"-,Pogrubiony"Formularz przedmiotowo-cenowy
UKW/DZP-280-D-117/2025&amp;R&amp;"-,Kursywa"Załącznik nr 2 do SWZ</oddHeader>
  </headerFooter>
  <rowBreaks count="3" manualBreakCount="3">
    <brk id="7" max="16383" man="1"/>
    <brk id="14" max="9" man="1"/>
    <brk id="2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933E4A4239464F9D235F1520F369D0" ma:contentTypeVersion="18" ma:contentTypeDescription="Utwórz nowy dokument." ma:contentTypeScope="" ma:versionID="cec03a3a7715adae75731addd3a9b173">
  <xsd:schema xmlns:xsd="http://www.w3.org/2001/XMLSchema" xmlns:xs="http://www.w3.org/2001/XMLSchema" xmlns:p="http://schemas.microsoft.com/office/2006/metadata/properties" xmlns:ns3="c8051f5f-308c-483d-8d01-72ed75f99176" xmlns:ns4="9e61f377-2758-40c3-b930-1e0fe878ed00" targetNamespace="http://schemas.microsoft.com/office/2006/metadata/properties" ma:root="true" ma:fieldsID="cbc5de47cc1ec7fb1d7f732d7536c597" ns3:_="" ns4:_="">
    <xsd:import namespace="c8051f5f-308c-483d-8d01-72ed75f99176"/>
    <xsd:import namespace="9e61f377-2758-40c3-b930-1e0fe878ed0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51f5f-308c-483d-8d01-72ed75f99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61f377-2758-40c3-b930-1e0fe878ed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051f5f-308c-483d-8d01-72ed75f991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A332E0-DC13-437E-828A-BECB7AD5B6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051f5f-308c-483d-8d01-72ed75f99176"/>
    <ds:schemaRef ds:uri="9e61f377-2758-40c3-b930-1e0fe878e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6FAC81-673E-45F2-B7A6-2208B8B8899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9e61f377-2758-40c3-b930-1e0fe878ed00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c8051f5f-308c-483d-8d01-72ed75f9917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8C54D53-765F-4C31-BD9A-CB74CE5F2A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</dc:creator>
  <cp:lastModifiedBy>Małgosia</cp:lastModifiedBy>
  <cp:lastPrinted>2025-10-23T11:38:49Z</cp:lastPrinted>
  <dcterms:created xsi:type="dcterms:W3CDTF">2022-03-10T13:47:34Z</dcterms:created>
  <dcterms:modified xsi:type="dcterms:W3CDTF">2025-10-23T11:39:06Z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0x010100A8933E4A4239464F9D235F1520F369D0</vt:lpwstr>
  </property>
</Properties>
</file>