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7\Sprawy 2023\Poczta Polska - postepowanie 2023r\Poczta Polska 2023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1" l="1"/>
  <c r="H88" i="1"/>
  <c r="H79" i="1"/>
  <c r="H80" i="1"/>
  <c r="H81" i="1"/>
  <c r="H82" i="1"/>
  <c r="H83" i="1"/>
  <c r="H84" i="1"/>
  <c r="H85" i="1"/>
  <c r="H86" i="1"/>
  <c r="H87" i="1"/>
  <c r="H7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6" i="1"/>
  <c r="H90" i="1" l="1"/>
</calcChain>
</file>

<file path=xl/sharedStrings.xml><?xml version="1.0" encoding="utf-8"?>
<sst xmlns="http://schemas.openxmlformats.org/spreadsheetml/2006/main" count="142" uniqueCount="82">
  <si>
    <t>Lp.</t>
  </si>
  <si>
    <t>Rodzaj przesyłki</t>
  </si>
  <si>
    <t>Waga lub format przesyłki</t>
  </si>
  <si>
    <t>Cena jednostkowa netto [PLN]</t>
  </si>
  <si>
    <t>VAT * [PLN]</t>
  </si>
  <si>
    <t>Format S</t>
  </si>
  <si>
    <t>Format M</t>
  </si>
  <si>
    <t>Format L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</si>
  <si>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</si>
  <si>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</si>
  <si>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</si>
  <si>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</si>
  <si>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</si>
  <si>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</si>
  <si>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</si>
  <si>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</si>
  <si>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</si>
  <si>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</si>
  <si>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</si>
  <si>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(priorytetowe polecone)</t>
  </si>
  <si>
    <t>(priorytetowe polecone ZPO)</t>
  </si>
  <si>
    <t>do 1 kg gabaryt A</t>
  </si>
  <si>
    <t>do 1 kg gabaryt B</t>
  </si>
  <si>
    <t>ponad 1 kg do 2 kg gabaryt A</t>
  </si>
  <si>
    <t>ponad 1 kg do 2 kg gabaryt B</t>
  </si>
  <si>
    <t>ponad 2 kg do 5 kg gabaryt A</t>
  </si>
  <si>
    <t>ponad 2 kg do 5 kg gabaryt B</t>
  </si>
  <si>
    <t>ponad 5 kg do 10 kg gabaryt A</t>
  </si>
  <si>
    <t>ponad 5 kg do 10 kg gabaryt B</t>
  </si>
  <si>
    <t>14.</t>
  </si>
  <si>
    <t>15.</t>
  </si>
  <si>
    <t>16.</t>
  </si>
  <si>
    <t>17.</t>
  </si>
  <si>
    <t>6.</t>
  </si>
  <si>
    <t>8.</t>
  </si>
  <si>
    <t>9.</t>
  </si>
  <si>
    <t>10.</t>
  </si>
  <si>
    <t>11.</t>
  </si>
  <si>
    <t>12.</t>
  </si>
  <si>
    <t>13.</t>
  </si>
  <si>
    <r>
      <t xml:space="preserve">Przesyłki rejestrowane najszybszej kategorii w obrocie zagranicznym - </t>
    </r>
    <r>
      <rPr>
        <b/>
        <sz val="11"/>
        <color theme="1"/>
        <rFont val="Arial"/>
        <family val="2"/>
        <charset val="238"/>
      </rPr>
      <t>obszar Europy (priorytetowe polecone)</t>
    </r>
  </si>
  <si>
    <r>
      <t xml:space="preserve">Przesyłki rejestrowane najszybszej kategorii w obrocie zagranicznym  - </t>
    </r>
    <r>
      <rPr>
        <b/>
        <sz val="11"/>
        <color theme="1"/>
        <rFont val="Arial"/>
        <family val="2"/>
        <charset val="238"/>
      </rPr>
      <t>obszar Europy  (priorytetowe polecone ze zwrotnym potwierdzeniem odbioru)</t>
    </r>
  </si>
  <si>
    <r>
      <t xml:space="preserve">Zwrot przesyłki rejestrowanej najszybszej kategorii w obrocie zagranicznym - </t>
    </r>
    <r>
      <rPr>
        <b/>
        <sz val="11"/>
        <color theme="1"/>
        <rFont val="Arial"/>
        <family val="2"/>
        <charset val="238"/>
      </rPr>
      <t>obszar Europy (priorytetowe polecone)</t>
    </r>
  </si>
  <si>
    <r>
      <t xml:space="preserve">Zwrot przesyłki rejestrowanej najszybszej kategorii w obrocie zagranicznym  - </t>
    </r>
    <r>
      <rPr>
        <b/>
        <sz val="11"/>
        <color theme="1"/>
        <rFont val="Arial"/>
        <family val="2"/>
        <charset val="238"/>
      </rPr>
      <t>obszar Europy  (priorytetowe polecone ze zwrotnym potwierdzeniem odbioru)</t>
    </r>
  </si>
  <si>
    <t>Listy - wysyłka</t>
  </si>
  <si>
    <t>Przesyłki - wysyłka</t>
  </si>
  <si>
    <t>Przesyłka - zwroty</t>
  </si>
  <si>
    <t>Paczki - wysyłka</t>
  </si>
  <si>
    <t>Paczki - zwroty</t>
  </si>
  <si>
    <t>Zwrot paczek pocztowych rejestrowanych do siedziby zamawiającego</t>
  </si>
  <si>
    <t>Format XL</t>
  </si>
  <si>
    <t xml:space="preserve">Format 2XL </t>
  </si>
  <si>
    <t>18.</t>
  </si>
  <si>
    <t>0-1 kg</t>
  </si>
  <si>
    <t>2-3 kg</t>
  </si>
  <si>
    <t>1-2 kg</t>
  </si>
  <si>
    <t>Szacowana liczba przesyłek pocztowych przez cały okres obowiązywania umowy (36 miesięcy)</t>
  </si>
  <si>
    <t>19.</t>
  </si>
  <si>
    <t>Odbior korespondencji (przesyłek listowych, paczek pocztowych) każdego roboczego dnia tygodnia od poniedziałku do piątku z siedziby Starostwa Powiatowego przy ul. Spokojnej 9 w Lublinie w godzinach 14:00 – 15:00</t>
  </si>
  <si>
    <t>Listy - zwroty</t>
  </si>
  <si>
    <t>Kurier krajowe - wysyłka</t>
  </si>
  <si>
    <t>Kurier zagraniczne - wysyłka</t>
  </si>
  <si>
    <t>7.</t>
  </si>
  <si>
    <t>4-5 kg</t>
  </si>
  <si>
    <t>6-7 kg</t>
  </si>
  <si>
    <t xml:space="preserve">* w przypadku, gdy wykonawca zwolniony jest z podatku VAT od towarów i usług wówczas w odpowiednie pola proszę wpisać „zw” </t>
  </si>
  <si>
    <t>RAZEM (SUMA poz. 1 - 19)</t>
  </si>
  <si>
    <r>
      <t xml:space="preserve">Przesyłki listowe (ekonomiczne) nierejestrowane </t>
    </r>
    <r>
      <rPr>
        <b/>
        <sz val="11"/>
        <color theme="1"/>
        <rFont val="Arial"/>
        <family val="2"/>
        <charset val="238"/>
      </rPr>
      <t>w obrocie krajowym</t>
    </r>
  </si>
  <si>
    <r>
      <t xml:space="preserve">Przesyłki listowe (priorytetowe) nierejestrowane </t>
    </r>
    <r>
      <rPr>
        <b/>
        <sz val="11"/>
        <color theme="1"/>
        <rFont val="Arial"/>
        <family val="2"/>
        <charset val="238"/>
      </rPr>
      <t>w obrocie krajowym</t>
    </r>
  </si>
  <si>
    <r>
      <t xml:space="preserve">Przesyłki listowe rejestrowane (polecone) bez potwierdzenia odbioru </t>
    </r>
    <r>
      <rPr>
        <b/>
        <sz val="11"/>
        <color theme="1"/>
        <rFont val="Arial"/>
        <family val="2"/>
        <charset val="238"/>
      </rPr>
      <t>w obrocie krajowym</t>
    </r>
  </si>
  <si>
    <r>
      <t xml:space="preserve">Przesyłki listowe rejestrowane (polecone) z potwierdzeniem odbioru </t>
    </r>
    <r>
      <rPr>
        <b/>
        <sz val="11"/>
        <color theme="1"/>
        <rFont val="Arial"/>
        <family val="2"/>
        <charset val="238"/>
      </rPr>
      <t>w obrocie krajowym</t>
    </r>
  </si>
  <si>
    <r>
      <t xml:space="preserve">Przesyłki listowe rejestrowane (polecone prirytetowe) z potwierdzeniem odbioru </t>
    </r>
    <r>
      <rPr>
        <b/>
        <sz val="11"/>
        <color theme="1"/>
        <rFont val="Arial"/>
        <family val="2"/>
        <charset val="238"/>
      </rPr>
      <t>w obrocie krajowym</t>
    </r>
  </si>
  <si>
    <r>
      <t>Przesyłki listowe rejestrowane (polecone prioryrytetowe) bez potwierdzenia odbioru</t>
    </r>
    <r>
      <rPr>
        <b/>
        <sz val="11"/>
        <color theme="1"/>
        <rFont val="Arial"/>
        <family val="2"/>
        <charset val="238"/>
      </rPr>
      <t xml:space="preserve"> w obrocie krajowym</t>
    </r>
  </si>
  <si>
    <r>
      <t xml:space="preserve">Zwrot przesyłki listowej rejestrowanej (poleconej) bez potwierdzenia odbioru </t>
    </r>
    <r>
      <rPr>
        <b/>
        <sz val="11"/>
        <color theme="1"/>
        <rFont val="Arial"/>
        <family val="2"/>
        <charset val="238"/>
      </rPr>
      <t>w obrocie krajowym</t>
    </r>
  </si>
  <si>
    <r>
      <t>Zwrot przesyłki listowej rejestrowanej (poleconej) z potwierdzeniem odbioru</t>
    </r>
    <r>
      <rPr>
        <b/>
        <sz val="11"/>
        <color theme="1"/>
        <rFont val="Arial"/>
        <family val="2"/>
        <charset val="238"/>
      </rPr>
      <t xml:space="preserve"> w obrocie krajowym</t>
    </r>
  </si>
  <si>
    <r>
      <t xml:space="preserve">Paczki pocztowe (ekonomiczne) rejestrowane niebędące paczkami najszybszej kategorii </t>
    </r>
    <r>
      <rPr>
        <b/>
        <sz val="11"/>
        <color theme="1"/>
        <rFont val="Arial"/>
        <family val="2"/>
        <charset val="238"/>
      </rPr>
      <t xml:space="preserve">w obrocie krajowym </t>
    </r>
  </si>
  <si>
    <r>
      <t xml:space="preserve">Paczki pocztowe rejestrowane (priorytetowe) najszybszej kategorii </t>
    </r>
    <r>
      <rPr>
        <b/>
        <sz val="11"/>
        <color theme="1"/>
        <rFont val="Arial"/>
        <family val="2"/>
        <charset val="238"/>
      </rPr>
      <t xml:space="preserve">w obrocie krajowym </t>
    </r>
  </si>
  <si>
    <r>
      <t xml:space="preserve">Przesyłki ekspresowe - kurier </t>
    </r>
    <r>
      <rPr>
        <b/>
        <sz val="11"/>
        <color theme="1"/>
        <rFont val="Arial"/>
        <family val="2"/>
        <charset val="238"/>
      </rPr>
      <t>w obrocie krajowym</t>
    </r>
  </si>
  <si>
    <r>
      <t xml:space="preserve">Przesyłki ekspresowe - kurier EMS </t>
    </r>
    <r>
      <rPr>
        <b/>
        <sz val="11"/>
        <color theme="1"/>
        <rFont val="Arial"/>
        <family val="2"/>
        <charset val="238"/>
      </rPr>
      <t>w obrocie zagranicznym (Ukraina)</t>
    </r>
  </si>
  <si>
    <r>
      <t>Cena jednostkowa brutto [PLN] (4+5</t>
    </r>
    <r>
      <rPr>
        <b/>
        <sz val="8"/>
        <color theme="1"/>
        <rFont val="Arial"/>
        <family val="2"/>
        <charset val="238"/>
      </rPr>
      <t>X</t>
    </r>
    <r>
      <rPr>
        <b/>
        <sz val="11"/>
        <color theme="1"/>
        <rFont val="Arial"/>
        <family val="2"/>
        <charset val="238"/>
      </rPr>
      <t>6)</t>
    </r>
  </si>
  <si>
    <t>Odbior korespondencji (przesyłek listowych, paczek pocztowych) w każdy wtorku i czwartek z siedziby Filii Starostwa Powiatowego w Bełżycach przy ul. Fabrycznej 2b w godzinach 12:00 – 13:00</t>
  </si>
  <si>
    <t>Załącznik nr 3 - Oferta cenowa Wykonawcy na świadczenie usług pocztowych w powszechnym obrocie krajowym i zagranicznym, w zakresie odbioru z siedziby Zamawiającego, przemieszczania i doręczania przesyłek listowych, paczek pocztowych oraz świadczenie usług kurierskich i ich ewentualnych zwrotów.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</si>
</sst>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4" fontId="1" fillId="2" borderId="1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5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1" fillId="5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/>
    <xf numFmtId="0" fontId="1" fillId="7" borderId="7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10" xfId="0" applyFill="1" applyBorder="1"/>
    <xf numFmtId="3" fontId="1" fillId="2" borderId="3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3" fontId="1" fillId="7" borderId="3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3" fontId="1" fillId="5" borderId="11" xfId="0" applyNumberFormat="1" applyFont="1" applyFill="1" applyBorder="1" applyAlignment="1">
      <alignment horizontal="right" vertical="center"/>
    </xf>
    <xf numFmtId="3" fontId="1" fillId="5" borderId="4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/>
    <xf numFmtId="10" fontId="1" fillId="7" borderId="1" xfId="0" applyNumberFormat="1" applyFont="1" applyFill="1" applyBorder="1"/>
    <xf numFmtId="10" fontId="1" fillId="5" borderId="11" xfId="0" applyNumberFormat="1" applyFont="1" applyFill="1" applyBorder="1"/>
    <xf numFmtId="10" fontId="1" fillId="5" borderId="4" xfId="0" applyNumberFormat="1" applyFont="1" applyFill="1" applyBorder="1"/>
    <xf numFmtId="4" fontId="8" fillId="8" borderId="10" xfId="0" applyNumberFormat="1" applyFont="1" applyFill="1" applyBorder="1"/>
    <xf numFmtId="4" fontId="2" fillId="9" borderId="10" xfId="0" applyNumberFormat="1" applyFont="1" applyFill="1" applyBorder="1" applyAlignment="1">
      <alignment wrapText="1"/>
    </xf>
    <xf numFmtId="4" fontId="2" fillId="9" borderId="1" xfId="0" applyNumberFormat="1" applyFont="1" applyFill="1" applyBorder="1" applyAlignment="1">
      <alignment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180"/>
    </xf>
    <xf numFmtId="0" fontId="2" fillId="2" borderId="6" xfId="0" applyFont="1" applyFill="1" applyBorder="1" applyAlignment="1">
      <alignment horizontal="center" vertical="center" textRotation="180"/>
    </xf>
    <xf numFmtId="0" fontId="0" fillId="2" borderId="6" xfId="0" applyFill="1" applyBorder="1" applyAlignment="1">
      <alignment horizontal="center" vertical="center" textRotation="180"/>
    </xf>
    <xf numFmtId="0" fontId="0" fillId="2" borderId="7" xfId="0" applyFill="1" applyBorder="1" applyAlignment="1">
      <alignment horizontal="center" vertical="center" textRotation="180"/>
    </xf>
    <xf numFmtId="0" fontId="2" fillId="5" borderId="5" xfId="0" applyFont="1" applyFill="1" applyBorder="1" applyAlignment="1">
      <alignment horizontal="center" vertical="center" textRotation="180"/>
    </xf>
    <xf numFmtId="0" fontId="2" fillId="5" borderId="6" xfId="0" applyFont="1" applyFill="1" applyBorder="1" applyAlignment="1">
      <alignment horizontal="center" vertical="center" textRotation="180"/>
    </xf>
    <xf numFmtId="0" fontId="2" fillId="5" borderId="7" xfId="0" applyFont="1" applyFill="1" applyBorder="1" applyAlignment="1">
      <alignment horizontal="center" vertical="center" textRotation="18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textRotation="180" wrapText="1"/>
    </xf>
    <xf numFmtId="0" fontId="2" fillId="7" borderId="6" xfId="0" applyFont="1" applyFill="1" applyBorder="1" applyAlignment="1">
      <alignment horizontal="center" vertical="center" textRotation="180" wrapText="1"/>
    </xf>
    <xf numFmtId="0" fontId="2" fillId="7" borderId="7" xfId="0" applyFont="1" applyFill="1" applyBorder="1" applyAlignment="1">
      <alignment horizontal="center" vertical="center" textRotation="180" wrapText="1"/>
    </xf>
    <xf numFmtId="0" fontId="2" fillId="2" borderId="7" xfId="0" applyFont="1" applyFill="1" applyBorder="1" applyAlignment="1">
      <alignment horizontal="center" vertical="center" textRotation="18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8"/>
  <sheetViews>
    <sheetView tabSelected="1" view="pageLayout" zoomScaleNormal="100" workbookViewId="0">
      <selection activeCell="C4" sqref="C4"/>
    </sheetView>
  </sheetViews>
  <sheetFormatPr defaultRowHeight="15" x14ac:dyDescent="0.25"/>
  <cols>
    <col min="3" max="3" width="44.42578125" customWidth="1"/>
    <col min="4" max="4" width="32.7109375" customWidth="1"/>
    <col min="5" max="5" width="24.7109375" customWidth="1"/>
    <col min="6" max="6" width="13.85546875" customWidth="1"/>
    <col min="7" max="7" width="14" customWidth="1"/>
    <col min="8" max="8" width="16.140625" customWidth="1"/>
    <col min="9" max="9" width="9.5703125" customWidth="1"/>
  </cols>
  <sheetData>
    <row r="1" spans="2:9" ht="15.75" thickBot="1" x14ac:dyDescent="0.3"/>
    <row r="2" spans="2:9" ht="64.5" customHeight="1" thickBot="1" x14ac:dyDescent="0.3">
      <c r="B2" s="48" t="s">
        <v>81</v>
      </c>
      <c r="C2" s="49"/>
      <c r="D2" s="49"/>
      <c r="E2" s="49"/>
      <c r="F2" s="49"/>
      <c r="G2" s="49"/>
      <c r="H2" s="50"/>
    </row>
    <row r="3" spans="2:9" ht="17.25" thickBot="1" x14ac:dyDescent="0.3">
      <c r="B3" s="6"/>
    </row>
    <row r="4" spans="2:9" ht="87" customHeight="1" thickBot="1" x14ac:dyDescent="0.3">
      <c r="B4" s="15" t="s">
        <v>0</v>
      </c>
      <c r="C4" s="15" t="s">
        <v>1</v>
      </c>
      <c r="D4" s="15" t="s">
        <v>2</v>
      </c>
      <c r="E4" s="15" t="s">
        <v>56</v>
      </c>
      <c r="F4" s="15" t="s">
        <v>3</v>
      </c>
      <c r="G4" s="15" t="s">
        <v>4</v>
      </c>
      <c r="H4" s="15" t="s">
        <v>79</v>
      </c>
      <c r="I4" s="5"/>
    </row>
    <row r="5" spans="2:9" ht="20.100000000000001" customHeight="1" thickBot="1" x14ac:dyDescent="0.3">
      <c r="B5" s="16">
        <v>1</v>
      </c>
      <c r="C5" s="17">
        <v>2</v>
      </c>
      <c r="D5" s="17">
        <v>3</v>
      </c>
      <c r="E5" s="17">
        <v>4</v>
      </c>
      <c r="F5" s="17">
        <v>5</v>
      </c>
      <c r="G5" s="18">
        <v>6</v>
      </c>
      <c r="H5" s="15">
        <v>7</v>
      </c>
      <c r="I5" s="4"/>
    </row>
    <row r="6" spans="2:9" ht="20.100000000000001" customHeight="1" thickBot="1" x14ac:dyDescent="0.3">
      <c r="B6" s="61" t="s">
        <v>8</v>
      </c>
      <c r="C6" s="51" t="s">
        <v>67</v>
      </c>
      <c r="D6" s="19" t="s">
        <v>5</v>
      </c>
      <c r="E6" s="29">
        <v>11000</v>
      </c>
      <c r="F6" s="2"/>
      <c r="G6" s="2"/>
      <c r="H6" s="40">
        <f>F6*E6</f>
        <v>0</v>
      </c>
      <c r="I6" s="54" t="s">
        <v>44</v>
      </c>
    </row>
    <row r="7" spans="2:9" ht="20.100000000000001" customHeight="1" thickBot="1" x14ac:dyDescent="0.3">
      <c r="B7" s="62"/>
      <c r="C7" s="52"/>
      <c r="D7" s="19" t="s">
        <v>6</v>
      </c>
      <c r="E7" s="29">
        <v>180</v>
      </c>
      <c r="F7" s="2"/>
      <c r="G7" s="2"/>
      <c r="H7" s="40">
        <f t="shared" ref="H7:H70" si="0">F7*E7</f>
        <v>0</v>
      </c>
      <c r="I7" s="55"/>
    </row>
    <row r="8" spans="2:9" ht="20.100000000000001" customHeight="1" thickBot="1" x14ac:dyDescent="0.3">
      <c r="B8" s="63"/>
      <c r="C8" s="53"/>
      <c r="D8" s="19" t="s">
        <v>7</v>
      </c>
      <c r="E8" s="29">
        <v>140</v>
      </c>
      <c r="F8" s="2"/>
      <c r="G8" s="2"/>
      <c r="H8" s="40">
        <f t="shared" si="0"/>
        <v>0</v>
      </c>
      <c r="I8" s="55"/>
    </row>
    <row r="9" spans="2:9" ht="20.100000000000001" customHeight="1" thickBot="1" x14ac:dyDescent="0.3">
      <c r="B9" s="61" t="s">
        <v>9</v>
      </c>
      <c r="C9" s="51" t="s">
        <v>68</v>
      </c>
      <c r="D9" s="19" t="s">
        <v>5</v>
      </c>
      <c r="E9" s="29">
        <v>1400</v>
      </c>
      <c r="F9" s="2"/>
      <c r="G9" s="2"/>
      <c r="H9" s="40">
        <f t="shared" si="0"/>
        <v>0</v>
      </c>
      <c r="I9" s="55"/>
    </row>
    <row r="10" spans="2:9" ht="20.100000000000001" customHeight="1" thickBot="1" x14ac:dyDescent="0.3">
      <c r="B10" s="62"/>
      <c r="C10" s="52"/>
      <c r="D10" s="19" t="s">
        <v>6</v>
      </c>
      <c r="E10" s="29">
        <v>5</v>
      </c>
      <c r="F10" s="2"/>
      <c r="G10" s="2"/>
      <c r="H10" s="40">
        <f t="shared" si="0"/>
        <v>0</v>
      </c>
      <c r="I10" s="55"/>
    </row>
    <row r="11" spans="2:9" ht="20.100000000000001" customHeight="1" thickBot="1" x14ac:dyDescent="0.3">
      <c r="B11" s="63"/>
      <c r="C11" s="53"/>
      <c r="D11" s="19" t="s">
        <v>7</v>
      </c>
      <c r="E11" s="29">
        <v>5</v>
      </c>
      <c r="F11" s="2"/>
      <c r="G11" s="2"/>
      <c r="H11" s="40">
        <f t="shared" si="0"/>
        <v>0</v>
      </c>
      <c r="I11" s="55"/>
    </row>
    <row r="12" spans="2:9" ht="20.100000000000001" customHeight="1" thickBot="1" x14ac:dyDescent="0.3">
      <c r="B12" s="61" t="s">
        <v>10</v>
      </c>
      <c r="C12" s="51" t="s">
        <v>69</v>
      </c>
      <c r="D12" s="19" t="s">
        <v>5</v>
      </c>
      <c r="E12" s="29">
        <v>2200</v>
      </c>
      <c r="F12" s="2"/>
      <c r="G12" s="2"/>
      <c r="H12" s="40">
        <f t="shared" si="0"/>
        <v>0</v>
      </c>
      <c r="I12" s="55"/>
    </row>
    <row r="13" spans="2:9" ht="20.100000000000001" customHeight="1" thickBot="1" x14ac:dyDescent="0.3">
      <c r="B13" s="62"/>
      <c r="C13" s="52"/>
      <c r="D13" s="19" t="s">
        <v>6</v>
      </c>
      <c r="E13" s="29">
        <v>5</v>
      </c>
      <c r="F13" s="2"/>
      <c r="G13" s="2"/>
      <c r="H13" s="40">
        <f t="shared" si="0"/>
        <v>0</v>
      </c>
      <c r="I13" s="55"/>
    </row>
    <row r="14" spans="2:9" ht="20.100000000000001" customHeight="1" thickBot="1" x14ac:dyDescent="0.3">
      <c r="B14" s="63"/>
      <c r="C14" s="53"/>
      <c r="D14" s="19" t="s">
        <v>7</v>
      </c>
      <c r="E14" s="29">
        <v>5</v>
      </c>
      <c r="F14" s="2"/>
      <c r="G14" s="2"/>
      <c r="H14" s="40">
        <f t="shared" si="0"/>
        <v>0</v>
      </c>
      <c r="I14" s="55"/>
    </row>
    <row r="15" spans="2:9" ht="20.100000000000001" customHeight="1" thickBot="1" x14ac:dyDescent="0.3">
      <c r="B15" s="61" t="s">
        <v>11</v>
      </c>
      <c r="C15" s="51" t="s">
        <v>70</v>
      </c>
      <c r="D15" s="19" t="s">
        <v>5</v>
      </c>
      <c r="E15" s="29">
        <v>126100</v>
      </c>
      <c r="F15" s="2"/>
      <c r="G15" s="2"/>
      <c r="H15" s="40">
        <f t="shared" si="0"/>
        <v>0</v>
      </c>
      <c r="I15" s="55"/>
    </row>
    <row r="16" spans="2:9" ht="20.100000000000001" customHeight="1" thickBot="1" x14ac:dyDescent="0.3">
      <c r="B16" s="62"/>
      <c r="C16" s="52"/>
      <c r="D16" s="19" t="s">
        <v>6</v>
      </c>
      <c r="E16" s="29">
        <v>5</v>
      </c>
      <c r="F16" s="2"/>
      <c r="G16" s="2"/>
      <c r="H16" s="40">
        <f t="shared" si="0"/>
        <v>0</v>
      </c>
      <c r="I16" s="55"/>
    </row>
    <row r="17" spans="2:9" ht="20.100000000000001" customHeight="1" thickBot="1" x14ac:dyDescent="0.3">
      <c r="B17" s="63"/>
      <c r="C17" s="53"/>
      <c r="D17" s="19" t="s">
        <v>7</v>
      </c>
      <c r="E17" s="29">
        <v>5</v>
      </c>
      <c r="F17" s="2"/>
      <c r="G17" s="2"/>
      <c r="H17" s="40">
        <f t="shared" si="0"/>
        <v>0</v>
      </c>
      <c r="I17" s="55"/>
    </row>
    <row r="18" spans="2:9" ht="20.100000000000001" customHeight="1" thickBot="1" x14ac:dyDescent="0.3">
      <c r="B18" s="61" t="s">
        <v>12</v>
      </c>
      <c r="C18" s="51" t="s">
        <v>71</v>
      </c>
      <c r="D18" s="19" t="s">
        <v>5</v>
      </c>
      <c r="E18" s="29">
        <v>2600</v>
      </c>
      <c r="F18" s="2"/>
      <c r="G18" s="2"/>
      <c r="H18" s="40">
        <f t="shared" si="0"/>
        <v>0</v>
      </c>
      <c r="I18" s="55"/>
    </row>
    <row r="19" spans="2:9" ht="20.100000000000001" customHeight="1" thickBot="1" x14ac:dyDescent="0.3">
      <c r="B19" s="62"/>
      <c r="C19" s="52"/>
      <c r="D19" s="19" t="s">
        <v>6</v>
      </c>
      <c r="E19" s="29">
        <v>170</v>
      </c>
      <c r="F19" s="2"/>
      <c r="G19" s="2"/>
      <c r="H19" s="40">
        <f t="shared" si="0"/>
        <v>0</v>
      </c>
      <c r="I19" s="55"/>
    </row>
    <row r="20" spans="2:9" ht="20.100000000000001" customHeight="1" thickBot="1" x14ac:dyDescent="0.3">
      <c r="B20" s="63"/>
      <c r="C20" s="53"/>
      <c r="D20" s="8" t="s">
        <v>7</v>
      </c>
      <c r="E20" s="29">
        <v>25</v>
      </c>
      <c r="F20" s="2"/>
      <c r="G20" s="2"/>
      <c r="H20" s="40">
        <f t="shared" si="0"/>
        <v>0</v>
      </c>
      <c r="I20" s="55"/>
    </row>
    <row r="21" spans="2:9" ht="20.100000000000001" customHeight="1" thickBot="1" x14ac:dyDescent="0.3">
      <c r="B21" s="61" t="s">
        <v>33</v>
      </c>
      <c r="C21" s="51" t="s">
        <v>72</v>
      </c>
      <c r="D21" s="19" t="s">
        <v>5</v>
      </c>
      <c r="E21" s="29">
        <v>5</v>
      </c>
      <c r="F21" s="2"/>
      <c r="G21" s="2"/>
      <c r="H21" s="40">
        <f t="shared" si="0"/>
        <v>0</v>
      </c>
      <c r="I21" s="55"/>
    </row>
    <row r="22" spans="2:9" ht="20.100000000000001" customHeight="1" thickBot="1" x14ac:dyDescent="0.3">
      <c r="B22" s="62"/>
      <c r="C22" s="62"/>
      <c r="D22" s="19" t="s">
        <v>6</v>
      </c>
      <c r="E22" s="29">
        <v>5</v>
      </c>
      <c r="F22" s="2"/>
      <c r="G22" s="2"/>
      <c r="H22" s="40">
        <f t="shared" si="0"/>
        <v>0</v>
      </c>
      <c r="I22" s="55"/>
    </row>
    <row r="23" spans="2:9" ht="20.100000000000001" customHeight="1" thickBot="1" x14ac:dyDescent="0.3">
      <c r="B23" s="63"/>
      <c r="C23" s="63"/>
      <c r="D23" s="19" t="s">
        <v>7</v>
      </c>
      <c r="E23" s="29">
        <v>5</v>
      </c>
      <c r="F23" s="2"/>
      <c r="G23" s="2"/>
      <c r="H23" s="40">
        <f t="shared" si="0"/>
        <v>0</v>
      </c>
      <c r="I23" s="79"/>
    </row>
    <row r="24" spans="2:9" ht="20.100000000000001" customHeight="1" thickBot="1" x14ac:dyDescent="0.3">
      <c r="B24" s="64" t="s">
        <v>62</v>
      </c>
      <c r="C24" s="67" t="s">
        <v>73</v>
      </c>
      <c r="D24" s="12" t="s">
        <v>5</v>
      </c>
      <c r="E24" s="30">
        <v>720</v>
      </c>
      <c r="F24" s="21"/>
      <c r="G24" s="21"/>
      <c r="H24" s="40">
        <f t="shared" si="0"/>
        <v>0</v>
      </c>
      <c r="I24" s="59" t="s">
        <v>59</v>
      </c>
    </row>
    <row r="25" spans="2:9" ht="20.100000000000001" customHeight="1" thickBot="1" x14ac:dyDescent="0.3">
      <c r="B25" s="65"/>
      <c r="C25" s="68"/>
      <c r="D25" s="12" t="s">
        <v>6</v>
      </c>
      <c r="E25" s="30">
        <v>1</v>
      </c>
      <c r="F25" s="21"/>
      <c r="G25" s="21"/>
      <c r="H25" s="40">
        <f t="shared" si="0"/>
        <v>0</v>
      </c>
      <c r="I25" s="59"/>
    </row>
    <row r="26" spans="2:9" ht="20.100000000000001" customHeight="1" thickBot="1" x14ac:dyDescent="0.3">
      <c r="B26" s="66"/>
      <c r="C26" s="69"/>
      <c r="D26" s="12" t="s">
        <v>7</v>
      </c>
      <c r="E26" s="30">
        <v>1</v>
      </c>
      <c r="F26" s="21"/>
      <c r="G26" s="21"/>
      <c r="H26" s="40">
        <f t="shared" si="0"/>
        <v>0</v>
      </c>
      <c r="I26" s="59"/>
    </row>
    <row r="27" spans="2:9" ht="20.100000000000001" customHeight="1" thickBot="1" x14ac:dyDescent="0.3">
      <c r="B27" s="64" t="s">
        <v>34</v>
      </c>
      <c r="C27" s="67" t="s">
        <v>74</v>
      </c>
      <c r="D27" s="12" t="s">
        <v>5</v>
      </c>
      <c r="E27" s="30">
        <v>9300</v>
      </c>
      <c r="F27" s="21"/>
      <c r="G27" s="21"/>
      <c r="H27" s="40">
        <f t="shared" si="0"/>
        <v>0</v>
      </c>
      <c r="I27" s="59"/>
    </row>
    <row r="28" spans="2:9" ht="20.100000000000001" customHeight="1" thickBot="1" x14ac:dyDescent="0.3">
      <c r="B28" s="65"/>
      <c r="C28" s="68"/>
      <c r="D28" s="12" t="s">
        <v>6</v>
      </c>
      <c r="E28" s="30">
        <v>1</v>
      </c>
      <c r="F28" s="21"/>
      <c r="G28" s="21"/>
      <c r="H28" s="40">
        <f t="shared" si="0"/>
        <v>0</v>
      </c>
      <c r="I28" s="59"/>
    </row>
    <row r="29" spans="2:9" ht="20.100000000000001" customHeight="1" thickBot="1" x14ac:dyDescent="0.3">
      <c r="B29" s="66"/>
      <c r="C29" s="69"/>
      <c r="D29" s="12" t="s">
        <v>7</v>
      </c>
      <c r="E29" s="30">
        <v>1</v>
      </c>
      <c r="F29" s="21"/>
      <c r="G29" s="21"/>
      <c r="H29" s="40">
        <f t="shared" si="0"/>
        <v>0</v>
      </c>
      <c r="I29" s="60"/>
    </row>
    <row r="30" spans="2:9" ht="20.100000000000001" customHeight="1" thickBot="1" x14ac:dyDescent="0.3">
      <c r="B30" s="61" t="s">
        <v>35</v>
      </c>
      <c r="C30" s="51" t="s">
        <v>40</v>
      </c>
      <c r="D30" s="3" t="s">
        <v>13</v>
      </c>
      <c r="E30" s="29">
        <v>120</v>
      </c>
      <c r="F30" s="2"/>
      <c r="G30" s="2"/>
      <c r="H30" s="40">
        <f t="shared" si="0"/>
        <v>0</v>
      </c>
      <c r="I30" s="54" t="s">
        <v>45</v>
      </c>
    </row>
    <row r="31" spans="2:9" ht="20.100000000000001" customHeight="1" thickBot="1" x14ac:dyDescent="0.3">
      <c r="B31" s="62"/>
      <c r="C31" s="52" t="s">
        <v>19</v>
      </c>
      <c r="D31" s="3" t="s">
        <v>14</v>
      </c>
      <c r="E31" s="29">
        <v>0</v>
      </c>
      <c r="F31" s="2"/>
      <c r="G31" s="2"/>
      <c r="H31" s="40">
        <f t="shared" si="0"/>
        <v>0</v>
      </c>
      <c r="I31" s="55"/>
    </row>
    <row r="32" spans="2:9" ht="20.100000000000001" customHeight="1" thickBot="1" x14ac:dyDescent="0.3">
      <c r="B32" s="62"/>
      <c r="C32" s="52"/>
      <c r="D32" s="3" t="s">
        <v>15</v>
      </c>
      <c r="E32" s="29">
        <v>0</v>
      </c>
      <c r="F32" s="2"/>
      <c r="G32" s="2"/>
      <c r="H32" s="40">
        <f t="shared" si="0"/>
        <v>0</v>
      </c>
      <c r="I32" s="55"/>
    </row>
    <row r="33" spans="2:9" ht="20.100000000000001" customHeight="1" thickBot="1" x14ac:dyDescent="0.3">
      <c r="B33" s="62"/>
      <c r="C33" s="52"/>
      <c r="D33" s="3" t="s">
        <v>16</v>
      </c>
      <c r="E33" s="29">
        <v>0</v>
      </c>
      <c r="F33" s="2"/>
      <c r="G33" s="2"/>
      <c r="H33" s="40">
        <f t="shared" si="0"/>
        <v>0</v>
      </c>
      <c r="I33" s="55"/>
    </row>
    <row r="34" spans="2:9" ht="20.100000000000001" customHeight="1" thickBot="1" x14ac:dyDescent="0.3">
      <c r="B34" s="62"/>
      <c r="C34" s="52"/>
      <c r="D34" s="3" t="s">
        <v>17</v>
      </c>
      <c r="E34" s="29">
        <v>0</v>
      </c>
      <c r="F34" s="2"/>
      <c r="G34" s="2"/>
      <c r="H34" s="40">
        <f t="shared" si="0"/>
        <v>0</v>
      </c>
      <c r="I34" s="55"/>
    </row>
    <row r="35" spans="2:9" ht="20.100000000000001" customHeight="1" thickBot="1" x14ac:dyDescent="0.3">
      <c r="B35" s="63"/>
      <c r="C35" s="53"/>
      <c r="D35" s="3" t="s">
        <v>18</v>
      </c>
      <c r="E35" s="29">
        <v>0</v>
      </c>
      <c r="F35" s="2"/>
      <c r="G35" s="2"/>
      <c r="H35" s="40">
        <f t="shared" si="0"/>
        <v>0</v>
      </c>
      <c r="I35" s="55"/>
    </row>
    <row r="36" spans="2:9" ht="20.100000000000001" customHeight="1" thickBot="1" x14ac:dyDescent="0.3">
      <c r="B36" s="61" t="s">
        <v>36</v>
      </c>
      <c r="C36" s="51" t="s">
        <v>41</v>
      </c>
      <c r="D36" s="3" t="s">
        <v>13</v>
      </c>
      <c r="E36" s="29">
        <v>120</v>
      </c>
      <c r="F36" s="2"/>
      <c r="G36" s="2"/>
      <c r="H36" s="40">
        <f t="shared" si="0"/>
        <v>0</v>
      </c>
      <c r="I36" s="55"/>
    </row>
    <row r="37" spans="2:9" ht="20.100000000000001" customHeight="1" thickBot="1" x14ac:dyDescent="0.3">
      <c r="B37" s="62"/>
      <c r="C37" s="52" t="s">
        <v>20</v>
      </c>
      <c r="D37" s="3" t="s">
        <v>14</v>
      </c>
      <c r="E37" s="29">
        <v>0</v>
      </c>
      <c r="F37" s="2"/>
      <c r="G37" s="2"/>
      <c r="H37" s="40">
        <f t="shared" si="0"/>
        <v>0</v>
      </c>
      <c r="I37" s="55"/>
    </row>
    <row r="38" spans="2:9" ht="20.100000000000001" customHeight="1" thickBot="1" x14ac:dyDescent="0.3">
      <c r="B38" s="62"/>
      <c r="C38" s="52"/>
      <c r="D38" s="3" t="s">
        <v>15</v>
      </c>
      <c r="E38" s="29">
        <v>0</v>
      </c>
      <c r="F38" s="2"/>
      <c r="G38" s="2"/>
      <c r="H38" s="40">
        <f t="shared" si="0"/>
        <v>0</v>
      </c>
      <c r="I38" s="55"/>
    </row>
    <row r="39" spans="2:9" ht="20.100000000000001" customHeight="1" thickBot="1" x14ac:dyDescent="0.3">
      <c r="B39" s="62"/>
      <c r="C39" s="52"/>
      <c r="D39" s="3" t="s">
        <v>16</v>
      </c>
      <c r="E39" s="29">
        <v>0</v>
      </c>
      <c r="F39" s="2"/>
      <c r="G39" s="2"/>
      <c r="H39" s="40">
        <f t="shared" si="0"/>
        <v>0</v>
      </c>
      <c r="I39" s="55"/>
    </row>
    <row r="40" spans="2:9" ht="20.100000000000001" customHeight="1" thickBot="1" x14ac:dyDescent="0.3">
      <c r="B40" s="62"/>
      <c r="C40" s="52"/>
      <c r="D40" s="3" t="s">
        <v>17</v>
      </c>
      <c r="E40" s="29">
        <v>0</v>
      </c>
      <c r="F40" s="2"/>
      <c r="G40" s="2"/>
      <c r="H40" s="40">
        <f t="shared" si="0"/>
        <v>0</v>
      </c>
      <c r="I40" s="55"/>
    </row>
    <row r="41" spans="2:9" ht="20.100000000000001" customHeight="1" thickBot="1" x14ac:dyDescent="0.3">
      <c r="B41" s="63"/>
      <c r="C41" s="53"/>
      <c r="D41" s="3" t="s">
        <v>18</v>
      </c>
      <c r="E41" s="29">
        <v>0</v>
      </c>
      <c r="F41" s="2"/>
      <c r="G41" s="2"/>
      <c r="H41" s="40">
        <f t="shared" si="0"/>
        <v>0</v>
      </c>
      <c r="I41" s="79"/>
    </row>
    <row r="42" spans="2:9" ht="20.100000000000001" customHeight="1" thickBot="1" x14ac:dyDescent="0.3">
      <c r="B42" s="64" t="s">
        <v>37</v>
      </c>
      <c r="C42" s="67" t="s">
        <v>42</v>
      </c>
      <c r="D42" s="20" t="s">
        <v>13</v>
      </c>
      <c r="E42" s="30">
        <v>5</v>
      </c>
      <c r="F42" s="21"/>
      <c r="G42" s="21"/>
      <c r="H42" s="40">
        <f t="shared" si="0"/>
        <v>0</v>
      </c>
      <c r="I42" s="58" t="s">
        <v>46</v>
      </c>
    </row>
    <row r="43" spans="2:9" ht="20.100000000000001" customHeight="1" thickBot="1" x14ac:dyDescent="0.3">
      <c r="B43" s="65"/>
      <c r="C43" s="68" t="s">
        <v>19</v>
      </c>
      <c r="D43" s="20" t="s">
        <v>14</v>
      </c>
      <c r="E43" s="30">
        <v>0</v>
      </c>
      <c r="F43" s="21"/>
      <c r="G43" s="21"/>
      <c r="H43" s="40">
        <f t="shared" si="0"/>
        <v>0</v>
      </c>
      <c r="I43" s="59"/>
    </row>
    <row r="44" spans="2:9" ht="20.100000000000001" customHeight="1" thickBot="1" x14ac:dyDescent="0.3">
      <c r="B44" s="65"/>
      <c r="C44" s="68"/>
      <c r="D44" s="20" t="s">
        <v>15</v>
      </c>
      <c r="E44" s="30">
        <v>0</v>
      </c>
      <c r="F44" s="21"/>
      <c r="G44" s="21"/>
      <c r="H44" s="40">
        <f t="shared" si="0"/>
        <v>0</v>
      </c>
      <c r="I44" s="59"/>
    </row>
    <row r="45" spans="2:9" ht="20.100000000000001" customHeight="1" thickBot="1" x14ac:dyDescent="0.3">
      <c r="B45" s="65"/>
      <c r="C45" s="68"/>
      <c r="D45" s="20" t="s">
        <v>16</v>
      </c>
      <c r="E45" s="30">
        <v>0</v>
      </c>
      <c r="F45" s="21"/>
      <c r="G45" s="21"/>
      <c r="H45" s="40">
        <f t="shared" si="0"/>
        <v>0</v>
      </c>
      <c r="I45" s="59"/>
    </row>
    <row r="46" spans="2:9" ht="20.100000000000001" customHeight="1" thickBot="1" x14ac:dyDescent="0.3">
      <c r="B46" s="65"/>
      <c r="C46" s="68"/>
      <c r="D46" s="20" t="s">
        <v>17</v>
      </c>
      <c r="E46" s="30">
        <v>0</v>
      </c>
      <c r="F46" s="21"/>
      <c r="G46" s="21"/>
      <c r="H46" s="40">
        <f t="shared" si="0"/>
        <v>0</v>
      </c>
      <c r="I46" s="59"/>
    </row>
    <row r="47" spans="2:9" ht="20.100000000000001" customHeight="1" thickBot="1" x14ac:dyDescent="0.3">
      <c r="B47" s="66"/>
      <c r="C47" s="69"/>
      <c r="D47" s="20" t="s">
        <v>18</v>
      </c>
      <c r="E47" s="30">
        <v>0</v>
      </c>
      <c r="F47" s="21"/>
      <c r="G47" s="21"/>
      <c r="H47" s="40">
        <f t="shared" si="0"/>
        <v>0</v>
      </c>
      <c r="I47" s="59"/>
    </row>
    <row r="48" spans="2:9" ht="20.100000000000001" customHeight="1" thickBot="1" x14ac:dyDescent="0.3">
      <c r="B48" s="64" t="s">
        <v>38</v>
      </c>
      <c r="C48" s="67" t="s">
        <v>43</v>
      </c>
      <c r="D48" s="20" t="s">
        <v>13</v>
      </c>
      <c r="E48" s="30">
        <v>1</v>
      </c>
      <c r="F48" s="21"/>
      <c r="G48" s="21"/>
      <c r="H48" s="40">
        <f t="shared" si="0"/>
        <v>0</v>
      </c>
      <c r="I48" s="59"/>
    </row>
    <row r="49" spans="2:9" ht="20.100000000000001" customHeight="1" thickBot="1" x14ac:dyDescent="0.3">
      <c r="B49" s="65"/>
      <c r="C49" s="68" t="s">
        <v>20</v>
      </c>
      <c r="D49" s="20" t="s">
        <v>14</v>
      </c>
      <c r="E49" s="30">
        <v>0</v>
      </c>
      <c r="F49" s="21"/>
      <c r="G49" s="21"/>
      <c r="H49" s="40">
        <f t="shared" si="0"/>
        <v>0</v>
      </c>
      <c r="I49" s="59"/>
    </row>
    <row r="50" spans="2:9" ht="20.100000000000001" customHeight="1" thickBot="1" x14ac:dyDescent="0.3">
      <c r="B50" s="65"/>
      <c r="C50" s="68"/>
      <c r="D50" s="20" t="s">
        <v>15</v>
      </c>
      <c r="E50" s="30">
        <v>0</v>
      </c>
      <c r="F50" s="21"/>
      <c r="G50" s="21"/>
      <c r="H50" s="40">
        <f t="shared" si="0"/>
        <v>0</v>
      </c>
      <c r="I50" s="59"/>
    </row>
    <row r="51" spans="2:9" ht="20.100000000000001" customHeight="1" thickBot="1" x14ac:dyDescent="0.3">
      <c r="B51" s="65"/>
      <c r="C51" s="68"/>
      <c r="D51" s="20" t="s">
        <v>16</v>
      </c>
      <c r="E51" s="30">
        <v>0</v>
      </c>
      <c r="F51" s="21"/>
      <c r="G51" s="21"/>
      <c r="H51" s="40">
        <f t="shared" si="0"/>
        <v>0</v>
      </c>
      <c r="I51" s="59"/>
    </row>
    <row r="52" spans="2:9" ht="20.100000000000001" customHeight="1" thickBot="1" x14ac:dyDescent="0.3">
      <c r="B52" s="65"/>
      <c r="C52" s="68"/>
      <c r="D52" s="20" t="s">
        <v>17</v>
      </c>
      <c r="E52" s="30">
        <v>0</v>
      </c>
      <c r="F52" s="21"/>
      <c r="G52" s="21"/>
      <c r="H52" s="40">
        <f t="shared" si="0"/>
        <v>0</v>
      </c>
      <c r="I52" s="59"/>
    </row>
    <row r="53" spans="2:9" ht="20.100000000000001" customHeight="1" thickBot="1" x14ac:dyDescent="0.3">
      <c r="B53" s="66"/>
      <c r="C53" s="69"/>
      <c r="D53" s="20" t="s">
        <v>18</v>
      </c>
      <c r="E53" s="30">
        <v>0</v>
      </c>
      <c r="F53" s="21"/>
      <c r="G53" s="21"/>
      <c r="H53" s="40">
        <f t="shared" si="0"/>
        <v>0</v>
      </c>
      <c r="I53" s="60"/>
    </row>
    <row r="54" spans="2:9" ht="20.100000000000001" customHeight="1" thickBot="1" x14ac:dyDescent="0.3">
      <c r="B54" s="61" t="s">
        <v>39</v>
      </c>
      <c r="C54" s="51" t="s">
        <v>75</v>
      </c>
      <c r="D54" s="23" t="s">
        <v>21</v>
      </c>
      <c r="E54" s="29">
        <v>1</v>
      </c>
      <c r="F54" s="2"/>
      <c r="G54" s="2"/>
      <c r="H54" s="40">
        <f t="shared" si="0"/>
        <v>0</v>
      </c>
      <c r="I54" s="54" t="s">
        <v>47</v>
      </c>
    </row>
    <row r="55" spans="2:9" ht="20.100000000000001" customHeight="1" thickBot="1" x14ac:dyDescent="0.3">
      <c r="B55" s="62"/>
      <c r="C55" s="52"/>
      <c r="D55" s="7" t="s">
        <v>22</v>
      </c>
      <c r="E55" s="29">
        <v>0</v>
      </c>
      <c r="F55" s="2"/>
      <c r="G55" s="2"/>
      <c r="H55" s="40">
        <f t="shared" si="0"/>
        <v>0</v>
      </c>
      <c r="I55" s="55"/>
    </row>
    <row r="56" spans="2:9" ht="20.100000000000001" customHeight="1" thickBot="1" x14ac:dyDescent="0.3">
      <c r="B56" s="62"/>
      <c r="C56" s="52"/>
      <c r="D56" s="7" t="s">
        <v>23</v>
      </c>
      <c r="E56" s="29">
        <v>20</v>
      </c>
      <c r="F56" s="2"/>
      <c r="G56" s="2"/>
      <c r="H56" s="40">
        <f t="shared" si="0"/>
        <v>0</v>
      </c>
      <c r="I56" s="55"/>
    </row>
    <row r="57" spans="2:9" ht="20.100000000000001" customHeight="1" thickBot="1" x14ac:dyDescent="0.3">
      <c r="B57" s="62"/>
      <c r="C57" s="52"/>
      <c r="D57" s="7" t="s">
        <v>24</v>
      </c>
      <c r="E57" s="29">
        <v>0</v>
      </c>
      <c r="F57" s="2"/>
      <c r="G57" s="2"/>
      <c r="H57" s="40">
        <f t="shared" si="0"/>
        <v>0</v>
      </c>
      <c r="I57" s="55"/>
    </row>
    <row r="58" spans="2:9" ht="20.100000000000001" customHeight="1" thickBot="1" x14ac:dyDescent="0.3">
      <c r="B58" s="62"/>
      <c r="C58" s="52"/>
      <c r="D58" s="7" t="s">
        <v>25</v>
      </c>
      <c r="E58" s="29">
        <v>0</v>
      </c>
      <c r="F58" s="2"/>
      <c r="G58" s="2"/>
      <c r="H58" s="40">
        <f t="shared" si="0"/>
        <v>0</v>
      </c>
      <c r="I58" s="55"/>
    </row>
    <row r="59" spans="2:9" ht="20.100000000000001" customHeight="1" thickBot="1" x14ac:dyDescent="0.3">
      <c r="B59" s="62"/>
      <c r="C59" s="52"/>
      <c r="D59" s="7" t="s">
        <v>26</v>
      </c>
      <c r="E59" s="29">
        <v>0</v>
      </c>
      <c r="F59" s="2"/>
      <c r="G59" s="2"/>
      <c r="H59" s="40">
        <f t="shared" si="0"/>
        <v>0</v>
      </c>
      <c r="I59" s="55"/>
    </row>
    <row r="60" spans="2:9" ht="20.100000000000001" customHeight="1" thickBot="1" x14ac:dyDescent="0.3">
      <c r="B60" s="62"/>
      <c r="C60" s="52"/>
      <c r="D60" s="7" t="s">
        <v>27</v>
      </c>
      <c r="E60" s="29">
        <v>0</v>
      </c>
      <c r="F60" s="2"/>
      <c r="G60" s="2"/>
      <c r="H60" s="40">
        <f t="shared" si="0"/>
        <v>0</v>
      </c>
      <c r="I60" s="55"/>
    </row>
    <row r="61" spans="2:9" ht="20.100000000000001" customHeight="1" thickBot="1" x14ac:dyDescent="0.3">
      <c r="B61" s="63"/>
      <c r="C61" s="53"/>
      <c r="D61" s="7" t="s">
        <v>28</v>
      </c>
      <c r="E61" s="29">
        <v>0</v>
      </c>
      <c r="F61" s="2"/>
      <c r="G61" s="2"/>
      <c r="H61" s="40">
        <f t="shared" si="0"/>
        <v>0</v>
      </c>
      <c r="I61" s="55"/>
    </row>
    <row r="62" spans="2:9" ht="20.100000000000001" customHeight="1" thickBot="1" x14ac:dyDescent="0.3">
      <c r="B62" s="61" t="s">
        <v>29</v>
      </c>
      <c r="C62" s="51" t="s">
        <v>76</v>
      </c>
      <c r="D62" s="23" t="s">
        <v>21</v>
      </c>
      <c r="E62" s="29">
        <v>1</v>
      </c>
      <c r="F62" s="2"/>
      <c r="G62" s="2"/>
      <c r="H62" s="40">
        <f t="shared" si="0"/>
        <v>0</v>
      </c>
      <c r="I62" s="55"/>
    </row>
    <row r="63" spans="2:9" ht="20.100000000000001" customHeight="1" thickBot="1" x14ac:dyDescent="0.3">
      <c r="B63" s="62"/>
      <c r="C63" s="52"/>
      <c r="D63" s="7" t="s">
        <v>22</v>
      </c>
      <c r="E63" s="29">
        <v>0</v>
      </c>
      <c r="F63" s="2"/>
      <c r="G63" s="2"/>
      <c r="H63" s="40">
        <f t="shared" si="0"/>
        <v>0</v>
      </c>
      <c r="I63" s="55"/>
    </row>
    <row r="64" spans="2:9" ht="20.100000000000001" customHeight="1" thickBot="1" x14ac:dyDescent="0.3">
      <c r="B64" s="62"/>
      <c r="C64" s="52"/>
      <c r="D64" s="7" t="s">
        <v>23</v>
      </c>
      <c r="E64" s="29">
        <v>20</v>
      </c>
      <c r="F64" s="2"/>
      <c r="G64" s="2"/>
      <c r="H64" s="40">
        <f t="shared" si="0"/>
        <v>0</v>
      </c>
      <c r="I64" s="55"/>
    </row>
    <row r="65" spans="2:9" ht="20.100000000000001" customHeight="1" thickBot="1" x14ac:dyDescent="0.3">
      <c r="B65" s="62"/>
      <c r="C65" s="52"/>
      <c r="D65" s="7" t="s">
        <v>24</v>
      </c>
      <c r="E65" s="29">
        <v>0</v>
      </c>
      <c r="F65" s="2"/>
      <c r="G65" s="2"/>
      <c r="H65" s="40">
        <f t="shared" si="0"/>
        <v>0</v>
      </c>
      <c r="I65" s="55"/>
    </row>
    <row r="66" spans="2:9" ht="20.100000000000001" customHeight="1" thickBot="1" x14ac:dyDescent="0.3">
      <c r="B66" s="62"/>
      <c r="C66" s="52"/>
      <c r="D66" s="7" t="s">
        <v>25</v>
      </c>
      <c r="E66" s="29">
        <v>0</v>
      </c>
      <c r="F66" s="2"/>
      <c r="G66" s="2"/>
      <c r="H66" s="40">
        <f t="shared" si="0"/>
        <v>0</v>
      </c>
      <c r="I66" s="56"/>
    </row>
    <row r="67" spans="2:9" ht="20.100000000000001" customHeight="1" thickBot="1" x14ac:dyDescent="0.3">
      <c r="B67" s="62"/>
      <c r="C67" s="52"/>
      <c r="D67" s="7" t="s">
        <v>26</v>
      </c>
      <c r="E67" s="29">
        <v>0</v>
      </c>
      <c r="F67" s="2"/>
      <c r="G67" s="2"/>
      <c r="H67" s="40">
        <f t="shared" si="0"/>
        <v>0</v>
      </c>
      <c r="I67" s="56"/>
    </row>
    <row r="68" spans="2:9" ht="20.100000000000001" customHeight="1" thickBot="1" x14ac:dyDescent="0.3">
      <c r="B68" s="62"/>
      <c r="C68" s="52"/>
      <c r="D68" s="7" t="s">
        <v>27</v>
      </c>
      <c r="E68" s="29">
        <v>0</v>
      </c>
      <c r="F68" s="2"/>
      <c r="G68" s="2"/>
      <c r="H68" s="40">
        <f t="shared" si="0"/>
        <v>0</v>
      </c>
      <c r="I68" s="56"/>
    </row>
    <row r="69" spans="2:9" ht="20.100000000000001" customHeight="1" thickBot="1" x14ac:dyDescent="0.3">
      <c r="B69" s="63"/>
      <c r="C69" s="53"/>
      <c r="D69" s="7" t="s">
        <v>28</v>
      </c>
      <c r="E69" s="29">
        <v>0</v>
      </c>
      <c r="F69" s="2"/>
      <c r="G69" s="2"/>
      <c r="H69" s="40">
        <f t="shared" si="0"/>
        <v>0</v>
      </c>
      <c r="I69" s="57"/>
    </row>
    <row r="70" spans="2:9" ht="20.100000000000001" customHeight="1" thickBot="1" x14ac:dyDescent="0.3">
      <c r="B70" s="64" t="s">
        <v>30</v>
      </c>
      <c r="C70" s="67" t="s">
        <v>49</v>
      </c>
      <c r="D70" s="13" t="s">
        <v>21</v>
      </c>
      <c r="E70" s="30">
        <v>0</v>
      </c>
      <c r="F70" s="21"/>
      <c r="G70" s="21"/>
      <c r="H70" s="40">
        <f t="shared" si="0"/>
        <v>0</v>
      </c>
      <c r="I70" s="58" t="s">
        <v>48</v>
      </c>
    </row>
    <row r="71" spans="2:9" ht="20.100000000000001" customHeight="1" thickBot="1" x14ac:dyDescent="0.3">
      <c r="B71" s="65"/>
      <c r="C71" s="68"/>
      <c r="D71" s="22" t="s">
        <v>22</v>
      </c>
      <c r="E71" s="30">
        <v>0</v>
      </c>
      <c r="F71" s="21"/>
      <c r="G71" s="21"/>
      <c r="H71" s="40">
        <f t="shared" ref="H71:H77" si="1">F71*E71</f>
        <v>0</v>
      </c>
      <c r="I71" s="59"/>
    </row>
    <row r="72" spans="2:9" ht="20.100000000000001" customHeight="1" thickBot="1" x14ac:dyDescent="0.3">
      <c r="B72" s="65"/>
      <c r="C72" s="68"/>
      <c r="D72" s="22" t="s">
        <v>23</v>
      </c>
      <c r="E72" s="30">
        <v>0</v>
      </c>
      <c r="F72" s="21"/>
      <c r="G72" s="21"/>
      <c r="H72" s="40">
        <f t="shared" si="1"/>
        <v>0</v>
      </c>
      <c r="I72" s="59"/>
    </row>
    <row r="73" spans="2:9" ht="20.100000000000001" customHeight="1" thickBot="1" x14ac:dyDescent="0.3">
      <c r="B73" s="65"/>
      <c r="C73" s="68"/>
      <c r="D73" s="22" t="s">
        <v>24</v>
      </c>
      <c r="E73" s="30">
        <v>0</v>
      </c>
      <c r="F73" s="21"/>
      <c r="G73" s="21"/>
      <c r="H73" s="40">
        <f t="shared" si="1"/>
        <v>0</v>
      </c>
      <c r="I73" s="59"/>
    </row>
    <row r="74" spans="2:9" ht="20.100000000000001" customHeight="1" thickBot="1" x14ac:dyDescent="0.3">
      <c r="B74" s="65"/>
      <c r="C74" s="68"/>
      <c r="D74" s="22" t="s">
        <v>25</v>
      </c>
      <c r="E74" s="30">
        <v>0</v>
      </c>
      <c r="F74" s="21"/>
      <c r="G74" s="21"/>
      <c r="H74" s="40">
        <f t="shared" si="1"/>
        <v>0</v>
      </c>
      <c r="I74" s="59"/>
    </row>
    <row r="75" spans="2:9" ht="20.100000000000001" customHeight="1" thickBot="1" x14ac:dyDescent="0.3">
      <c r="B75" s="65"/>
      <c r="C75" s="68"/>
      <c r="D75" s="22" t="s">
        <v>26</v>
      </c>
      <c r="E75" s="30">
        <v>0</v>
      </c>
      <c r="F75" s="21"/>
      <c r="G75" s="21"/>
      <c r="H75" s="40">
        <f t="shared" si="1"/>
        <v>0</v>
      </c>
      <c r="I75" s="59"/>
    </row>
    <row r="76" spans="2:9" ht="20.100000000000001" customHeight="1" thickBot="1" x14ac:dyDescent="0.3">
      <c r="B76" s="65"/>
      <c r="C76" s="68"/>
      <c r="D76" s="22" t="s">
        <v>27</v>
      </c>
      <c r="E76" s="30">
        <v>0</v>
      </c>
      <c r="F76" s="21"/>
      <c r="G76" s="21"/>
      <c r="H76" s="40">
        <f t="shared" si="1"/>
        <v>0</v>
      </c>
      <c r="I76" s="59"/>
    </row>
    <row r="77" spans="2:9" ht="20.100000000000001" customHeight="1" thickBot="1" x14ac:dyDescent="0.3">
      <c r="B77" s="66"/>
      <c r="C77" s="69"/>
      <c r="D77" s="22" t="s">
        <v>28</v>
      </c>
      <c r="E77" s="30">
        <v>0</v>
      </c>
      <c r="F77" s="21"/>
      <c r="G77" s="21"/>
      <c r="H77" s="40">
        <f t="shared" si="1"/>
        <v>0</v>
      </c>
      <c r="I77" s="60"/>
    </row>
    <row r="78" spans="2:9" ht="20.100000000000001" customHeight="1" thickBot="1" x14ac:dyDescent="0.3">
      <c r="B78" s="70" t="s">
        <v>31</v>
      </c>
      <c r="C78" s="73" t="s">
        <v>77</v>
      </c>
      <c r="D78" s="24" t="s">
        <v>5</v>
      </c>
      <c r="E78" s="31">
        <v>1</v>
      </c>
      <c r="F78" s="25"/>
      <c r="G78" s="36"/>
      <c r="H78" s="40">
        <f>F78*(1+G78)</f>
        <v>0</v>
      </c>
      <c r="I78" s="76" t="s">
        <v>60</v>
      </c>
    </row>
    <row r="79" spans="2:9" ht="20.100000000000001" customHeight="1" thickBot="1" x14ac:dyDescent="0.3">
      <c r="B79" s="71"/>
      <c r="C79" s="74"/>
      <c r="D79" s="26" t="s">
        <v>6</v>
      </c>
      <c r="E79" s="31">
        <v>1</v>
      </c>
      <c r="F79" s="25"/>
      <c r="G79" s="36"/>
      <c r="H79" s="40">
        <f t="shared" ref="H79:H87" si="2">F79*(1+G79)</f>
        <v>0</v>
      </c>
      <c r="I79" s="77"/>
    </row>
    <row r="80" spans="2:9" ht="20.100000000000001" customHeight="1" thickBot="1" x14ac:dyDescent="0.3">
      <c r="B80" s="71"/>
      <c r="C80" s="74"/>
      <c r="D80" s="26" t="s">
        <v>7</v>
      </c>
      <c r="E80" s="31">
        <v>0</v>
      </c>
      <c r="F80" s="25"/>
      <c r="G80" s="36"/>
      <c r="H80" s="40">
        <f t="shared" si="2"/>
        <v>0</v>
      </c>
      <c r="I80" s="77"/>
    </row>
    <row r="81" spans="2:9" ht="20.100000000000001" customHeight="1" thickBot="1" x14ac:dyDescent="0.3">
      <c r="B81" s="71"/>
      <c r="C81" s="74"/>
      <c r="D81" s="26" t="s">
        <v>50</v>
      </c>
      <c r="E81" s="31">
        <v>0</v>
      </c>
      <c r="F81" s="25"/>
      <c r="G81" s="36"/>
      <c r="H81" s="40">
        <f t="shared" si="2"/>
        <v>0</v>
      </c>
      <c r="I81" s="77"/>
    </row>
    <row r="82" spans="2:9" ht="20.100000000000001" customHeight="1" thickBot="1" x14ac:dyDescent="0.3">
      <c r="B82" s="72"/>
      <c r="C82" s="75"/>
      <c r="D82" s="26" t="s">
        <v>51</v>
      </c>
      <c r="E82" s="32">
        <v>0</v>
      </c>
      <c r="F82" s="25"/>
      <c r="G82" s="36"/>
      <c r="H82" s="40">
        <f t="shared" si="2"/>
        <v>0</v>
      </c>
      <c r="I82" s="78"/>
    </row>
    <row r="83" spans="2:9" ht="20.100000000000001" customHeight="1" thickBot="1" x14ac:dyDescent="0.3">
      <c r="B83" s="70" t="s">
        <v>32</v>
      </c>
      <c r="C83" s="73" t="s">
        <v>78</v>
      </c>
      <c r="D83" s="24" t="s">
        <v>53</v>
      </c>
      <c r="E83" s="31">
        <v>1</v>
      </c>
      <c r="F83" s="25"/>
      <c r="G83" s="36"/>
      <c r="H83" s="40">
        <f t="shared" si="2"/>
        <v>0</v>
      </c>
      <c r="I83" s="76" t="s">
        <v>61</v>
      </c>
    </row>
    <row r="84" spans="2:9" ht="20.100000000000001" customHeight="1" thickBot="1" x14ac:dyDescent="0.3">
      <c r="B84" s="71"/>
      <c r="C84" s="74"/>
      <c r="D84" s="26" t="s">
        <v>55</v>
      </c>
      <c r="E84" s="31">
        <v>1</v>
      </c>
      <c r="F84" s="25"/>
      <c r="G84" s="36"/>
      <c r="H84" s="40">
        <f t="shared" si="2"/>
        <v>0</v>
      </c>
      <c r="I84" s="77"/>
    </row>
    <row r="85" spans="2:9" ht="20.100000000000001" customHeight="1" thickBot="1" x14ac:dyDescent="0.3">
      <c r="B85" s="71"/>
      <c r="C85" s="74"/>
      <c r="D85" s="26" t="s">
        <v>54</v>
      </c>
      <c r="E85" s="31">
        <v>0</v>
      </c>
      <c r="F85" s="25"/>
      <c r="G85" s="36"/>
      <c r="H85" s="40">
        <f t="shared" si="2"/>
        <v>0</v>
      </c>
      <c r="I85" s="77"/>
    </row>
    <row r="86" spans="2:9" ht="20.100000000000001" customHeight="1" thickBot="1" x14ac:dyDescent="0.3">
      <c r="B86" s="71"/>
      <c r="C86" s="74"/>
      <c r="D86" s="26" t="s">
        <v>63</v>
      </c>
      <c r="E86" s="31">
        <v>0</v>
      </c>
      <c r="F86" s="25"/>
      <c r="G86" s="36"/>
      <c r="H86" s="40">
        <f t="shared" si="2"/>
        <v>0</v>
      </c>
      <c r="I86" s="77"/>
    </row>
    <row r="87" spans="2:9" ht="20.100000000000001" customHeight="1" thickBot="1" x14ac:dyDescent="0.3">
      <c r="B87" s="72"/>
      <c r="C87" s="75"/>
      <c r="D87" s="26" t="s">
        <v>64</v>
      </c>
      <c r="E87" s="32">
        <v>0</v>
      </c>
      <c r="F87" s="25"/>
      <c r="G87" s="36"/>
      <c r="H87" s="40">
        <f t="shared" si="2"/>
        <v>0</v>
      </c>
      <c r="I87" s="78"/>
    </row>
    <row r="88" spans="2:9" ht="90" customHeight="1" thickBot="1" x14ac:dyDescent="0.3">
      <c r="B88" s="9" t="s">
        <v>52</v>
      </c>
      <c r="C88" s="10" t="s">
        <v>58</v>
      </c>
      <c r="D88" s="11"/>
      <c r="E88" s="33">
        <v>36</v>
      </c>
      <c r="F88" s="35"/>
      <c r="G88" s="37"/>
      <c r="H88" s="41">
        <f>F88*(1+G88)*36</f>
        <v>0</v>
      </c>
    </row>
    <row r="89" spans="2:9" ht="90" customHeight="1" thickBot="1" x14ac:dyDescent="0.3">
      <c r="B89" s="12" t="s">
        <v>57</v>
      </c>
      <c r="C89" s="13" t="s">
        <v>80</v>
      </c>
      <c r="D89" s="14"/>
      <c r="E89" s="34">
        <v>36</v>
      </c>
      <c r="F89" s="21"/>
      <c r="G89" s="38"/>
      <c r="H89" s="41">
        <f>F89*(1+G89)*36</f>
        <v>0</v>
      </c>
    </row>
    <row r="90" spans="2:9" ht="15.75" customHeight="1" thickBot="1" x14ac:dyDescent="0.3">
      <c r="B90" s="45" t="s">
        <v>66</v>
      </c>
      <c r="C90" s="46"/>
      <c r="D90" s="46"/>
      <c r="E90" s="47"/>
      <c r="F90" s="27"/>
      <c r="G90" s="28"/>
      <c r="H90" s="39">
        <f>SUM(H6:H89)</f>
        <v>0</v>
      </c>
    </row>
    <row r="92" spans="2:9" ht="15.75" thickBot="1" x14ac:dyDescent="0.3"/>
    <row r="93" spans="2:9" ht="24.75" customHeight="1" thickBot="1" x14ac:dyDescent="0.3">
      <c r="B93" s="42" t="s">
        <v>65</v>
      </c>
      <c r="C93" s="43"/>
      <c r="D93" s="43"/>
      <c r="E93" s="43"/>
      <c r="F93" s="43"/>
      <c r="G93" s="43"/>
      <c r="H93" s="44"/>
    </row>
    <row r="108" spans="3:6" x14ac:dyDescent="0.25">
      <c r="C108" s="1"/>
      <c r="D108" s="1"/>
      <c r="E108" s="1"/>
      <c r="F108" s="1"/>
    </row>
  </sheetData>
  <mergeCells count="45">
    <mergeCell ref="I78:I82"/>
    <mergeCell ref="I83:I87"/>
    <mergeCell ref="B83:B87"/>
    <mergeCell ref="C83:C87"/>
    <mergeCell ref="I6:I23"/>
    <mergeCell ref="I24:I29"/>
    <mergeCell ref="I30:I41"/>
    <mergeCell ref="I42:I53"/>
    <mergeCell ref="B18:B20"/>
    <mergeCell ref="B15:B17"/>
    <mergeCell ref="C6:C8"/>
    <mergeCell ref="C9:C11"/>
    <mergeCell ref="C12:C14"/>
    <mergeCell ref="C15:C17"/>
    <mergeCell ref="C18:C20"/>
    <mergeCell ref="B12:B14"/>
    <mergeCell ref="B24:B26"/>
    <mergeCell ref="C24:C26"/>
    <mergeCell ref="B36:B41"/>
    <mergeCell ref="B42:B47"/>
    <mergeCell ref="C42:C47"/>
    <mergeCell ref="C30:C35"/>
    <mergeCell ref="B30:B35"/>
    <mergeCell ref="B78:B82"/>
    <mergeCell ref="C78:C82"/>
    <mergeCell ref="B27:B29"/>
    <mergeCell ref="C27:C29"/>
    <mergeCell ref="B48:B53"/>
    <mergeCell ref="C48:C53"/>
    <mergeCell ref="B93:H93"/>
    <mergeCell ref="B90:E90"/>
    <mergeCell ref="B2:H2"/>
    <mergeCell ref="C36:C41"/>
    <mergeCell ref="I54:I69"/>
    <mergeCell ref="I70:I77"/>
    <mergeCell ref="B54:B61"/>
    <mergeCell ref="C54:C61"/>
    <mergeCell ref="B62:B69"/>
    <mergeCell ref="C62:C69"/>
    <mergeCell ref="B70:B77"/>
    <mergeCell ref="C70:C77"/>
    <mergeCell ref="B6:B8"/>
    <mergeCell ref="B9:B11"/>
    <mergeCell ref="C21:C23"/>
    <mergeCell ref="B21:B23"/>
  </mergeCells>
  <pageMargins left="0.7" right="0.7" top="0.75" bottom="0.75" header="0.3" footer="0.3"/>
  <pageSetup paperSize="9" scale="36" fitToWidth="0" orientation="portrait" r:id="rId1"/>
  <headerFooter>
    <oddHeader>&amp;L&amp;"Arial,Pogrubiony"&amp;18Załącznik nr 3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Iwanicki</dc:creator>
  <cp:lastModifiedBy>Marek Iwanicki</cp:lastModifiedBy>
  <cp:lastPrinted>2023-10-02T08:33:22Z</cp:lastPrinted>
  <dcterms:created xsi:type="dcterms:W3CDTF">2023-08-24T12:29:22Z</dcterms:created>
  <dcterms:modified xsi:type="dcterms:W3CDTF">2023-10-02T08:33:29Z</dcterms:modified>
</cp:coreProperties>
</file>