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kubowska4720\Desktop\Mrożonki\"/>
    </mc:Choice>
  </mc:AlternateContent>
  <bookViews>
    <workbookView xWindow="0" yWindow="0" windowWidth="20730" windowHeight="11760" activeTab="1"/>
  </bookViews>
  <sheets>
    <sheet name="ZAŁĄCZNIK 1A - Powidz" sheetId="1" r:id="rId1"/>
    <sheet name="ZAŁĄCZNIK 1B - Jarocin" sheetId="4" r:id="rId2"/>
  </sheets>
  <calcPr calcId="162913"/>
</workbook>
</file>

<file path=xl/calcChain.xml><?xml version="1.0" encoding="utf-8"?>
<calcChain xmlns="http://schemas.openxmlformats.org/spreadsheetml/2006/main">
  <c r="L53" i="4" l="1"/>
  <c r="K53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27" i="4"/>
  <c r="J28" i="1"/>
  <c r="J29" i="1"/>
  <c r="J30" i="1"/>
  <c r="K30" i="1" s="1"/>
  <c r="J31" i="1"/>
  <c r="K31" i="1" s="1"/>
  <c r="J32" i="1"/>
  <c r="J33" i="1"/>
  <c r="J34" i="1"/>
  <c r="K34" i="1" s="1"/>
  <c r="J35" i="1"/>
  <c r="K35" i="1" s="1"/>
  <c r="J36" i="1"/>
  <c r="J37" i="1"/>
  <c r="J38" i="1"/>
  <c r="K38" i="1" s="1"/>
  <c r="J39" i="1"/>
  <c r="K39" i="1" s="1"/>
  <c r="J40" i="1"/>
  <c r="J41" i="1"/>
  <c r="J42" i="1"/>
  <c r="K42" i="1" s="1"/>
  <c r="J43" i="1"/>
  <c r="K43" i="1" s="1"/>
  <c r="J44" i="1"/>
  <c r="J45" i="1"/>
  <c r="J46" i="1"/>
  <c r="K46" i="1" s="1"/>
  <c r="J47" i="1"/>
  <c r="K47" i="1" s="1"/>
  <c r="J48" i="1"/>
  <c r="J49" i="1"/>
  <c r="J50" i="1"/>
  <c r="K50" i="1" s="1"/>
  <c r="J51" i="1"/>
  <c r="K51" i="1" s="1"/>
  <c r="J52" i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J61" i="1"/>
  <c r="L62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K28" i="1"/>
  <c r="K29" i="1"/>
  <c r="K32" i="1"/>
  <c r="K33" i="1"/>
  <c r="K36" i="1"/>
  <c r="K37" i="1"/>
  <c r="K40" i="1"/>
  <c r="K41" i="1"/>
  <c r="K44" i="1"/>
  <c r="K45" i="1"/>
  <c r="K48" i="1"/>
  <c r="K49" i="1"/>
  <c r="K52" i="1"/>
  <c r="K53" i="1"/>
  <c r="K56" i="1"/>
  <c r="K57" i="1"/>
  <c r="K60" i="1"/>
  <c r="K61" i="1"/>
  <c r="K62" i="1" s="1"/>
  <c r="L27" i="1"/>
  <c r="K27" i="1"/>
  <c r="J44" i="4" l="1"/>
  <c r="J45" i="4"/>
  <c r="J46" i="4"/>
  <c r="J47" i="4"/>
  <c r="J48" i="4"/>
  <c r="J49" i="4"/>
  <c r="F49" i="4"/>
  <c r="G49" i="4" s="1"/>
  <c r="F48" i="4"/>
  <c r="G48" i="4" s="1"/>
  <c r="F27" i="4"/>
  <c r="G27" i="4" s="1"/>
  <c r="J27" i="4"/>
  <c r="F28" i="4"/>
  <c r="G28" i="4" s="1"/>
  <c r="J28" i="4"/>
  <c r="F29" i="4"/>
  <c r="G29" i="4" s="1"/>
  <c r="J29" i="4"/>
  <c r="F30" i="4"/>
  <c r="G30" i="4" s="1"/>
  <c r="J30" i="4"/>
  <c r="F31" i="4"/>
  <c r="G31" i="4" s="1"/>
  <c r="J31" i="4"/>
  <c r="F32" i="4"/>
  <c r="G32" i="4" s="1"/>
  <c r="J32" i="4"/>
  <c r="F33" i="4"/>
  <c r="G33" i="4" s="1"/>
  <c r="J33" i="4"/>
  <c r="F34" i="4"/>
  <c r="G34" i="4" s="1"/>
  <c r="J34" i="4"/>
  <c r="F35" i="4"/>
  <c r="G35" i="4" s="1"/>
  <c r="J35" i="4"/>
  <c r="F36" i="4"/>
  <c r="G36" i="4" s="1"/>
  <c r="J36" i="4"/>
  <c r="F37" i="4"/>
  <c r="G37" i="4" s="1"/>
  <c r="J37" i="4"/>
  <c r="F38" i="4"/>
  <c r="G38" i="4" s="1"/>
  <c r="J38" i="4"/>
  <c r="F39" i="4"/>
  <c r="G39" i="4" s="1"/>
  <c r="J39" i="4"/>
  <c r="F40" i="4"/>
  <c r="G40" i="4" s="1"/>
  <c r="J40" i="4"/>
  <c r="F41" i="4"/>
  <c r="G41" i="4" s="1"/>
  <c r="J41" i="4"/>
  <c r="F42" i="4"/>
  <c r="G42" i="4" s="1"/>
  <c r="J42" i="4"/>
  <c r="F43" i="4"/>
  <c r="G43" i="4" s="1"/>
  <c r="J43" i="4"/>
  <c r="F44" i="4"/>
  <c r="G44" i="4" s="1"/>
  <c r="F45" i="4"/>
  <c r="G45" i="4" s="1"/>
  <c r="F46" i="4"/>
  <c r="G46" i="4" s="1"/>
  <c r="F47" i="4"/>
  <c r="G47" i="4" s="1"/>
  <c r="F50" i="4"/>
  <c r="G50" i="4" s="1"/>
  <c r="J50" i="4"/>
  <c r="F51" i="4"/>
  <c r="G51" i="4" s="1"/>
  <c r="J51" i="4"/>
  <c r="F52" i="4"/>
  <c r="J52" i="4"/>
  <c r="F27" i="1"/>
  <c r="G27" i="1" s="1"/>
  <c r="J27" i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F36" i="1"/>
  <c r="G36" i="1" s="1"/>
  <c r="F37" i="1"/>
  <c r="G37" i="1" s="1"/>
  <c r="F38" i="1"/>
  <c r="G38" i="1" s="1"/>
  <c r="F39" i="1"/>
  <c r="G39" i="1" s="1"/>
  <c r="F40" i="1"/>
  <c r="G40" i="1" s="1"/>
  <c r="F41" i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52" i="4" l="1"/>
  <c r="G41" i="1"/>
  <c r="G60" i="1"/>
  <c r="G35" i="1"/>
  <c r="F61" i="1" l="1"/>
  <c r="G61" i="1" s="1"/>
</calcChain>
</file>

<file path=xl/sharedStrings.xml><?xml version="1.0" encoding="utf-8"?>
<sst xmlns="http://schemas.openxmlformats.org/spreadsheetml/2006/main" count="174" uniqueCount="63">
  <si>
    <t xml:space="preserve">Załącznik nr ….. do umowy </t>
  </si>
  <si>
    <t>Siedziba</t>
  </si>
  <si>
    <t xml:space="preserve">   ………………………………………………………………...</t>
  </si>
  <si>
    <t xml:space="preserve">  …………………………………………………………………</t>
  </si>
  <si>
    <t>Lp.</t>
  </si>
  <si>
    <t>Przedmiot zamówienia</t>
  </si>
  <si>
    <t>Jednostka miary</t>
  </si>
  <si>
    <t>Ilość podstawowa</t>
  </si>
  <si>
    <t>Opcja</t>
  </si>
  <si>
    <t>Stawka podatku VAT</t>
  </si>
  <si>
    <t>Ilość podstawowa + opcja</t>
  </si>
  <si>
    <t>Cena jednostkowa netto w zł</t>
  </si>
  <si>
    <t>Cena jednostkowa brutto w zł</t>
  </si>
  <si>
    <t>Wartość opcji brutto (kol. 5 x kol. 9)</t>
  </si>
  <si>
    <t xml:space="preserve">Nazwa(y)Wykonawcy (ów):  </t>
  </si>
  <si>
    <t>(pieczęć firmowa)</t>
  </si>
  <si>
    <t>Wartość podstawowa brutto (kol.4 x kol. 9)</t>
  </si>
  <si>
    <t>RAZEM:</t>
  </si>
  <si>
    <t xml:space="preserve">Data, ........................................                                                          </t>
  </si>
  <si>
    <t>/podpis Wykonawcy lub upoważnioneg przedstawiciela</t>
  </si>
  <si>
    <t xml:space="preserve">          Wykonawcy do reprezentowania Wykonawcy/</t>
  </si>
  <si>
    <t>……………………………………………………………</t>
  </si>
  <si>
    <t xml:space="preserve">UWAGA! Należy podać tylko "cenę jednostkową netto w zł" (kolumna 7) oraz "stawkę podatku VAT" ( kolumna 8), następnie kolumny 9 - 11 zostaną obliczone automatycznie. </t>
  </si>
  <si>
    <t>FORMULARZ CENOWY – CZĘŚĆ NR 1</t>
  </si>
  <si>
    <t>FORMULARZ CENOWY – CZĘŚĆ NR 2</t>
  </si>
  <si>
    <t>Flaki zamrożone</t>
  </si>
  <si>
    <t>Pierogi z mięsem zamrożone</t>
  </si>
  <si>
    <t>Pierogi z kapustą i grzybami zamrożone</t>
  </si>
  <si>
    <t>Pierogi z serem zamrożone</t>
  </si>
  <si>
    <t>Pierogi ruskie zamrożone</t>
  </si>
  <si>
    <t>Pierogi ze szpinakiem i serem feta zamrożone</t>
  </si>
  <si>
    <t>Uszka z kapustą i grzybami zamrożone</t>
  </si>
  <si>
    <t>Pyzy ziemniaczane z mięsem zamrożone</t>
  </si>
  <si>
    <t>Pyzy ziemniaczane zamrożone</t>
  </si>
  <si>
    <t>Krokiety z kapustą i grzybami zamrożone</t>
  </si>
  <si>
    <t>Krokiety z mięsem zamrożone</t>
  </si>
  <si>
    <t>Naleśniki z serem zamrożone</t>
  </si>
  <si>
    <t>Naleśniki z owocami zamrożone</t>
  </si>
  <si>
    <t>Kluski śląskie zamrożone</t>
  </si>
  <si>
    <t>Kopytka zamrożone</t>
  </si>
  <si>
    <t>Knedle owocowe zamrożone</t>
  </si>
  <si>
    <t>Mieszanka warzywa II składnikowa zamrożona</t>
  </si>
  <si>
    <t>Mieszanka warzywna III składnikowa zamrożona</t>
  </si>
  <si>
    <t>Kapusta brukselska zamrożona</t>
  </si>
  <si>
    <t>Fasolka szparagowa zamrożona</t>
  </si>
  <si>
    <t>Różyczki kalafiora zamrożone</t>
  </si>
  <si>
    <t>Brokuł zamrożony</t>
  </si>
  <si>
    <t>Szpinak zamrożony</t>
  </si>
  <si>
    <t>Groszek zielony mrożony</t>
  </si>
  <si>
    <t>Marchewka mini mrożona</t>
  </si>
  <si>
    <t>Mieszanka chińska zamrożona</t>
  </si>
  <si>
    <t>Kurki mrożone</t>
  </si>
  <si>
    <t>Frytki zamrożone</t>
  </si>
  <si>
    <t>Truskawka zamrożona</t>
  </si>
  <si>
    <t>Sałatka owocowa zamrożona</t>
  </si>
  <si>
    <t>Czarna porzeczka zamrożone</t>
  </si>
  <si>
    <t>Śliwka zamrożona</t>
  </si>
  <si>
    <t>Wiśnie zamrożone</t>
  </si>
  <si>
    <t>Maliny mrożone</t>
  </si>
  <si>
    <t>Ryż z warzywami i kurczakiem zamrożony</t>
  </si>
  <si>
    <t>kg</t>
  </si>
  <si>
    <t>Dostawa produktów mrożonych  do 16. batalionu remontu lotnisk w Jarocinie</t>
  </si>
  <si>
    <t>Dostawa produktów mrożonych do 33. Bazy Lotnictwa Transportowego w Powidzu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</si>
</sst>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&quot; zł&quot;_-;\-* #,##0.00&quot; zł&quot;_-;_-* \-??&quot; 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11" fillId="0" borderId="0"/>
    <xf numFmtId="0" fontId="12" fillId="0" borderId="0"/>
    <xf numFmtId="165" fontId="11" fillId="0" borderId="0" applyFill="0" applyBorder="0" applyAlignment="0" applyProtection="0"/>
    <xf numFmtId="0" fontId="11" fillId="0" borderId="0"/>
    <xf numFmtId="0" fontId="11" fillId="0" borderId="0"/>
  </cellStyleXfs>
  <cellXfs count="3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1" applyFont="1"/>
    <xf numFmtId="0" fontId="10" fillId="0" borderId="0" xfId="0" applyFont="1" applyAlignment="1"/>
    <xf numFmtId="2" fontId="0" fillId="2" borderId="1" xfId="0" applyNumberFormat="1" applyFill="1" applyBorder="1"/>
    <xf numFmtId="9" fontId="0" fillId="0" borderId="1" xfId="0" applyNumberForma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3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7">
    <cellStyle name="Normalny" xfId="0" builtinId="0"/>
    <cellStyle name="Normalny 2 2" xfId="2"/>
    <cellStyle name="Normalny 2 3" xfId="5"/>
    <cellStyle name="Normalny 2 4" xfId="6"/>
    <cellStyle name="Normalny 3" xfId="1"/>
    <cellStyle name="Normalny_JW1106 Olsztyn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75"/>
  <sheetViews>
    <sheetView topLeftCell="B22" zoomScale="70" zoomScaleNormal="70" workbookViewId="0">
      <selection activeCell="K62" sqref="K62"/>
    </sheetView>
  </sheetViews>
  <sheetFormatPr defaultRowHeight="15" x14ac:dyDescent="0.25"/>
  <cols>
    <col min="3" max="3" width="56.85546875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/>
    </row>
    <row r="5" spans="3:12" x14ac:dyDescent="0.25">
      <c r="C5" s="10" t="s">
        <v>15</v>
      </c>
    </row>
    <row r="8" spans="3:12" ht="15.75" x14ac:dyDescent="0.25">
      <c r="J8" s="34" t="s">
        <v>0</v>
      </c>
      <c r="K8" s="34"/>
      <c r="L8" s="34"/>
    </row>
    <row r="12" spans="3:12" ht="15.75" x14ac:dyDescent="0.25">
      <c r="C12" s="2" t="s">
        <v>14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32" t="s">
        <v>23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8" ht="15" customHeight="1" x14ac:dyDescent="0.25">
      <c r="B19" s="33" t="s">
        <v>62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1" spans="2:18" ht="15.75" thickBot="1" x14ac:dyDescent="0.3"/>
    <row r="22" spans="2:18" ht="103.5" customHeight="1" x14ac:dyDescent="0.25">
      <c r="B22" s="30" t="s">
        <v>4</v>
      </c>
      <c r="C22" s="30" t="s">
        <v>5</v>
      </c>
      <c r="D22" s="30" t="s">
        <v>6</v>
      </c>
      <c r="E22" s="30" t="s">
        <v>7</v>
      </c>
      <c r="F22" s="30" t="s">
        <v>8</v>
      </c>
      <c r="G22" s="30" t="s">
        <v>10</v>
      </c>
      <c r="H22" s="30" t="s">
        <v>11</v>
      </c>
      <c r="I22" s="30" t="s">
        <v>9</v>
      </c>
      <c r="J22" s="30" t="s">
        <v>12</v>
      </c>
      <c r="K22" s="30" t="s">
        <v>16</v>
      </c>
      <c r="L22" s="30" t="s">
        <v>13</v>
      </c>
    </row>
    <row r="23" spans="2:18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2:18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8" ht="15.75" thickBot="1" x14ac:dyDescent="0.3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7">
        <v>1</v>
      </c>
      <c r="C27" s="26" t="s">
        <v>25</v>
      </c>
      <c r="D27" s="25" t="s">
        <v>60</v>
      </c>
      <c r="E27" s="19">
        <v>390</v>
      </c>
      <c r="F27" s="23">
        <f t="shared" ref="F27:F60" si="0">0.9*E27</f>
        <v>351</v>
      </c>
      <c r="G27" s="24">
        <f t="shared" ref="G27:G60" si="1">E27+F27</f>
        <v>741</v>
      </c>
      <c r="H27" s="20"/>
      <c r="I27" s="18"/>
      <c r="J27" s="20">
        <f t="shared" ref="J27:J61" si="2">$H27+($H27*$I27)</f>
        <v>0</v>
      </c>
      <c r="K27" s="21">
        <f>ROUND(E27*J27,2)</f>
        <v>0</v>
      </c>
      <c r="L27" s="22">
        <f>ROUND($F27*$J27,2)</f>
        <v>0</v>
      </c>
      <c r="Q27" s="6"/>
      <c r="R27" s="6"/>
    </row>
    <row r="28" spans="2:18" ht="16.5" thickBot="1" x14ac:dyDescent="0.3">
      <c r="B28" s="7">
        <v>2</v>
      </c>
      <c r="C28" s="26" t="s">
        <v>26</v>
      </c>
      <c r="D28" s="25" t="s">
        <v>60</v>
      </c>
      <c r="E28" s="19">
        <v>230</v>
      </c>
      <c r="F28" s="23">
        <f t="shared" si="0"/>
        <v>207</v>
      </c>
      <c r="G28" s="24">
        <f t="shared" si="1"/>
        <v>437</v>
      </c>
      <c r="H28" s="20"/>
      <c r="I28" s="18"/>
      <c r="J28" s="20">
        <f t="shared" si="2"/>
        <v>0</v>
      </c>
      <c r="K28" s="21">
        <f t="shared" ref="K28:K61" si="3">ROUND(E28*J28,2)</f>
        <v>0</v>
      </c>
      <c r="L28" s="22">
        <f t="shared" ref="L28:L61" si="4">ROUND($F28*$J28,2)</f>
        <v>0</v>
      </c>
      <c r="Q28" s="6"/>
      <c r="R28" s="6"/>
    </row>
    <row r="29" spans="2:18" ht="16.5" thickBot="1" x14ac:dyDescent="0.3">
      <c r="B29" s="7">
        <v>3</v>
      </c>
      <c r="C29" s="26" t="s">
        <v>27</v>
      </c>
      <c r="D29" s="25" t="s">
        <v>60</v>
      </c>
      <c r="E29" s="19">
        <v>210</v>
      </c>
      <c r="F29" s="23">
        <f t="shared" si="0"/>
        <v>189</v>
      </c>
      <c r="G29" s="24">
        <f t="shared" si="1"/>
        <v>399</v>
      </c>
      <c r="H29" s="20"/>
      <c r="I29" s="18"/>
      <c r="J29" s="20">
        <f t="shared" si="2"/>
        <v>0</v>
      </c>
      <c r="K29" s="21">
        <f t="shared" si="3"/>
        <v>0</v>
      </c>
      <c r="L29" s="22">
        <f t="shared" si="4"/>
        <v>0</v>
      </c>
      <c r="Q29" s="6"/>
      <c r="R29" s="6"/>
    </row>
    <row r="30" spans="2:18" ht="16.5" thickBot="1" x14ac:dyDescent="0.3">
      <c r="B30" s="7">
        <v>4</v>
      </c>
      <c r="C30" s="26" t="s">
        <v>28</v>
      </c>
      <c r="D30" s="25" t="s">
        <v>60</v>
      </c>
      <c r="E30" s="19">
        <v>230</v>
      </c>
      <c r="F30" s="23">
        <f t="shared" si="0"/>
        <v>207</v>
      </c>
      <c r="G30" s="24">
        <f t="shared" si="1"/>
        <v>437</v>
      </c>
      <c r="H30" s="20"/>
      <c r="I30" s="18"/>
      <c r="J30" s="20">
        <f t="shared" si="2"/>
        <v>0</v>
      </c>
      <c r="K30" s="21">
        <f t="shared" si="3"/>
        <v>0</v>
      </c>
      <c r="L30" s="22">
        <f t="shared" si="4"/>
        <v>0</v>
      </c>
      <c r="Q30" s="6"/>
      <c r="R30" s="6"/>
    </row>
    <row r="31" spans="2:18" ht="16.5" thickBot="1" x14ac:dyDescent="0.3">
      <c r="B31" s="7">
        <v>5</v>
      </c>
      <c r="C31" s="26" t="s">
        <v>29</v>
      </c>
      <c r="D31" s="25" t="s">
        <v>60</v>
      </c>
      <c r="E31" s="19">
        <v>230</v>
      </c>
      <c r="F31" s="23">
        <f t="shared" si="0"/>
        <v>207</v>
      </c>
      <c r="G31" s="24">
        <f t="shared" si="1"/>
        <v>437</v>
      </c>
      <c r="H31" s="20"/>
      <c r="I31" s="18"/>
      <c r="J31" s="20">
        <f t="shared" si="2"/>
        <v>0</v>
      </c>
      <c r="K31" s="21">
        <f t="shared" si="3"/>
        <v>0</v>
      </c>
      <c r="L31" s="22">
        <f t="shared" si="4"/>
        <v>0</v>
      </c>
      <c r="Q31" s="6"/>
      <c r="R31" s="6"/>
    </row>
    <row r="32" spans="2:18" ht="16.5" thickBot="1" x14ac:dyDescent="0.3">
      <c r="B32" s="7">
        <v>6</v>
      </c>
      <c r="C32" s="26" t="s">
        <v>30</v>
      </c>
      <c r="D32" s="25" t="s">
        <v>60</v>
      </c>
      <c r="E32" s="19">
        <v>230</v>
      </c>
      <c r="F32" s="23">
        <f t="shared" si="0"/>
        <v>207</v>
      </c>
      <c r="G32" s="24">
        <f t="shared" si="1"/>
        <v>437</v>
      </c>
      <c r="H32" s="20"/>
      <c r="I32" s="18"/>
      <c r="J32" s="20">
        <f t="shared" si="2"/>
        <v>0</v>
      </c>
      <c r="K32" s="21">
        <f t="shared" si="3"/>
        <v>0</v>
      </c>
      <c r="L32" s="22">
        <f t="shared" si="4"/>
        <v>0</v>
      </c>
      <c r="Q32" s="6"/>
      <c r="R32" s="6"/>
    </row>
    <row r="33" spans="2:18" ht="16.5" thickBot="1" x14ac:dyDescent="0.3">
      <c r="B33" s="7">
        <v>7</v>
      </c>
      <c r="C33" s="26" t="s">
        <v>31</v>
      </c>
      <c r="D33" s="25" t="s">
        <v>60</v>
      </c>
      <c r="E33" s="19">
        <v>7</v>
      </c>
      <c r="F33" s="23">
        <f t="shared" si="0"/>
        <v>6.3</v>
      </c>
      <c r="G33" s="24">
        <f t="shared" si="1"/>
        <v>13.3</v>
      </c>
      <c r="H33" s="20"/>
      <c r="I33" s="18"/>
      <c r="J33" s="20">
        <f t="shared" si="2"/>
        <v>0</v>
      </c>
      <c r="K33" s="21">
        <f t="shared" si="3"/>
        <v>0</v>
      </c>
      <c r="L33" s="22">
        <f t="shared" si="4"/>
        <v>0</v>
      </c>
      <c r="Q33" s="6"/>
      <c r="R33" s="6"/>
    </row>
    <row r="34" spans="2:18" ht="16.5" thickBot="1" x14ac:dyDescent="0.3">
      <c r="B34" s="7">
        <v>8</v>
      </c>
      <c r="C34" s="26" t="s">
        <v>32</v>
      </c>
      <c r="D34" s="25" t="s">
        <v>60</v>
      </c>
      <c r="E34" s="19">
        <v>200</v>
      </c>
      <c r="F34" s="23">
        <f t="shared" si="0"/>
        <v>180</v>
      </c>
      <c r="G34" s="24">
        <f t="shared" si="1"/>
        <v>380</v>
      </c>
      <c r="H34" s="20"/>
      <c r="I34" s="18"/>
      <c r="J34" s="20">
        <f t="shared" si="2"/>
        <v>0</v>
      </c>
      <c r="K34" s="21">
        <f t="shared" si="3"/>
        <v>0</v>
      </c>
      <c r="L34" s="22">
        <f t="shared" si="4"/>
        <v>0</v>
      </c>
      <c r="Q34" s="6"/>
      <c r="R34" s="6"/>
    </row>
    <row r="35" spans="2:18" ht="16.5" thickBot="1" x14ac:dyDescent="0.3">
      <c r="B35" s="7">
        <v>9</v>
      </c>
      <c r="C35" s="26" t="s">
        <v>33</v>
      </c>
      <c r="D35" s="25" t="s">
        <v>60</v>
      </c>
      <c r="E35" s="19">
        <v>50</v>
      </c>
      <c r="F35" s="23">
        <f t="shared" si="0"/>
        <v>45</v>
      </c>
      <c r="G35" s="24">
        <f t="shared" si="1"/>
        <v>95</v>
      </c>
      <c r="H35" s="20"/>
      <c r="I35" s="18"/>
      <c r="J35" s="20">
        <f t="shared" si="2"/>
        <v>0</v>
      </c>
      <c r="K35" s="21">
        <f t="shared" si="3"/>
        <v>0</v>
      </c>
      <c r="L35" s="22">
        <f t="shared" si="4"/>
        <v>0</v>
      </c>
      <c r="Q35" s="6"/>
      <c r="R35" s="6"/>
    </row>
    <row r="36" spans="2:18" ht="16.5" thickBot="1" x14ac:dyDescent="0.3">
      <c r="B36" s="7">
        <v>10</v>
      </c>
      <c r="C36" s="26" t="s">
        <v>34</v>
      </c>
      <c r="D36" s="25" t="s">
        <v>60</v>
      </c>
      <c r="E36" s="19">
        <v>110</v>
      </c>
      <c r="F36" s="23">
        <f t="shared" si="0"/>
        <v>99</v>
      </c>
      <c r="G36" s="24">
        <f t="shared" si="1"/>
        <v>209</v>
      </c>
      <c r="H36" s="20"/>
      <c r="I36" s="18"/>
      <c r="J36" s="20">
        <f t="shared" si="2"/>
        <v>0</v>
      </c>
      <c r="K36" s="21">
        <f t="shared" si="3"/>
        <v>0</v>
      </c>
      <c r="L36" s="22">
        <f t="shared" si="4"/>
        <v>0</v>
      </c>
      <c r="Q36" s="6"/>
      <c r="R36" s="6"/>
    </row>
    <row r="37" spans="2:18" ht="16.5" thickBot="1" x14ac:dyDescent="0.3">
      <c r="B37" s="7">
        <v>11</v>
      </c>
      <c r="C37" s="26" t="s">
        <v>35</v>
      </c>
      <c r="D37" s="25" t="s">
        <v>60</v>
      </c>
      <c r="E37" s="19">
        <v>100</v>
      </c>
      <c r="F37" s="23">
        <f t="shared" si="0"/>
        <v>90</v>
      </c>
      <c r="G37" s="24">
        <f t="shared" si="1"/>
        <v>190</v>
      </c>
      <c r="H37" s="20"/>
      <c r="I37" s="18"/>
      <c r="J37" s="20">
        <f t="shared" si="2"/>
        <v>0</v>
      </c>
      <c r="K37" s="21">
        <f t="shared" si="3"/>
        <v>0</v>
      </c>
      <c r="L37" s="22">
        <f t="shared" si="4"/>
        <v>0</v>
      </c>
      <c r="Q37" s="6"/>
      <c r="R37" s="6"/>
    </row>
    <row r="38" spans="2:18" ht="16.5" thickBot="1" x14ac:dyDescent="0.3">
      <c r="B38" s="7">
        <v>12</v>
      </c>
      <c r="C38" s="26" t="s">
        <v>36</v>
      </c>
      <c r="D38" s="25" t="s">
        <v>60</v>
      </c>
      <c r="E38" s="19">
        <v>330</v>
      </c>
      <c r="F38" s="23">
        <f t="shared" si="0"/>
        <v>297</v>
      </c>
      <c r="G38" s="24">
        <f t="shared" si="1"/>
        <v>627</v>
      </c>
      <c r="H38" s="20"/>
      <c r="I38" s="18"/>
      <c r="J38" s="20">
        <f t="shared" si="2"/>
        <v>0</v>
      </c>
      <c r="K38" s="21">
        <f t="shared" si="3"/>
        <v>0</v>
      </c>
      <c r="L38" s="22">
        <f t="shared" si="4"/>
        <v>0</v>
      </c>
      <c r="Q38" s="6"/>
      <c r="R38" s="6"/>
    </row>
    <row r="39" spans="2:18" ht="16.5" thickBot="1" x14ac:dyDescent="0.3">
      <c r="B39" s="7">
        <v>13</v>
      </c>
      <c r="C39" s="26" t="s">
        <v>37</v>
      </c>
      <c r="D39" s="25" t="s">
        <v>60</v>
      </c>
      <c r="E39" s="19">
        <v>330</v>
      </c>
      <c r="F39" s="23">
        <f t="shared" si="0"/>
        <v>297</v>
      </c>
      <c r="G39" s="24">
        <f t="shared" si="1"/>
        <v>627</v>
      </c>
      <c r="H39" s="20"/>
      <c r="I39" s="18"/>
      <c r="J39" s="20">
        <f t="shared" si="2"/>
        <v>0</v>
      </c>
      <c r="K39" s="21">
        <f t="shared" si="3"/>
        <v>0</v>
      </c>
      <c r="L39" s="22">
        <f t="shared" si="4"/>
        <v>0</v>
      </c>
      <c r="Q39" s="6"/>
      <c r="R39" s="6"/>
    </row>
    <row r="40" spans="2:18" ht="16.5" thickBot="1" x14ac:dyDescent="0.3">
      <c r="B40" s="7">
        <v>14</v>
      </c>
      <c r="C40" s="26" t="s">
        <v>38</v>
      </c>
      <c r="D40" s="25" t="s">
        <v>60</v>
      </c>
      <c r="E40" s="19">
        <v>190</v>
      </c>
      <c r="F40" s="23">
        <f t="shared" si="0"/>
        <v>171</v>
      </c>
      <c r="G40" s="24">
        <f t="shared" si="1"/>
        <v>361</v>
      </c>
      <c r="H40" s="20"/>
      <c r="I40" s="18"/>
      <c r="J40" s="20">
        <f t="shared" si="2"/>
        <v>0</v>
      </c>
      <c r="K40" s="21">
        <f t="shared" si="3"/>
        <v>0</v>
      </c>
      <c r="L40" s="22">
        <f t="shared" si="4"/>
        <v>0</v>
      </c>
      <c r="Q40" s="6"/>
      <c r="R40" s="6"/>
    </row>
    <row r="41" spans="2:18" ht="16.5" thickBot="1" x14ac:dyDescent="0.3">
      <c r="B41" s="7">
        <v>15</v>
      </c>
      <c r="C41" s="26" t="s">
        <v>39</v>
      </c>
      <c r="D41" s="25" t="s">
        <v>60</v>
      </c>
      <c r="E41" s="19">
        <v>190</v>
      </c>
      <c r="F41" s="23">
        <f t="shared" si="0"/>
        <v>171</v>
      </c>
      <c r="G41" s="24">
        <f t="shared" si="1"/>
        <v>361</v>
      </c>
      <c r="H41" s="20"/>
      <c r="I41" s="18"/>
      <c r="J41" s="20">
        <f t="shared" si="2"/>
        <v>0</v>
      </c>
      <c r="K41" s="21">
        <f t="shared" si="3"/>
        <v>0</v>
      </c>
      <c r="L41" s="22">
        <f t="shared" si="4"/>
        <v>0</v>
      </c>
      <c r="Q41" s="6"/>
      <c r="R41" s="6"/>
    </row>
    <row r="42" spans="2:18" ht="16.5" thickBot="1" x14ac:dyDescent="0.3">
      <c r="B42" s="7">
        <v>16</v>
      </c>
      <c r="C42" s="26" t="s">
        <v>40</v>
      </c>
      <c r="D42" s="25" t="s">
        <v>60</v>
      </c>
      <c r="E42" s="19">
        <v>180</v>
      </c>
      <c r="F42" s="23">
        <f t="shared" si="0"/>
        <v>162</v>
      </c>
      <c r="G42" s="24">
        <f t="shared" si="1"/>
        <v>342</v>
      </c>
      <c r="H42" s="20"/>
      <c r="I42" s="18"/>
      <c r="J42" s="20">
        <f t="shared" si="2"/>
        <v>0</v>
      </c>
      <c r="K42" s="21">
        <f t="shared" si="3"/>
        <v>0</v>
      </c>
      <c r="L42" s="22">
        <f t="shared" si="4"/>
        <v>0</v>
      </c>
      <c r="Q42" s="6"/>
      <c r="R42" s="6"/>
    </row>
    <row r="43" spans="2:18" ht="21.75" customHeight="1" thickBot="1" x14ac:dyDescent="0.3">
      <c r="B43" s="7">
        <v>17</v>
      </c>
      <c r="C43" s="27" t="s">
        <v>41</v>
      </c>
      <c r="D43" s="25" t="s">
        <v>60</v>
      </c>
      <c r="E43" s="19">
        <v>90</v>
      </c>
      <c r="F43" s="23">
        <f t="shared" si="0"/>
        <v>81</v>
      </c>
      <c r="G43" s="24">
        <f t="shared" si="1"/>
        <v>171</v>
      </c>
      <c r="H43" s="20"/>
      <c r="I43" s="18"/>
      <c r="J43" s="20">
        <f t="shared" si="2"/>
        <v>0</v>
      </c>
      <c r="K43" s="21">
        <f t="shared" si="3"/>
        <v>0</v>
      </c>
      <c r="L43" s="22">
        <f t="shared" si="4"/>
        <v>0</v>
      </c>
      <c r="Q43" s="6"/>
      <c r="R43" s="6"/>
    </row>
    <row r="44" spans="2:18" ht="19.5" customHeight="1" thickBot="1" x14ac:dyDescent="0.3">
      <c r="B44" s="7">
        <v>18</v>
      </c>
      <c r="C44" s="27" t="s">
        <v>42</v>
      </c>
      <c r="D44" s="25" t="s">
        <v>60</v>
      </c>
      <c r="E44" s="19">
        <v>80</v>
      </c>
      <c r="F44" s="23">
        <f t="shared" si="0"/>
        <v>72</v>
      </c>
      <c r="G44" s="24">
        <f t="shared" si="1"/>
        <v>152</v>
      </c>
      <c r="H44" s="20"/>
      <c r="I44" s="18"/>
      <c r="J44" s="20">
        <f t="shared" si="2"/>
        <v>0</v>
      </c>
      <c r="K44" s="21">
        <f t="shared" si="3"/>
        <v>0</v>
      </c>
      <c r="L44" s="22">
        <f t="shared" si="4"/>
        <v>0</v>
      </c>
      <c r="Q44" s="6"/>
      <c r="R44" s="6"/>
    </row>
    <row r="45" spans="2:18" ht="16.5" thickBot="1" x14ac:dyDescent="0.3">
      <c r="B45" s="7">
        <v>19</v>
      </c>
      <c r="C45" s="27" t="s">
        <v>43</v>
      </c>
      <c r="D45" s="25" t="s">
        <v>60</v>
      </c>
      <c r="E45" s="19">
        <v>80</v>
      </c>
      <c r="F45" s="23">
        <f t="shared" si="0"/>
        <v>72</v>
      </c>
      <c r="G45" s="24">
        <f t="shared" si="1"/>
        <v>152</v>
      </c>
      <c r="H45" s="20"/>
      <c r="I45" s="18"/>
      <c r="J45" s="20">
        <f t="shared" si="2"/>
        <v>0</v>
      </c>
      <c r="K45" s="21">
        <f t="shared" si="3"/>
        <v>0</v>
      </c>
      <c r="L45" s="22">
        <f t="shared" si="4"/>
        <v>0</v>
      </c>
      <c r="Q45" s="6"/>
      <c r="R45" s="6"/>
    </row>
    <row r="46" spans="2:18" ht="16.5" thickBot="1" x14ac:dyDescent="0.3">
      <c r="B46" s="7">
        <v>20</v>
      </c>
      <c r="C46" s="27" t="s">
        <v>44</v>
      </c>
      <c r="D46" s="25" t="s">
        <v>60</v>
      </c>
      <c r="E46" s="19">
        <v>180</v>
      </c>
      <c r="F46" s="23">
        <f t="shared" si="0"/>
        <v>162</v>
      </c>
      <c r="G46" s="24">
        <f t="shared" si="1"/>
        <v>342</v>
      </c>
      <c r="H46" s="20"/>
      <c r="I46" s="18"/>
      <c r="J46" s="20">
        <f t="shared" si="2"/>
        <v>0</v>
      </c>
      <c r="K46" s="21">
        <f t="shared" si="3"/>
        <v>0</v>
      </c>
      <c r="L46" s="22">
        <f t="shared" si="4"/>
        <v>0</v>
      </c>
      <c r="Q46" s="6"/>
      <c r="R46" s="6"/>
    </row>
    <row r="47" spans="2:18" ht="16.5" thickBot="1" x14ac:dyDescent="0.3">
      <c r="B47" s="7">
        <v>21</v>
      </c>
      <c r="C47" s="27" t="s">
        <v>45</v>
      </c>
      <c r="D47" s="25" t="s">
        <v>60</v>
      </c>
      <c r="E47" s="19">
        <v>350</v>
      </c>
      <c r="F47" s="23">
        <f t="shared" si="0"/>
        <v>315</v>
      </c>
      <c r="G47" s="24">
        <f t="shared" si="1"/>
        <v>665</v>
      </c>
      <c r="H47" s="20"/>
      <c r="I47" s="18"/>
      <c r="J47" s="20">
        <f t="shared" si="2"/>
        <v>0</v>
      </c>
      <c r="K47" s="21">
        <f t="shared" si="3"/>
        <v>0</v>
      </c>
      <c r="L47" s="22">
        <f t="shared" si="4"/>
        <v>0</v>
      </c>
      <c r="Q47" s="6"/>
      <c r="R47" s="6"/>
    </row>
    <row r="48" spans="2:18" ht="16.5" thickBot="1" x14ac:dyDescent="0.3">
      <c r="B48" s="7">
        <v>22</v>
      </c>
      <c r="C48" s="27" t="s">
        <v>46</v>
      </c>
      <c r="D48" s="25" t="s">
        <v>60</v>
      </c>
      <c r="E48" s="19">
        <v>130</v>
      </c>
      <c r="F48" s="23">
        <f t="shared" si="0"/>
        <v>117</v>
      </c>
      <c r="G48" s="24">
        <f t="shared" si="1"/>
        <v>247</v>
      </c>
      <c r="H48" s="20"/>
      <c r="I48" s="18"/>
      <c r="J48" s="20">
        <f t="shared" si="2"/>
        <v>0</v>
      </c>
      <c r="K48" s="21">
        <f t="shared" si="3"/>
        <v>0</v>
      </c>
      <c r="L48" s="22">
        <f t="shared" si="4"/>
        <v>0</v>
      </c>
      <c r="Q48" s="6"/>
      <c r="R48" s="6"/>
    </row>
    <row r="49" spans="2:18" ht="16.5" thickBot="1" x14ac:dyDescent="0.3">
      <c r="B49" s="7">
        <v>23</v>
      </c>
      <c r="C49" s="27" t="s">
        <v>47</v>
      </c>
      <c r="D49" s="25" t="s">
        <v>60</v>
      </c>
      <c r="E49" s="19">
        <v>320</v>
      </c>
      <c r="F49" s="23">
        <f t="shared" si="0"/>
        <v>288</v>
      </c>
      <c r="G49" s="24">
        <f t="shared" si="1"/>
        <v>608</v>
      </c>
      <c r="H49" s="20"/>
      <c r="I49" s="18"/>
      <c r="J49" s="20">
        <f t="shared" si="2"/>
        <v>0</v>
      </c>
      <c r="K49" s="21">
        <f t="shared" si="3"/>
        <v>0</v>
      </c>
      <c r="L49" s="22">
        <f t="shared" si="4"/>
        <v>0</v>
      </c>
      <c r="Q49" s="6"/>
      <c r="R49" s="6"/>
    </row>
    <row r="50" spans="2:18" ht="16.5" thickBot="1" x14ac:dyDescent="0.3">
      <c r="B50" s="7">
        <v>24</v>
      </c>
      <c r="C50" s="27" t="s">
        <v>48</v>
      </c>
      <c r="D50" s="25" t="s">
        <v>60</v>
      </c>
      <c r="E50" s="19">
        <v>70</v>
      </c>
      <c r="F50" s="23">
        <f t="shared" si="0"/>
        <v>63</v>
      </c>
      <c r="G50" s="24">
        <f t="shared" si="1"/>
        <v>133</v>
      </c>
      <c r="H50" s="20"/>
      <c r="I50" s="18"/>
      <c r="J50" s="20">
        <f t="shared" si="2"/>
        <v>0</v>
      </c>
      <c r="K50" s="21">
        <f t="shared" si="3"/>
        <v>0</v>
      </c>
      <c r="L50" s="22">
        <f t="shared" si="4"/>
        <v>0</v>
      </c>
      <c r="Q50" s="6"/>
      <c r="R50" s="6"/>
    </row>
    <row r="51" spans="2:18" ht="16.5" thickBot="1" x14ac:dyDescent="0.3">
      <c r="B51" s="7">
        <v>25</v>
      </c>
      <c r="C51" s="27" t="s">
        <v>49</v>
      </c>
      <c r="D51" s="25" t="s">
        <v>60</v>
      </c>
      <c r="E51" s="19">
        <v>30</v>
      </c>
      <c r="F51" s="23">
        <f t="shared" si="0"/>
        <v>27</v>
      </c>
      <c r="G51" s="24">
        <f t="shared" si="1"/>
        <v>57</v>
      </c>
      <c r="H51" s="20"/>
      <c r="I51" s="18"/>
      <c r="J51" s="20">
        <f t="shared" si="2"/>
        <v>0</v>
      </c>
      <c r="K51" s="21">
        <f t="shared" si="3"/>
        <v>0</v>
      </c>
      <c r="L51" s="22">
        <f t="shared" si="4"/>
        <v>0</v>
      </c>
      <c r="Q51" s="6"/>
      <c r="R51" s="6"/>
    </row>
    <row r="52" spans="2:18" ht="16.5" thickBot="1" x14ac:dyDescent="0.3">
      <c r="B52" s="7">
        <v>26</v>
      </c>
      <c r="C52" s="27" t="s">
        <v>50</v>
      </c>
      <c r="D52" s="25" t="s">
        <v>60</v>
      </c>
      <c r="E52" s="19">
        <v>40</v>
      </c>
      <c r="F52" s="23">
        <f t="shared" si="0"/>
        <v>36</v>
      </c>
      <c r="G52" s="24">
        <f t="shared" si="1"/>
        <v>76</v>
      </c>
      <c r="H52" s="20"/>
      <c r="I52" s="18"/>
      <c r="J52" s="20">
        <f t="shared" si="2"/>
        <v>0</v>
      </c>
      <c r="K52" s="21">
        <f t="shared" si="3"/>
        <v>0</v>
      </c>
      <c r="L52" s="22">
        <f t="shared" si="4"/>
        <v>0</v>
      </c>
      <c r="Q52" s="6"/>
      <c r="R52" s="6"/>
    </row>
    <row r="53" spans="2:18" ht="16.5" thickBot="1" x14ac:dyDescent="0.3">
      <c r="B53" s="7">
        <v>27</v>
      </c>
      <c r="C53" s="27" t="s">
        <v>51</v>
      </c>
      <c r="D53" s="25" t="s">
        <v>60</v>
      </c>
      <c r="E53" s="19">
        <v>2</v>
      </c>
      <c r="F53" s="23">
        <f t="shared" si="0"/>
        <v>1.8</v>
      </c>
      <c r="G53" s="24">
        <f t="shared" si="1"/>
        <v>3.8</v>
      </c>
      <c r="H53" s="20"/>
      <c r="I53" s="18"/>
      <c r="J53" s="20">
        <f t="shared" si="2"/>
        <v>0</v>
      </c>
      <c r="K53" s="21">
        <f t="shared" si="3"/>
        <v>0</v>
      </c>
      <c r="L53" s="22">
        <f t="shared" si="4"/>
        <v>0</v>
      </c>
      <c r="Q53" s="6"/>
      <c r="R53" s="6"/>
    </row>
    <row r="54" spans="2:18" ht="16.5" thickBot="1" x14ac:dyDescent="0.3">
      <c r="B54" s="7">
        <v>28</v>
      </c>
      <c r="C54" s="27" t="s">
        <v>52</v>
      </c>
      <c r="D54" s="25" t="s">
        <v>60</v>
      </c>
      <c r="E54" s="19">
        <v>150</v>
      </c>
      <c r="F54" s="23">
        <f t="shared" si="0"/>
        <v>135</v>
      </c>
      <c r="G54" s="24">
        <f t="shared" si="1"/>
        <v>285</v>
      </c>
      <c r="H54" s="20"/>
      <c r="I54" s="18"/>
      <c r="J54" s="20">
        <f t="shared" si="2"/>
        <v>0</v>
      </c>
      <c r="K54" s="21">
        <f t="shared" si="3"/>
        <v>0</v>
      </c>
      <c r="L54" s="22">
        <f t="shared" si="4"/>
        <v>0</v>
      </c>
      <c r="Q54" s="6"/>
      <c r="R54" s="6"/>
    </row>
    <row r="55" spans="2:18" ht="16.5" thickBot="1" x14ac:dyDescent="0.3">
      <c r="B55" s="7">
        <v>29</v>
      </c>
      <c r="C55" s="27" t="s">
        <v>53</v>
      </c>
      <c r="D55" s="25" t="s">
        <v>60</v>
      </c>
      <c r="E55" s="19">
        <v>220</v>
      </c>
      <c r="F55" s="23">
        <f t="shared" si="0"/>
        <v>198</v>
      </c>
      <c r="G55" s="24">
        <f t="shared" si="1"/>
        <v>418</v>
      </c>
      <c r="H55" s="20"/>
      <c r="I55" s="18"/>
      <c r="J55" s="20">
        <f t="shared" si="2"/>
        <v>0</v>
      </c>
      <c r="K55" s="21">
        <f t="shared" si="3"/>
        <v>0</v>
      </c>
      <c r="L55" s="22">
        <f t="shared" si="4"/>
        <v>0</v>
      </c>
      <c r="Q55" s="6"/>
      <c r="R55" s="6"/>
    </row>
    <row r="56" spans="2:18" ht="16.5" thickBot="1" x14ac:dyDescent="0.3">
      <c r="B56" s="7">
        <v>30</v>
      </c>
      <c r="C56" s="27" t="s">
        <v>54</v>
      </c>
      <c r="D56" s="25" t="s">
        <v>60</v>
      </c>
      <c r="E56" s="19">
        <v>30</v>
      </c>
      <c r="F56" s="23">
        <f t="shared" si="0"/>
        <v>27</v>
      </c>
      <c r="G56" s="24">
        <f t="shared" si="1"/>
        <v>57</v>
      </c>
      <c r="H56" s="20"/>
      <c r="I56" s="18"/>
      <c r="J56" s="20">
        <f t="shared" si="2"/>
        <v>0</v>
      </c>
      <c r="K56" s="21">
        <f t="shared" si="3"/>
        <v>0</v>
      </c>
      <c r="L56" s="22">
        <f t="shared" si="4"/>
        <v>0</v>
      </c>
      <c r="Q56" s="6"/>
      <c r="R56" s="6"/>
    </row>
    <row r="57" spans="2:18" ht="16.5" thickBot="1" x14ac:dyDescent="0.3">
      <c r="B57" s="7">
        <v>31</v>
      </c>
      <c r="C57" s="27" t="s">
        <v>55</v>
      </c>
      <c r="D57" s="25" t="s">
        <v>60</v>
      </c>
      <c r="E57" s="19">
        <v>220</v>
      </c>
      <c r="F57" s="23">
        <f t="shared" si="0"/>
        <v>198</v>
      </c>
      <c r="G57" s="24">
        <f t="shared" si="1"/>
        <v>418</v>
      </c>
      <c r="H57" s="20"/>
      <c r="I57" s="18"/>
      <c r="J57" s="20">
        <f t="shared" si="2"/>
        <v>0</v>
      </c>
      <c r="K57" s="21">
        <f t="shared" si="3"/>
        <v>0</v>
      </c>
      <c r="L57" s="22">
        <f t="shared" si="4"/>
        <v>0</v>
      </c>
      <c r="Q57" s="6"/>
      <c r="R57" s="6"/>
    </row>
    <row r="58" spans="2:18" ht="16.5" thickBot="1" x14ac:dyDescent="0.3">
      <c r="B58" s="7">
        <v>32</v>
      </c>
      <c r="C58" s="27" t="s">
        <v>56</v>
      </c>
      <c r="D58" s="25" t="s">
        <v>60</v>
      </c>
      <c r="E58" s="19">
        <v>70</v>
      </c>
      <c r="F58" s="23">
        <f t="shared" si="0"/>
        <v>63</v>
      </c>
      <c r="G58" s="24">
        <f t="shared" si="1"/>
        <v>133</v>
      </c>
      <c r="H58" s="20"/>
      <c r="I58" s="18"/>
      <c r="J58" s="20">
        <f t="shared" si="2"/>
        <v>0</v>
      </c>
      <c r="K58" s="21">
        <f t="shared" si="3"/>
        <v>0</v>
      </c>
      <c r="L58" s="22">
        <f t="shared" si="4"/>
        <v>0</v>
      </c>
      <c r="Q58" s="6"/>
      <c r="R58" s="6"/>
    </row>
    <row r="59" spans="2:18" ht="16.5" thickBot="1" x14ac:dyDescent="0.3">
      <c r="B59" s="7">
        <v>33</v>
      </c>
      <c r="C59" s="27" t="s">
        <v>57</v>
      </c>
      <c r="D59" s="25" t="s">
        <v>60</v>
      </c>
      <c r="E59" s="19">
        <v>100</v>
      </c>
      <c r="F59" s="23">
        <f t="shared" si="0"/>
        <v>90</v>
      </c>
      <c r="G59" s="24">
        <f t="shared" si="1"/>
        <v>190</v>
      </c>
      <c r="H59" s="20"/>
      <c r="I59" s="18"/>
      <c r="J59" s="20">
        <f t="shared" si="2"/>
        <v>0</v>
      </c>
      <c r="K59" s="21">
        <f t="shared" si="3"/>
        <v>0</v>
      </c>
      <c r="L59" s="22">
        <f t="shared" si="4"/>
        <v>0</v>
      </c>
      <c r="Q59" s="6"/>
      <c r="R59" s="6"/>
    </row>
    <row r="60" spans="2:18" ht="16.5" thickBot="1" x14ac:dyDescent="0.3">
      <c r="B60" s="5">
        <v>34</v>
      </c>
      <c r="C60" s="27" t="s">
        <v>58</v>
      </c>
      <c r="D60" s="25" t="s">
        <v>60</v>
      </c>
      <c r="E60" s="19">
        <v>50</v>
      </c>
      <c r="F60" s="23">
        <f t="shared" si="0"/>
        <v>45</v>
      </c>
      <c r="G60" s="24">
        <f t="shared" si="1"/>
        <v>95</v>
      </c>
      <c r="H60" s="20"/>
      <c r="I60" s="18"/>
      <c r="J60" s="20">
        <f t="shared" si="2"/>
        <v>0</v>
      </c>
      <c r="K60" s="21">
        <f t="shared" si="3"/>
        <v>0</v>
      </c>
      <c r="L60" s="22">
        <f t="shared" si="4"/>
        <v>0</v>
      </c>
      <c r="Q60" s="6"/>
      <c r="R60" s="6"/>
    </row>
    <row r="61" spans="2:18" ht="16.5" thickBot="1" x14ac:dyDescent="0.3">
      <c r="B61" s="5">
        <v>35</v>
      </c>
      <c r="C61" s="27" t="s">
        <v>59</v>
      </c>
      <c r="D61" s="9" t="s">
        <v>60</v>
      </c>
      <c r="E61" s="19">
        <v>100</v>
      </c>
      <c r="F61" s="23">
        <f t="shared" ref="F61" si="5">0.9*E61</f>
        <v>90</v>
      </c>
      <c r="G61" s="24">
        <f t="shared" ref="G61" si="6">E61+F61</f>
        <v>190</v>
      </c>
      <c r="H61" s="20"/>
      <c r="I61" s="18"/>
      <c r="J61" s="20">
        <f t="shared" si="2"/>
        <v>0</v>
      </c>
      <c r="K61" s="21">
        <f t="shared" si="3"/>
        <v>0</v>
      </c>
      <c r="L61" s="22">
        <f t="shared" si="4"/>
        <v>0</v>
      </c>
    </row>
    <row r="62" spans="2:18" ht="15.75" thickBot="1" x14ac:dyDescent="0.3">
      <c r="J62" s="11" t="s">
        <v>17</v>
      </c>
      <c r="K62" s="17">
        <f>ROUND(SUM(K61:K61),2)</f>
        <v>0</v>
      </c>
      <c r="L62" s="17">
        <f>ROUND(SUM(L61:L61),2)</f>
        <v>0</v>
      </c>
    </row>
    <row r="64" spans="2:18" x14ac:dyDescent="0.25">
      <c r="C64" s="28"/>
      <c r="D64" s="28"/>
      <c r="E64" s="28"/>
      <c r="F64" s="28"/>
      <c r="G64" s="28"/>
      <c r="H64" s="28"/>
      <c r="I64" s="28"/>
      <c r="J64" s="28"/>
    </row>
    <row r="66" spans="2:12" x14ac:dyDescent="0.25">
      <c r="B66" s="29" t="s">
        <v>22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2:12" x14ac:dyDescent="0.2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71" spans="2:12" x14ac:dyDescent="0.25">
      <c r="C71" s="12" t="s">
        <v>18</v>
      </c>
      <c r="I71" s="14" t="s">
        <v>21</v>
      </c>
      <c r="J71" s="14"/>
      <c r="K71" s="15"/>
      <c r="L71" s="15"/>
    </row>
    <row r="72" spans="2:12" x14ac:dyDescent="0.25">
      <c r="I72" s="16" t="s">
        <v>19</v>
      </c>
      <c r="J72" s="16"/>
      <c r="K72" s="15"/>
      <c r="L72" s="15"/>
    </row>
    <row r="73" spans="2:12" x14ac:dyDescent="0.25">
      <c r="I73" s="14" t="s">
        <v>20</v>
      </c>
      <c r="J73" s="14"/>
      <c r="K73" s="15"/>
      <c r="L73" s="15"/>
    </row>
    <row r="74" spans="2:12" x14ac:dyDescent="0.25">
      <c r="J74" s="13"/>
    </row>
    <row r="75" spans="2:12" x14ac:dyDescent="0.25">
      <c r="J75" s="4"/>
    </row>
  </sheetData>
  <mergeCells count="16">
    <mergeCell ref="B18:L18"/>
    <mergeCell ref="B19:L19"/>
    <mergeCell ref="J8:L8"/>
    <mergeCell ref="B22:B25"/>
    <mergeCell ref="C22:C25"/>
    <mergeCell ref="D22:D25"/>
    <mergeCell ref="E22:E25"/>
    <mergeCell ref="F22:F25"/>
    <mergeCell ref="I22:I25"/>
    <mergeCell ref="G22:G25"/>
    <mergeCell ref="H22:H25"/>
    <mergeCell ref="C64:J64"/>
    <mergeCell ref="B66:L67"/>
    <mergeCell ref="J22:J25"/>
    <mergeCell ref="K22:K25"/>
    <mergeCell ref="L22:L25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66"/>
  <sheetViews>
    <sheetView tabSelected="1" topLeftCell="A21" zoomScale="80" zoomScaleNormal="80" workbookViewId="0">
      <selection activeCell="U43" sqref="U43"/>
    </sheetView>
  </sheetViews>
  <sheetFormatPr defaultRowHeight="15" x14ac:dyDescent="0.25"/>
  <cols>
    <col min="3" max="3" width="51.28515625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/>
    </row>
    <row r="5" spans="3:12" x14ac:dyDescent="0.25">
      <c r="C5" s="10" t="s">
        <v>15</v>
      </c>
    </row>
    <row r="8" spans="3:12" ht="15.75" x14ac:dyDescent="0.25">
      <c r="J8" s="34" t="s">
        <v>0</v>
      </c>
      <c r="K8" s="34"/>
      <c r="L8" s="34"/>
    </row>
    <row r="12" spans="3:12" ht="15.75" x14ac:dyDescent="0.25">
      <c r="C12" s="2" t="s">
        <v>14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32" t="s">
        <v>24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8" ht="15" customHeight="1" x14ac:dyDescent="0.25">
      <c r="B19" s="33" t="s">
        <v>61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1" spans="2:18" ht="15.75" thickBot="1" x14ac:dyDescent="0.3"/>
    <row r="22" spans="2:18" ht="103.5" customHeight="1" x14ac:dyDescent="0.25">
      <c r="B22" s="30" t="s">
        <v>4</v>
      </c>
      <c r="C22" s="30" t="s">
        <v>5</v>
      </c>
      <c r="D22" s="30" t="s">
        <v>6</v>
      </c>
      <c r="E22" s="30" t="s">
        <v>7</v>
      </c>
      <c r="F22" s="30" t="s">
        <v>8</v>
      </c>
      <c r="G22" s="30" t="s">
        <v>10</v>
      </c>
      <c r="H22" s="30" t="s">
        <v>11</v>
      </c>
      <c r="I22" s="30" t="s">
        <v>9</v>
      </c>
      <c r="J22" s="30" t="s">
        <v>12</v>
      </c>
      <c r="K22" s="30" t="s">
        <v>16</v>
      </c>
      <c r="L22" s="30" t="s">
        <v>13</v>
      </c>
    </row>
    <row r="23" spans="2:18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2:18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8" ht="15.75" thickBot="1" x14ac:dyDescent="0.3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7">
        <v>1</v>
      </c>
      <c r="C27" s="26" t="s">
        <v>25</v>
      </c>
      <c r="D27" s="8" t="s">
        <v>60</v>
      </c>
      <c r="E27" s="23">
        <v>90</v>
      </c>
      <c r="F27" s="23">
        <f t="shared" ref="F27:F52" si="0">0.9*E27</f>
        <v>81</v>
      </c>
      <c r="G27" s="24">
        <f t="shared" ref="G27:G52" si="1">E27+F27</f>
        <v>171</v>
      </c>
      <c r="H27" s="20"/>
      <c r="I27" s="18"/>
      <c r="J27" s="20">
        <f t="shared" ref="J27:J52" si="2">$H27+($H27*$I27)</f>
        <v>0</v>
      </c>
      <c r="K27" s="21">
        <f>ROUND($E27*$J27,2)</f>
        <v>0</v>
      </c>
      <c r="L27" s="22">
        <f>ROUND($F27*$J27,2)</f>
        <v>0</v>
      </c>
      <c r="Q27" s="6"/>
      <c r="R27" s="6"/>
    </row>
    <row r="28" spans="2:18" ht="16.5" thickBot="1" x14ac:dyDescent="0.3">
      <c r="B28" s="7">
        <v>2</v>
      </c>
      <c r="C28" s="26" t="s">
        <v>26</v>
      </c>
      <c r="D28" s="8" t="s">
        <v>60</v>
      </c>
      <c r="E28" s="23">
        <v>30</v>
      </c>
      <c r="F28" s="23">
        <f t="shared" si="0"/>
        <v>27</v>
      </c>
      <c r="G28" s="24">
        <f t="shared" si="1"/>
        <v>57</v>
      </c>
      <c r="H28" s="20"/>
      <c r="I28" s="18"/>
      <c r="J28" s="20">
        <f t="shared" si="2"/>
        <v>0</v>
      </c>
      <c r="K28" s="21">
        <f t="shared" ref="K28:K52" si="3">ROUND($E28*$J28,2)</f>
        <v>0</v>
      </c>
      <c r="L28" s="22">
        <f t="shared" ref="L28:L52" si="4">ROUND($F28*$J28,2)</f>
        <v>0</v>
      </c>
      <c r="Q28" s="6"/>
      <c r="R28" s="6"/>
    </row>
    <row r="29" spans="2:18" ht="16.5" thickBot="1" x14ac:dyDescent="0.3">
      <c r="B29" s="7">
        <v>3</v>
      </c>
      <c r="C29" s="26" t="s">
        <v>27</v>
      </c>
      <c r="D29" s="8" t="s">
        <v>60</v>
      </c>
      <c r="E29" s="23">
        <v>10</v>
      </c>
      <c r="F29" s="23">
        <f t="shared" si="0"/>
        <v>9</v>
      </c>
      <c r="G29" s="24">
        <f t="shared" si="1"/>
        <v>19</v>
      </c>
      <c r="H29" s="20"/>
      <c r="I29" s="18"/>
      <c r="J29" s="20">
        <f t="shared" si="2"/>
        <v>0</v>
      </c>
      <c r="K29" s="21">
        <f t="shared" si="3"/>
        <v>0</v>
      </c>
      <c r="L29" s="22">
        <f t="shared" si="4"/>
        <v>0</v>
      </c>
      <c r="Q29" s="6"/>
      <c r="R29" s="6"/>
    </row>
    <row r="30" spans="2:18" ht="16.5" thickBot="1" x14ac:dyDescent="0.3">
      <c r="B30" s="7">
        <v>4</v>
      </c>
      <c r="C30" s="26" t="s">
        <v>28</v>
      </c>
      <c r="D30" s="8" t="s">
        <v>60</v>
      </c>
      <c r="E30" s="23">
        <v>30</v>
      </c>
      <c r="F30" s="23">
        <f t="shared" si="0"/>
        <v>27</v>
      </c>
      <c r="G30" s="24">
        <f t="shared" si="1"/>
        <v>57</v>
      </c>
      <c r="H30" s="20"/>
      <c r="I30" s="18"/>
      <c r="J30" s="20">
        <f t="shared" si="2"/>
        <v>0</v>
      </c>
      <c r="K30" s="21">
        <f t="shared" si="3"/>
        <v>0</v>
      </c>
      <c r="L30" s="22">
        <f t="shared" si="4"/>
        <v>0</v>
      </c>
      <c r="Q30" s="6"/>
      <c r="R30" s="6"/>
    </row>
    <row r="31" spans="2:18" ht="16.5" thickBot="1" x14ac:dyDescent="0.3">
      <c r="B31" s="7">
        <v>5</v>
      </c>
      <c r="C31" s="26" t="s">
        <v>29</v>
      </c>
      <c r="D31" s="8" t="s">
        <v>60</v>
      </c>
      <c r="E31" s="23">
        <v>30</v>
      </c>
      <c r="F31" s="23">
        <f t="shared" si="0"/>
        <v>27</v>
      </c>
      <c r="G31" s="24">
        <f t="shared" si="1"/>
        <v>57</v>
      </c>
      <c r="H31" s="20"/>
      <c r="I31" s="18"/>
      <c r="J31" s="20">
        <f t="shared" si="2"/>
        <v>0</v>
      </c>
      <c r="K31" s="21">
        <f t="shared" si="3"/>
        <v>0</v>
      </c>
      <c r="L31" s="22">
        <f t="shared" si="4"/>
        <v>0</v>
      </c>
      <c r="Q31" s="6"/>
      <c r="R31" s="6"/>
    </row>
    <row r="32" spans="2:18" ht="16.5" thickBot="1" x14ac:dyDescent="0.3">
      <c r="B32" s="7">
        <v>6</v>
      </c>
      <c r="C32" s="26" t="s">
        <v>30</v>
      </c>
      <c r="D32" s="8" t="s">
        <v>60</v>
      </c>
      <c r="E32" s="23">
        <v>30</v>
      </c>
      <c r="F32" s="23">
        <f t="shared" si="0"/>
        <v>27</v>
      </c>
      <c r="G32" s="24">
        <f t="shared" si="1"/>
        <v>57</v>
      </c>
      <c r="H32" s="20"/>
      <c r="I32" s="18"/>
      <c r="J32" s="20">
        <f t="shared" si="2"/>
        <v>0</v>
      </c>
      <c r="K32" s="21">
        <f t="shared" si="3"/>
        <v>0</v>
      </c>
      <c r="L32" s="22">
        <f t="shared" si="4"/>
        <v>0</v>
      </c>
      <c r="Q32" s="6"/>
      <c r="R32" s="6"/>
    </row>
    <row r="33" spans="2:18" ht="16.5" thickBot="1" x14ac:dyDescent="0.3">
      <c r="B33" s="7">
        <v>7</v>
      </c>
      <c r="C33" s="26" t="s">
        <v>31</v>
      </c>
      <c r="D33" s="8" t="s">
        <v>60</v>
      </c>
      <c r="E33" s="23">
        <v>2</v>
      </c>
      <c r="F33" s="23">
        <f t="shared" si="0"/>
        <v>1.8</v>
      </c>
      <c r="G33" s="24">
        <f t="shared" si="1"/>
        <v>3.8</v>
      </c>
      <c r="H33" s="20"/>
      <c r="I33" s="18"/>
      <c r="J33" s="20">
        <f t="shared" si="2"/>
        <v>0</v>
      </c>
      <c r="K33" s="21">
        <f t="shared" si="3"/>
        <v>0</v>
      </c>
      <c r="L33" s="22">
        <f t="shared" si="4"/>
        <v>0</v>
      </c>
      <c r="Q33" s="6"/>
      <c r="R33" s="6"/>
    </row>
    <row r="34" spans="2:18" ht="16.5" thickBot="1" x14ac:dyDescent="0.3">
      <c r="B34" s="7">
        <v>9</v>
      </c>
      <c r="C34" s="26" t="s">
        <v>34</v>
      </c>
      <c r="D34" s="8" t="s">
        <v>60</v>
      </c>
      <c r="E34" s="23">
        <v>30</v>
      </c>
      <c r="F34" s="23">
        <f t="shared" si="0"/>
        <v>27</v>
      </c>
      <c r="G34" s="24">
        <f t="shared" si="1"/>
        <v>57</v>
      </c>
      <c r="H34" s="20"/>
      <c r="I34" s="18"/>
      <c r="J34" s="20">
        <f t="shared" si="2"/>
        <v>0</v>
      </c>
      <c r="K34" s="21">
        <f t="shared" si="3"/>
        <v>0</v>
      </c>
      <c r="L34" s="22">
        <f t="shared" si="4"/>
        <v>0</v>
      </c>
      <c r="Q34" s="6"/>
      <c r="R34" s="6"/>
    </row>
    <row r="35" spans="2:18" ht="16.5" thickBot="1" x14ac:dyDescent="0.3">
      <c r="B35" s="7">
        <v>11</v>
      </c>
      <c r="C35" s="26" t="s">
        <v>36</v>
      </c>
      <c r="D35" s="8" t="s">
        <v>60</v>
      </c>
      <c r="E35" s="23">
        <v>30</v>
      </c>
      <c r="F35" s="23">
        <f t="shared" si="0"/>
        <v>27</v>
      </c>
      <c r="G35" s="24">
        <f t="shared" si="1"/>
        <v>57</v>
      </c>
      <c r="H35" s="20"/>
      <c r="I35" s="18"/>
      <c r="J35" s="20">
        <f t="shared" si="2"/>
        <v>0</v>
      </c>
      <c r="K35" s="21">
        <f t="shared" si="3"/>
        <v>0</v>
      </c>
      <c r="L35" s="22">
        <f t="shared" si="4"/>
        <v>0</v>
      </c>
      <c r="Q35" s="6"/>
      <c r="R35" s="6"/>
    </row>
    <row r="36" spans="2:18" ht="16.5" thickBot="1" x14ac:dyDescent="0.3">
      <c r="B36" s="7">
        <v>12</v>
      </c>
      <c r="C36" s="26" t="s">
        <v>37</v>
      </c>
      <c r="D36" s="8" t="s">
        <v>60</v>
      </c>
      <c r="E36" s="23">
        <v>30</v>
      </c>
      <c r="F36" s="23">
        <f t="shared" si="0"/>
        <v>27</v>
      </c>
      <c r="G36" s="24">
        <f t="shared" si="1"/>
        <v>57</v>
      </c>
      <c r="H36" s="20"/>
      <c r="I36" s="18"/>
      <c r="J36" s="20">
        <f t="shared" si="2"/>
        <v>0</v>
      </c>
      <c r="K36" s="21">
        <f t="shared" si="3"/>
        <v>0</v>
      </c>
      <c r="L36" s="22">
        <f t="shared" si="4"/>
        <v>0</v>
      </c>
      <c r="Q36" s="6"/>
      <c r="R36" s="6"/>
    </row>
    <row r="37" spans="2:18" ht="16.5" thickBot="1" x14ac:dyDescent="0.3">
      <c r="B37" s="7">
        <v>13</v>
      </c>
      <c r="C37" s="26" t="s">
        <v>38</v>
      </c>
      <c r="D37" s="8" t="s">
        <v>60</v>
      </c>
      <c r="E37" s="23">
        <v>40</v>
      </c>
      <c r="F37" s="23">
        <f t="shared" si="0"/>
        <v>36</v>
      </c>
      <c r="G37" s="24">
        <f t="shared" si="1"/>
        <v>76</v>
      </c>
      <c r="H37" s="20"/>
      <c r="I37" s="18"/>
      <c r="J37" s="20">
        <f t="shared" si="2"/>
        <v>0</v>
      </c>
      <c r="K37" s="21">
        <f t="shared" si="3"/>
        <v>0</v>
      </c>
      <c r="L37" s="22">
        <f t="shared" si="4"/>
        <v>0</v>
      </c>
      <c r="Q37" s="6"/>
      <c r="R37" s="6"/>
    </row>
    <row r="38" spans="2:18" ht="16.5" thickBot="1" x14ac:dyDescent="0.3">
      <c r="B38" s="7">
        <v>14</v>
      </c>
      <c r="C38" s="26" t="s">
        <v>39</v>
      </c>
      <c r="D38" s="8" t="s">
        <v>60</v>
      </c>
      <c r="E38" s="23">
        <v>40</v>
      </c>
      <c r="F38" s="23">
        <f t="shared" si="0"/>
        <v>36</v>
      </c>
      <c r="G38" s="24">
        <f t="shared" si="1"/>
        <v>76</v>
      </c>
      <c r="H38" s="20"/>
      <c r="I38" s="18"/>
      <c r="J38" s="20">
        <f t="shared" si="2"/>
        <v>0</v>
      </c>
      <c r="K38" s="21">
        <f t="shared" si="3"/>
        <v>0</v>
      </c>
      <c r="L38" s="22">
        <f t="shared" si="4"/>
        <v>0</v>
      </c>
      <c r="Q38" s="6"/>
      <c r="R38" s="6"/>
    </row>
    <row r="39" spans="2:18" ht="16.5" thickBot="1" x14ac:dyDescent="0.3">
      <c r="B39" s="7">
        <v>15</v>
      </c>
      <c r="C39" s="26" t="s">
        <v>40</v>
      </c>
      <c r="D39" s="8" t="s">
        <v>60</v>
      </c>
      <c r="E39" s="23">
        <v>30</v>
      </c>
      <c r="F39" s="23">
        <f t="shared" si="0"/>
        <v>27</v>
      </c>
      <c r="G39" s="24">
        <f t="shared" si="1"/>
        <v>57</v>
      </c>
      <c r="H39" s="20"/>
      <c r="I39" s="18"/>
      <c r="J39" s="20">
        <f t="shared" si="2"/>
        <v>0</v>
      </c>
      <c r="K39" s="21">
        <f t="shared" si="3"/>
        <v>0</v>
      </c>
      <c r="L39" s="22">
        <f t="shared" si="4"/>
        <v>0</v>
      </c>
      <c r="Q39" s="6"/>
      <c r="R39" s="6"/>
    </row>
    <row r="40" spans="2:18" ht="32.25" thickBot="1" x14ac:dyDescent="0.3">
      <c r="B40" s="7">
        <v>16</v>
      </c>
      <c r="C40" s="27" t="s">
        <v>41</v>
      </c>
      <c r="D40" s="8" t="s">
        <v>60</v>
      </c>
      <c r="E40" s="23">
        <v>40</v>
      </c>
      <c r="F40" s="23">
        <f t="shared" si="0"/>
        <v>36</v>
      </c>
      <c r="G40" s="24">
        <f t="shared" si="1"/>
        <v>76</v>
      </c>
      <c r="H40" s="20"/>
      <c r="I40" s="18"/>
      <c r="J40" s="20">
        <f t="shared" si="2"/>
        <v>0</v>
      </c>
      <c r="K40" s="21">
        <f t="shared" si="3"/>
        <v>0</v>
      </c>
      <c r="L40" s="22">
        <f t="shared" si="4"/>
        <v>0</v>
      </c>
      <c r="Q40" s="6"/>
      <c r="R40" s="6"/>
    </row>
    <row r="41" spans="2:18" ht="32.25" thickBot="1" x14ac:dyDescent="0.3">
      <c r="B41" s="7">
        <v>17</v>
      </c>
      <c r="C41" s="27" t="s">
        <v>42</v>
      </c>
      <c r="D41" s="8" t="s">
        <v>60</v>
      </c>
      <c r="E41" s="23">
        <v>30</v>
      </c>
      <c r="F41" s="23">
        <f t="shared" si="0"/>
        <v>27</v>
      </c>
      <c r="G41" s="24">
        <f t="shared" si="1"/>
        <v>57</v>
      </c>
      <c r="H41" s="20"/>
      <c r="I41" s="18"/>
      <c r="J41" s="20">
        <f t="shared" si="2"/>
        <v>0</v>
      </c>
      <c r="K41" s="21">
        <f t="shared" si="3"/>
        <v>0</v>
      </c>
      <c r="L41" s="22">
        <f t="shared" si="4"/>
        <v>0</v>
      </c>
      <c r="Q41" s="6"/>
      <c r="R41" s="6"/>
    </row>
    <row r="42" spans="2:18" ht="16.5" thickBot="1" x14ac:dyDescent="0.3">
      <c r="B42" s="7">
        <v>18</v>
      </c>
      <c r="C42" s="27" t="s">
        <v>43</v>
      </c>
      <c r="D42" s="8" t="s">
        <v>60</v>
      </c>
      <c r="E42" s="23">
        <v>30</v>
      </c>
      <c r="F42" s="23">
        <f t="shared" si="0"/>
        <v>27</v>
      </c>
      <c r="G42" s="24">
        <f t="shared" si="1"/>
        <v>57</v>
      </c>
      <c r="H42" s="20"/>
      <c r="I42" s="18"/>
      <c r="J42" s="20">
        <f t="shared" si="2"/>
        <v>0</v>
      </c>
      <c r="K42" s="21">
        <f t="shared" si="3"/>
        <v>0</v>
      </c>
      <c r="L42" s="22">
        <f t="shared" si="4"/>
        <v>0</v>
      </c>
      <c r="Q42" s="6"/>
      <c r="R42" s="6"/>
    </row>
    <row r="43" spans="2:18" ht="16.5" thickBot="1" x14ac:dyDescent="0.3">
      <c r="B43" s="7">
        <v>19</v>
      </c>
      <c r="C43" s="27" t="s">
        <v>44</v>
      </c>
      <c r="D43" s="8" t="s">
        <v>60</v>
      </c>
      <c r="E43" s="23">
        <v>30</v>
      </c>
      <c r="F43" s="23">
        <f t="shared" si="0"/>
        <v>27</v>
      </c>
      <c r="G43" s="24">
        <f t="shared" si="1"/>
        <v>57</v>
      </c>
      <c r="H43" s="20"/>
      <c r="I43" s="18"/>
      <c r="J43" s="20">
        <f t="shared" si="2"/>
        <v>0</v>
      </c>
      <c r="K43" s="21">
        <f t="shared" si="3"/>
        <v>0</v>
      </c>
      <c r="L43" s="22">
        <f t="shared" si="4"/>
        <v>0</v>
      </c>
      <c r="Q43" s="6"/>
      <c r="R43" s="6"/>
    </row>
    <row r="44" spans="2:18" ht="16.5" thickBot="1" x14ac:dyDescent="0.3">
      <c r="B44" s="7">
        <v>20</v>
      </c>
      <c r="C44" s="27" t="s">
        <v>45</v>
      </c>
      <c r="D44" s="8" t="s">
        <v>60</v>
      </c>
      <c r="E44" s="23">
        <v>50</v>
      </c>
      <c r="F44" s="23">
        <f t="shared" si="0"/>
        <v>45</v>
      </c>
      <c r="G44" s="24">
        <f t="shared" si="1"/>
        <v>95</v>
      </c>
      <c r="H44" s="20"/>
      <c r="I44" s="18"/>
      <c r="J44" s="20">
        <f t="shared" si="2"/>
        <v>0</v>
      </c>
      <c r="K44" s="21">
        <f t="shared" si="3"/>
        <v>0</v>
      </c>
      <c r="L44" s="22">
        <f t="shared" si="4"/>
        <v>0</v>
      </c>
      <c r="Q44" s="6"/>
      <c r="R44" s="6"/>
    </row>
    <row r="45" spans="2:18" ht="16.5" thickBot="1" x14ac:dyDescent="0.3">
      <c r="B45" s="7">
        <v>21</v>
      </c>
      <c r="C45" s="27" t="s">
        <v>46</v>
      </c>
      <c r="D45" s="8" t="s">
        <v>60</v>
      </c>
      <c r="E45" s="23">
        <v>30</v>
      </c>
      <c r="F45" s="23">
        <f t="shared" si="0"/>
        <v>27</v>
      </c>
      <c r="G45" s="24">
        <f t="shared" si="1"/>
        <v>57</v>
      </c>
      <c r="H45" s="20"/>
      <c r="I45" s="18"/>
      <c r="J45" s="20">
        <f t="shared" si="2"/>
        <v>0</v>
      </c>
      <c r="K45" s="21">
        <f t="shared" si="3"/>
        <v>0</v>
      </c>
      <c r="L45" s="22">
        <f t="shared" si="4"/>
        <v>0</v>
      </c>
      <c r="Q45" s="6"/>
      <c r="R45" s="6"/>
    </row>
    <row r="46" spans="2:18" ht="16.5" thickBot="1" x14ac:dyDescent="0.3">
      <c r="B46" s="7">
        <v>22</v>
      </c>
      <c r="C46" s="27" t="s">
        <v>47</v>
      </c>
      <c r="D46" s="8" t="s">
        <v>60</v>
      </c>
      <c r="E46" s="23">
        <v>20</v>
      </c>
      <c r="F46" s="23">
        <f t="shared" si="0"/>
        <v>18</v>
      </c>
      <c r="G46" s="24">
        <f t="shared" si="1"/>
        <v>38</v>
      </c>
      <c r="H46" s="20"/>
      <c r="I46" s="18"/>
      <c r="J46" s="20">
        <f t="shared" si="2"/>
        <v>0</v>
      </c>
      <c r="K46" s="21">
        <f t="shared" si="3"/>
        <v>0</v>
      </c>
      <c r="L46" s="22">
        <f t="shared" si="4"/>
        <v>0</v>
      </c>
      <c r="Q46" s="6"/>
      <c r="R46" s="6"/>
    </row>
    <row r="47" spans="2:18" ht="16.5" thickBot="1" x14ac:dyDescent="0.3">
      <c r="B47" s="7">
        <v>23</v>
      </c>
      <c r="C47" s="27" t="s">
        <v>48</v>
      </c>
      <c r="D47" s="8" t="s">
        <v>60</v>
      </c>
      <c r="E47" s="23">
        <v>20</v>
      </c>
      <c r="F47" s="23">
        <f t="shared" si="0"/>
        <v>18</v>
      </c>
      <c r="G47" s="24">
        <f t="shared" si="1"/>
        <v>38</v>
      </c>
      <c r="H47" s="20"/>
      <c r="I47" s="18"/>
      <c r="J47" s="20">
        <f t="shared" si="2"/>
        <v>0</v>
      </c>
      <c r="K47" s="21">
        <f t="shared" si="3"/>
        <v>0</v>
      </c>
      <c r="L47" s="22">
        <f t="shared" si="4"/>
        <v>0</v>
      </c>
      <c r="Q47" s="6"/>
      <c r="R47" s="6"/>
    </row>
    <row r="48" spans="2:18" ht="16.5" thickBot="1" x14ac:dyDescent="0.3">
      <c r="B48" s="7">
        <v>24</v>
      </c>
      <c r="C48" s="27" t="s">
        <v>49</v>
      </c>
      <c r="D48" s="8" t="s">
        <v>60</v>
      </c>
      <c r="E48" s="23">
        <v>20</v>
      </c>
      <c r="F48" s="23">
        <f t="shared" si="0"/>
        <v>18</v>
      </c>
      <c r="G48" s="24">
        <f t="shared" si="1"/>
        <v>38</v>
      </c>
      <c r="H48" s="20"/>
      <c r="I48" s="18"/>
      <c r="J48" s="20">
        <f t="shared" si="2"/>
        <v>0</v>
      </c>
      <c r="K48" s="21">
        <f t="shared" si="3"/>
        <v>0</v>
      </c>
      <c r="L48" s="22">
        <f t="shared" si="4"/>
        <v>0</v>
      </c>
      <c r="Q48" s="6"/>
      <c r="R48" s="6"/>
    </row>
    <row r="49" spans="2:18" ht="16.5" thickBot="1" x14ac:dyDescent="0.3">
      <c r="B49" s="7">
        <v>28</v>
      </c>
      <c r="C49" s="27" t="s">
        <v>53</v>
      </c>
      <c r="D49" s="8" t="s">
        <v>60</v>
      </c>
      <c r="E49" s="23">
        <v>20</v>
      </c>
      <c r="F49" s="23">
        <f t="shared" si="0"/>
        <v>18</v>
      </c>
      <c r="G49" s="24">
        <f t="shared" si="1"/>
        <v>38</v>
      </c>
      <c r="H49" s="20"/>
      <c r="I49" s="18"/>
      <c r="J49" s="20">
        <f t="shared" si="2"/>
        <v>0</v>
      </c>
      <c r="K49" s="21">
        <f t="shared" si="3"/>
        <v>0</v>
      </c>
      <c r="L49" s="22">
        <f t="shared" si="4"/>
        <v>0</v>
      </c>
      <c r="Q49" s="6"/>
      <c r="R49" s="6"/>
    </row>
    <row r="50" spans="2:18" ht="16.5" thickBot="1" x14ac:dyDescent="0.3">
      <c r="B50" s="5">
        <v>30</v>
      </c>
      <c r="C50" s="27" t="s">
        <v>55</v>
      </c>
      <c r="D50" s="8" t="s">
        <v>60</v>
      </c>
      <c r="E50" s="23">
        <v>20</v>
      </c>
      <c r="F50" s="23">
        <f t="shared" si="0"/>
        <v>18</v>
      </c>
      <c r="G50" s="24">
        <f t="shared" si="1"/>
        <v>38</v>
      </c>
      <c r="H50" s="20"/>
      <c r="I50" s="18"/>
      <c r="J50" s="20">
        <f t="shared" si="2"/>
        <v>0</v>
      </c>
      <c r="K50" s="21">
        <f t="shared" si="3"/>
        <v>0</v>
      </c>
      <c r="L50" s="22">
        <f t="shared" si="4"/>
        <v>0</v>
      </c>
      <c r="Q50" s="6"/>
      <c r="R50" s="6"/>
    </row>
    <row r="51" spans="2:18" ht="16.5" thickBot="1" x14ac:dyDescent="0.3">
      <c r="B51" s="5">
        <v>31</v>
      </c>
      <c r="C51" s="27" t="s">
        <v>56</v>
      </c>
      <c r="D51" s="8" t="s">
        <v>60</v>
      </c>
      <c r="E51" s="23">
        <v>20</v>
      </c>
      <c r="F51" s="23">
        <f t="shared" si="0"/>
        <v>18</v>
      </c>
      <c r="G51" s="24">
        <f t="shared" si="1"/>
        <v>38</v>
      </c>
      <c r="H51" s="20"/>
      <c r="I51" s="18"/>
      <c r="J51" s="20">
        <f t="shared" si="2"/>
        <v>0</v>
      </c>
      <c r="K51" s="21">
        <f t="shared" si="3"/>
        <v>0</v>
      </c>
      <c r="L51" s="22">
        <f t="shared" si="4"/>
        <v>0</v>
      </c>
      <c r="Q51" s="6"/>
      <c r="R51" s="6"/>
    </row>
    <row r="52" spans="2:18" ht="16.5" thickBot="1" x14ac:dyDescent="0.3">
      <c r="B52" s="5">
        <v>34</v>
      </c>
      <c r="C52" s="27" t="s">
        <v>59</v>
      </c>
      <c r="D52" s="8" t="s">
        <v>60</v>
      </c>
      <c r="E52" s="23">
        <v>20</v>
      </c>
      <c r="F52" s="23">
        <f t="shared" si="0"/>
        <v>18</v>
      </c>
      <c r="G52" s="24">
        <f t="shared" si="1"/>
        <v>38</v>
      </c>
      <c r="H52" s="20"/>
      <c r="I52" s="18"/>
      <c r="J52" s="20">
        <f t="shared" si="2"/>
        <v>0</v>
      </c>
      <c r="K52" s="21">
        <f t="shared" si="3"/>
        <v>0</v>
      </c>
      <c r="L52" s="22">
        <f t="shared" si="4"/>
        <v>0</v>
      </c>
      <c r="Q52" s="6"/>
      <c r="R52" s="6"/>
    </row>
    <row r="53" spans="2:18" ht="15.75" thickBot="1" x14ac:dyDescent="0.3">
      <c r="J53" s="11" t="s">
        <v>17</v>
      </c>
      <c r="K53" s="17">
        <f>ROUND(SUM(K27:K52),2)</f>
        <v>0</v>
      </c>
      <c r="L53" s="17">
        <f>ROUND(SUM(L27:L52),2)</f>
        <v>0</v>
      </c>
    </row>
    <row r="55" spans="2:18" x14ac:dyDescent="0.25">
      <c r="C55" s="28"/>
      <c r="D55" s="28"/>
      <c r="E55" s="28"/>
      <c r="F55" s="28"/>
      <c r="G55" s="28"/>
      <c r="H55" s="28"/>
      <c r="I55" s="28"/>
      <c r="J55" s="28"/>
    </row>
    <row r="57" spans="2:18" x14ac:dyDescent="0.25">
      <c r="B57" s="29" t="s">
        <v>22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2:18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62" spans="2:18" x14ac:dyDescent="0.25">
      <c r="C62" s="12" t="s">
        <v>18</v>
      </c>
      <c r="I62" s="14" t="s">
        <v>21</v>
      </c>
      <c r="J62" s="14"/>
      <c r="K62" s="15"/>
      <c r="L62" s="15"/>
    </row>
    <row r="63" spans="2:18" x14ac:dyDescent="0.25">
      <c r="I63" s="16" t="s">
        <v>19</v>
      </c>
      <c r="J63" s="16"/>
      <c r="K63" s="15"/>
      <c r="L63" s="15"/>
    </row>
    <row r="64" spans="2:18" x14ac:dyDescent="0.25">
      <c r="I64" s="14" t="s">
        <v>20</v>
      </c>
      <c r="J64" s="14"/>
      <c r="K64" s="15"/>
      <c r="L64" s="15"/>
    </row>
    <row r="65" spans="10:10" x14ac:dyDescent="0.25">
      <c r="J65" s="13"/>
    </row>
    <row r="66" spans="10:10" x14ac:dyDescent="0.25">
      <c r="J66" s="4"/>
    </row>
  </sheetData>
  <mergeCells count="16">
    <mergeCell ref="B57:L58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C55:J55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 - Powidz</vt:lpstr>
      <vt:lpstr>ZAŁĄCZNIK 1B - Jarocin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Filipiak Magdalena</dc:creator>
  <cp:lastModifiedBy>Jakubowska Marzena</cp:lastModifiedBy>
  <cp:lastPrinted>2020-10-29T08:53:05Z</cp:lastPrinted>
  <dcterms:created xsi:type="dcterms:W3CDTF">2020-10-29T08:32:18Z</dcterms:created>
  <dcterms:modified xsi:type="dcterms:W3CDTF">2021-12-20T09:11:44Z</dcterms:modified>
</cp:coreProperties>
</file>