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ał. nr 1" sheetId="1" r:id="rId1"/>
  </sheets>
  <definedNames>
    <definedName name="_xlnm.Print_Area" localSheetId="0">'zał. nr 1'!$A$1:$K$47</definedName>
  </definedNames>
  <calcPr fullCalcOnLoad="1"/>
</workbook>
</file>

<file path=xl/sharedStrings.xml><?xml version="1.0" encoding="utf-8"?>
<sst xmlns="http://schemas.openxmlformats.org/spreadsheetml/2006/main" count="132" uniqueCount="71">
  <si>
    <t>L.P.</t>
  </si>
  <si>
    <t>Asortyment</t>
  </si>
  <si>
    <t>Spektrum działania</t>
  </si>
  <si>
    <t xml:space="preserve">Nazwa oferowanego środka </t>
  </si>
  <si>
    <t>Jedn. miary</t>
  </si>
  <si>
    <t>Pojemność opakowania</t>
  </si>
  <si>
    <t>Wartość netto</t>
  </si>
  <si>
    <t>Wartość brutto</t>
  </si>
  <si>
    <t>Ilość opakowań</t>
  </si>
  <si>
    <t>Cena jedn. opakowania netto</t>
  </si>
  <si>
    <t>op.</t>
  </si>
  <si>
    <t>SUMA</t>
  </si>
  <si>
    <t>VAT [%]</t>
  </si>
  <si>
    <t>Spektrum działania oraz inne wymagania</t>
  </si>
  <si>
    <t xml:space="preserve"> </t>
  </si>
  <si>
    <t>Zadanie Nr 1 - PREPARATY DO HIGIENY RĄK</t>
  </si>
  <si>
    <t>Zadanie Nr 2 - ŚRODKI DO DEZYNFEKCJI SKÓRY PRZED INIEKCJAMI</t>
  </si>
  <si>
    <t>butelka  1L</t>
  </si>
  <si>
    <t>5L - z pompką dozującą</t>
  </si>
  <si>
    <t>x</t>
  </si>
  <si>
    <t xml:space="preserve">Spektrum B,Tbc,F,V (HIV,HBV,HCV) </t>
  </si>
  <si>
    <t>bakteriobójcze, przeciw prątkom gruźlicy, drożdżakobójcze, grzybobójcze, wirusobójcze(HIV, HBV, HCV), sporobójcze. Działanie max. 30 minut</t>
  </si>
  <si>
    <t xml:space="preserve"> spektrum działania: B, F, V (HIV,HBV,HCV) dawkowowanie przed pobieraniem krwi 15 sekund</t>
  </si>
  <si>
    <t>_____________________________________________________________________</t>
  </si>
  <si>
    <t>data i podpis oferenta</t>
  </si>
  <si>
    <t xml:space="preserve"> spektrum działania: B, F, V (HIV,HBV,HCV) działanie przed pobieraniem krwi 15 sekund</t>
  </si>
  <si>
    <t xml:space="preserve">B,F,V (HIV,HBV,HCV), F w czasie max. 15minut. </t>
  </si>
  <si>
    <t xml:space="preserve">   aktywne w stosunku do B,F,Tbc,V (HCV,HIV,HBV) max. w 1 minutę</t>
  </si>
  <si>
    <t>1 kg *</t>
  </si>
  <si>
    <t>1,5 kg*</t>
  </si>
  <si>
    <t>80 szt.*</t>
  </si>
  <si>
    <t>90 szt*</t>
  </si>
  <si>
    <t>100szt.*</t>
  </si>
  <si>
    <t>30*</t>
  </si>
  <si>
    <t>Spirytus medyczny 70 %</t>
  </si>
  <si>
    <t>butelka z rozpylaczem</t>
  </si>
  <si>
    <t>1 L.</t>
  </si>
  <si>
    <t>V(HIV,HBV,HCV),B,F w czasie 15 sekund</t>
  </si>
  <si>
    <t>100 saszetek</t>
  </si>
  <si>
    <t>Koncentrat w proszku na bazie kwasu nadoctowego do dezynfekcji narzędzi w wanienkach dezynfekcyjnych. Nie wymaga dodania aktywatora.</t>
  </si>
  <si>
    <t>Alkoholowy, gotowy do użycia produkt przeznaczony do higienicznej i chirurgicznej dezynfkecji rąk. nie może zawierać barwników i innych substancji aktywnych biobójczych i bakteriostatycznych, przeznaczony do częstego sotoswania, delikatny dla skóry, nie wysuszający skóry. Wymagany status wyrobu medycznego.</t>
  </si>
  <si>
    <t>kanister</t>
  </si>
  <si>
    <t>5 L</t>
  </si>
  <si>
    <t>Preparat na bazie aktywnego chloru w postaci tabletek o działaniu sporobójczym do jednoczesnego mycia i dezynfekcji powierzchni, możliwość zastosowania do unieszkodliwiania zanieczyszczeń organicznych, nadający się do neutralizacji popłuczyn zanieczyszczonych substancjami organicznymi oraz plam rozlanej krwi- nietoksyczny roztwór uzytkowy spełniający wysokie wymagania w zakresie ochorny środowiska, szybkie i całkowite rozpuszczenie, łatwe odmierzenie środka do przygotowannia roztworów.</t>
  </si>
  <si>
    <t>Spektrum działania B,TBc,V (HIV,HBV,HCV) ,F do 15 minut-powierzchnie zanieczyszczone</t>
  </si>
  <si>
    <t>op'300 tabletek</t>
  </si>
  <si>
    <t>1 kg.</t>
  </si>
  <si>
    <t xml:space="preserve">Preparat do dezynfekcji na bazie chloru w granulacie np. Actichlor Granules lub równoważny - do zasypywania,  do unieszkodliwiania zanieczyszczeń organicznych </t>
  </si>
  <si>
    <t>Spektrum działania B,TBc,V (HIV,HBV,HCV), F</t>
  </si>
  <si>
    <t>500 g.</t>
  </si>
  <si>
    <t xml:space="preserve">Skoncentrowany preparat biobójczy na bazie chloru z zawartością środków powierzchniowo czynnych. Przeznaczony do jednoczesnego mycia i dezynfekcji dużych powierzchni </t>
  </si>
  <si>
    <t>SUMA KOŃCOWA</t>
  </si>
  <si>
    <r>
      <t xml:space="preserve"> </t>
    </r>
    <r>
      <rPr>
        <b/>
        <sz val="8"/>
        <rFont val="Times New Roman"/>
        <family val="1"/>
      </rPr>
      <t xml:space="preserve">WYKONAWCA: </t>
    </r>
  </si>
  <si>
    <t xml:space="preserve">Gotowe do użycia chusteczki dezynfekcyjne na bazie etanolu i izopropanolu do oczyszczania skóry przed pobraniem krwi. Przebadane dermatologicznie. Pakowane w pojedyncze saszetki. Rozmiar saszetki po rozłożeniu min. 10 cm x 10 cm. Max 11 cm x 13 cm. </t>
  </si>
  <si>
    <t>225*</t>
  </si>
  <si>
    <t>200*</t>
  </si>
  <si>
    <t>butelka z rozpylaczem/   1 l</t>
  </si>
  <si>
    <r>
      <t xml:space="preserve">Gotowe do użytku alkoholowe chusteczki dezynfekcyjne do przecierania małych powierzchni i sprzętu medycznego. Przebadane w warunkach brudnych. Rozmiar min. 13cm/20 cm. max. 15 cm/ 25 cm. </t>
    </r>
    <r>
      <rPr>
        <b/>
        <u val="single"/>
        <sz val="8"/>
        <rFont val="Times New Roman"/>
        <family val="1"/>
      </rPr>
      <t>Chusteczki w opakowaniu typu flow-pack.</t>
    </r>
  </si>
  <si>
    <t>Zadanie Nr 3 - PREPARATY DO MYCIA I DEZYNFEKCJI POWIERZCHNI</t>
  </si>
  <si>
    <t>B,F,V (HIV,HBV,HCV), F w czasie max. 1 minuty</t>
  </si>
  <si>
    <t>Zadanie Nr 4 - PREPARAT DO DEZYNFEKCJI NARZĘDZI MEDYCZNYCH</t>
  </si>
  <si>
    <r>
      <rPr>
        <b/>
        <sz val="8"/>
        <rFont val="Times New Roman"/>
        <family val="1"/>
      </rPr>
      <t>Preparat do mycia rąk</t>
    </r>
    <r>
      <rPr>
        <sz val="8"/>
        <rFont val="Times New Roman"/>
        <family val="1"/>
      </rPr>
      <t xml:space="preserve">- czyste mikrobiologicznie mydło w płynie do higienicznego i chirurgicznego mycia rąk i skóry na bazie naturalnych surowców, zawierający substancje pielęgnujące, bez konserwantów,  hypoalergiczne. Ph 5,5. </t>
    </r>
    <r>
      <rPr>
        <b/>
        <sz val="8"/>
        <rFont val="Times New Roman"/>
        <family val="1"/>
      </rPr>
      <t>Kompatybilny z z systemem dozującym Ingo-Man. np. Medical Soap Sensitive</t>
    </r>
  </si>
  <si>
    <r>
      <rPr>
        <i/>
        <sz val="7"/>
        <rFont val="Times New Roman"/>
        <family val="1"/>
      </rPr>
      <t>butelka z rozpylaczem/</t>
    </r>
    <r>
      <rPr>
        <b/>
        <sz val="7"/>
        <rFont val="Times New Roman"/>
        <family val="1"/>
      </rPr>
      <t>250 ML</t>
    </r>
  </si>
  <si>
    <r>
      <rPr>
        <i/>
        <sz val="7"/>
        <rFont val="Times New Roman"/>
        <family val="1"/>
      </rPr>
      <t>butelka z rozpylaczem</t>
    </r>
    <r>
      <rPr>
        <sz val="7"/>
        <rFont val="Times New Roman"/>
        <family val="1"/>
      </rPr>
      <t>/</t>
    </r>
    <r>
      <rPr>
        <b/>
        <sz val="7"/>
        <rFont val="Times New Roman"/>
        <family val="1"/>
      </rPr>
      <t>350 ML</t>
    </r>
  </si>
  <si>
    <t>Zadanie Nr 5 - PREPARATY DO MYCIA I DEZYNFEKCJI NA BAZIE AKTYWNEGO CHLORU</t>
  </si>
  <si>
    <r>
      <t xml:space="preserve">Preparat do higienicznej i chirurgicznej dezynfekcji rąk oraz skóry przed iniekcjami,np. Chemisept, na bazie alkoholu, nie może zawierać barwników i innych substancji aktywnych biobójczych i bakteriostatycznych, przeznaczony do częstego sotoswania, delikatny dla skóry, nie wysuszający skóry. Wymagany status wyrobu medycznego. </t>
    </r>
    <r>
      <rPr>
        <b/>
        <sz val="8"/>
        <rFont val="Times New Roman"/>
        <family val="1"/>
      </rPr>
      <t>Kompatybilny z systemem dozującym Ingo-Man.</t>
    </r>
  </si>
  <si>
    <t xml:space="preserve">Preparat do mycia i dezynfekcji wyrobów medycznych,  powierzchni i wyposażenia pomieszczeń (nie zanieczyszczonych organicznie)    - przebadany w warunkach brudnych -preparat na bazie czwartorzędowych związków amoniowych, możliwość stosowania w obecności pacjentów - dobre właściwości myjące, nie wymagający spłukiwania - bezzapachowy, nie zawierający substancji zapachowych. Koncentrat. </t>
  </si>
  <si>
    <t>Preparat na bazie alkoholu przeznaczony do szybkiej dezynfekcji małych powierzchni i miejsc trudno dostępnych. Gotowy do użycia.  Mozliwość użycia przez przetarcie oraz, spryskanie powierzchni i wyposazenia medycznego, nie drażniący zapach po użyciu preparatu, szybkie wysychanie nie pozostawiające smug na dezynfekowanych powierzchniach.  Preparat nie moze być klasyfikowany jako zahgrozenie dla zdrowia i nie zawierać zwrotów żrących i drażniących na skórę.</t>
  </si>
  <si>
    <t>Niebarwiący skóry, preparat , o przedłużonym działaniu do dezynfekcji i odtłuszczania skóry przed operacjami, iniekcjami i punkcjami, na bazie etanolu, alkoholu izopropylowego i alkoholu benzylowego. Dodatkowo zawiera nadtlenek wodoru i wodę oczyszczoną.  Przebadany klinicznie i dermatologicznie. Wyrób medyczny np. Skinsept Pur. Dopuszczony do obiegu na terytorium RP.</t>
  </si>
  <si>
    <t>Niebarwiący skóry preparat  o przedłużonym działaniu do dezynfekcji i odtłuszczania skóry przed operacjami, iniekcjami i punkcjami, preparat  na bazie 1-propanolu, 2-propanolu, 2-difenylolu. Dodatkowo zawiera  nadtlenek wodoru i wodę oczyszczoną. Przebadany klinicznie i dermatologicznie, np. Kodan Tinktur Forte. Wyrób medyczny. Dopuszczony do obiegu na terytorium RP.</t>
  </si>
  <si>
    <t>* zad. nr 3 poz. 3 oraz zad. nr 4 poz. 1 - do wyboru jedna z pozycji w zależności od pojemności opakowania oferowanego przez Wykonawcę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</si>
</sst>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[$-415]d\ mmmm\ yyyy"/>
    <numFmt numFmtId="170" formatCode="#,##0.00\ &quot;zł&quot;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b/>
      <sz val="7"/>
      <name val="Times New Roman"/>
      <family val="1"/>
    </font>
    <font>
      <b/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11" xfId="51" applyFont="1" applyBorder="1" applyAlignment="1">
      <alignment horizontal="left" vertical="center" wrapText="1"/>
      <protection/>
    </xf>
    <xf numFmtId="43" fontId="5" fillId="0" borderId="11" xfId="51" applyNumberFormat="1" applyFont="1" applyBorder="1" applyAlignment="1">
      <alignment horizontal="left" vertical="center" wrapText="1"/>
      <protection/>
    </xf>
    <xf numFmtId="43" fontId="5" fillId="0" borderId="12" xfId="51" applyNumberFormat="1" applyFont="1" applyBorder="1" applyAlignment="1">
      <alignment horizontal="left" vertical="center" wrapText="1"/>
      <protection/>
    </xf>
    <xf numFmtId="43" fontId="5" fillId="0" borderId="11" xfId="51" applyNumberFormat="1" applyFont="1" applyBorder="1" applyAlignment="1">
      <alignment horizontal="center" vertical="center" wrapText="1"/>
      <protection/>
    </xf>
    <xf numFmtId="0" fontId="5" fillId="0" borderId="11" xfId="51" applyFont="1" applyBorder="1" applyAlignment="1">
      <alignment horizontal="center" vertical="center" wrapText="1"/>
      <protection/>
    </xf>
    <xf numFmtId="43" fontId="5" fillId="0" borderId="13" xfId="51" applyNumberFormat="1" applyFont="1" applyBorder="1" applyAlignment="1">
      <alignment horizontal="center" vertical="center" wrapText="1"/>
      <protection/>
    </xf>
    <xf numFmtId="43" fontId="5" fillId="0" borderId="13" xfId="51" applyNumberFormat="1" applyFont="1" applyBorder="1" applyAlignment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5" fillId="0" borderId="10" xfId="51" applyFont="1" applyBorder="1" applyAlignment="1" applyProtection="1">
      <alignment horizontal="left" vertical="center" wrapText="1"/>
      <protection/>
    </xf>
    <xf numFmtId="0" fontId="5" fillId="0" borderId="11" xfId="51" applyFont="1" applyBorder="1" applyAlignment="1" applyProtection="1">
      <alignment horizontal="left" vertical="center" wrapText="1"/>
      <protection/>
    </xf>
    <xf numFmtId="0" fontId="5" fillId="0" borderId="11" xfId="51" applyFont="1" applyBorder="1" applyAlignment="1" applyProtection="1">
      <alignment horizontal="center" vertical="center" wrapText="1"/>
      <protection/>
    </xf>
    <xf numFmtId="43" fontId="5" fillId="0" borderId="11" xfId="51" applyNumberFormat="1" applyFont="1" applyBorder="1" applyAlignment="1" applyProtection="1">
      <alignment horizontal="center" vertical="center" wrapText="1"/>
      <protection/>
    </xf>
    <xf numFmtId="43" fontId="5" fillId="0" borderId="12" xfId="51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5" xfId="51" applyFont="1" applyBorder="1" applyAlignment="1" applyProtection="1">
      <alignment horizontal="center" vertical="center" wrapText="1"/>
      <protection/>
    </xf>
    <xf numFmtId="43" fontId="5" fillId="0" borderId="11" xfId="51" applyNumberFormat="1" applyFont="1" applyBorder="1" applyAlignment="1" applyProtection="1">
      <alignment horizontal="left" vertical="center" wrapText="1"/>
      <protection/>
    </xf>
    <xf numFmtId="43" fontId="5" fillId="0" borderId="12" xfId="51" applyNumberFormat="1" applyFont="1" applyBorder="1" applyAlignment="1" applyProtection="1">
      <alignment horizontal="left" vertical="center" wrapText="1"/>
      <protection/>
    </xf>
    <xf numFmtId="0" fontId="5" fillId="0" borderId="16" xfId="51" applyFont="1" applyBorder="1" applyAlignment="1">
      <alignment horizontal="left" vertical="center" wrapText="1"/>
      <protection/>
    </xf>
    <xf numFmtId="0" fontId="4" fillId="0" borderId="16" xfId="51" applyFont="1" applyBorder="1" applyAlignment="1">
      <alignment horizontal="left" vertical="center" wrapText="1"/>
      <protection/>
    </xf>
    <xf numFmtId="0" fontId="4" fillId="0" borderId="16" xfId="51" applyFont="1" applyBorder="1" applyAlignment="1">
      <alignment horizontal="center" vertical="center" wrapText="1"/>
      <protection/>
    </xf>
    <xf numFmtId="0" fontId="5" fillId="0" borderId="17" xfId="51" applyFont="1" applyBorder="1" applyAlignment="1">
      <alignment horizontal="left" vertical="center" wrapText="1"/>
      <protection/>
    </xf>
    <xf numFmtId="0" fontId="4" fillId="0" borderId="13" xfId="51" applyFont="1" applyBorder="1" applyAlignment="1">
      <alignment horizontal="left" vertical="center" wrapText="1"/>
      <protection/>
    </xf>
    <xf numFmtId="0" fontId="4" fillId="0" borderId="13" xfId="51" applyFont="1" applyBorder="1" applyAlignment="1">
      <alignment horizontal="center" vertical="center" wrapText="1"/>
      <protection/>
    </xf>
    <xf numFmtId="170" fontId="4" fillId="0" borderId="13" xfId="51" applyNumberFormat="1" applyFont="1" applyBorder="1" applyAlignment="1">
      <alignment horizontal="center" vertical="center" wrapText="1"/>
      <protection/>
    </xf>
    <xf numFmtId="9" fontId="4" fillId="0" borderId="13" xfId="51" applyNumberFormat="1" applyFont="1" applyBorder="1" applyAlignment="1">
      <alignment horizontal="center" vertical="center" wrapText="1"/>
      <protection/>
    </xf>
    <xf numFmtId="0" fontId="5" fillId="0" borderId="10" xfId="51" applyFont="1" applyBorder="1" applyAlignment="1">
      <alignment horizontal="left" vertical="center" wrapText="1"/>
      <protection/>
    </xf>
    <xf numFmtId="0" fontId="4" fillId="0" borderId="0" xfId="0" applyFont="1" applyAlignment="1">
      <alignment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13" xfId="51" applyFont="1" applyFill="1" applyBorder="1" applyAlignment="1" applyProtection="1">
      <alignment horizontal="left" vertical="center" wrapText="1"/>
      <protection/>
    </xf>
    <xf numFmtId="0" fontId="4" fillId="0" borderId="13" xfId="51" applyFont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13" xfId="51" applyFont="1" applyFill="1" applyBorder="1" applyAlignment="1" applyProtection="1">
      <alignment horizontal="left" vertical="center" wrapText="1"/>
      <protection locked="0"/>
    </xf>
    <xf numFmtId="0" fontId="4" fillId="0" borderId="13" xfId="51" applyFont="1" applyFill="1" applyBorder="1" applyAlignment="1" applyProtection="1">
      <alignment horizontal="center" vertical="center" wrapText="1"/>
      <protection locked="0"/>
    </xf>
    <xf numFmtId="6" fontId="4" fillId="0" borderId="13" xfId="51" applyNumberFormat="1" applyFont="1" applyFill="1" applyBorder="1" applyAlignment="1" applyProtection="1">
      <alignment horizontal="center" vertical="center"/>
      <protection locked="0"/>
    </xf>
    <xf numFmtId="9" fontId="4" fillId="0" borderId="13" xfId="51" applyNumberFormat="1" applyFont="1" applyFill="1" applyBorder="1" applyAlignment="1" applyProtection="1">
      <alignment horizontal="center" vertical="center" wrapText="1"/>
      <protection locked="0"/>
    </xf>
    <xf numFmtId="44" fontId="4" fillId="0" borderId="19" xfId="51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21" xfId="51" applyFont="1" applyBorder="1" applyAlignment="1" applyProtection="1">
      <alignment horizontal="left" vertical="center" wrapText="1"/>
      <protection/>
    </xf>
    <xf numFmtId="0" fontId="4" fillId="0" borderId="22" xfId="51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22" xfId="51" applyFont="1" applyFill="1" applyBorder="1" applyAlignment="1" applyProtection="1">
      <alignment horizontal="left" vertical="center" wrapText="1"/>
      <protection locked="0"/>
    </xf>
    <xf numFmtId="0" fontId="4" fillId="0" borderId="22" xfId="51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170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3" xfId="51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1" xfId="51" applyFont="1" applyFill="1" applyBorder="1" applyAlignment="1" applyProtection="1">
      <alignment horizontal="left" vertical="center" wrapText="1"/>
      <protection locked="0"/>
    </xf>
    <xf numFmtId="0" fontId="4" fillId="0" borderId="21" xfId="51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44" fontId="4" fillId="0" borderId="24" xfId="51" applyNumberFormat="1" applyFont="1" applyFill="1" applyBorder="1" applyAlignment="1" applyProtection="1">
      <alignment horizontal="left" vertical="center" wrapText="1"/>
      <protection locked="0"/>
    </xf>
    <xf numFmtId="44" fontId="4" fillId="0" borderId="25" xfId="51" applyNumberFormat="1" applyFont="1" applyFill="1" applyBorder="1" applyAlignment="1" applyProtection="1">
      <alignment horizontal="left" vertical="center" wrapText="1"/>
      <protection locked="0"/>
    </xf>
    <xf numFmtId="44" fontId="4" fillId="0" borderId="0" xfId="51" applyNumberFormat="1" applyFont="1" applyFill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16" xfId="51" applyFont="1" applyFill="1" applyBorder="1" applyAlignment="1" applyProtection="1">
      <alignment horizontal="center" vertical="center" wrapText="1"/>
      <protection locked="0"/>
    </xf>
    <xf numFmtId="44" fontId="4" fillId="0" borderId="22" xfId="51" applyNumberFormat="1" applyFont="1" applyFill="1" applyBorder="1" applyAlignment="1" applyProtection="1">
      <alignment horizontal="left" vertical="center"/>
      <protection locked="0"/>
    </xf>
    <xf numFmtId="9" fontId="4" fillId="0" borderId="22" xfId="51" applyNumberFormat="1" applyFont="1" applyFill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 locked="0"/>
    </xf>
    <xf numFmtId="0" fontId="4" fillId="0" borderId="27" xfId="51" applyFont="1" applyFill="1" applyBorder="1" applyAlignment="1" applyProtection="1">
      <alignment horizontal="center" vertical="center" wrapText="1"/>
      <protection locked="0"/>
    </xf>
    <xf numFmtId="170" fontId="4" fillId="0" borderId="21" xfId="51" applyNumberFormat="1" applyFont="1" applyFill="1" applyBorder="1" applyAlignment="1" applyProtection="1">
      <alignment horizontal="left" vertical="center"/>
      <protection locked="0"/>
    </xf>
    <xf numFmtId="44" fontId="4" fillId="0" borderId="21" xfId="51" applyNumberFormat="1" applyFont="1" applyFill="1" applyBorder="1" applyAlignment="1" applyProtection="1">
      <alignment horizontal="left" vertical="center"/>
      <protection locked="0"/>
    </xf>
    <xf numFmtId="9" fontId="4" fillId="0" borderId="21" xfId="51" applyNumberFormat="1" applyFont="1" applyFill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/>
      <protection locked="0"/>
    </xf>
    <xf numFmtId="44" fontId="4" fillId="0" borderId="25" xfId="0" applyNumberFormat="1" applyFont="1" applyBorder="1" applyAlignment="1" applyProtection="1">
      <alignment horizontal="left"/>
      <protection locked="0"/>
    </xf>
    <xf numFmtId="0" fontId="5" fillId="0" borderId="0" xfId="51" applyNumberFormat="1" applyFont="1" applyFill="1" applyBorder="1" applyAlignment="1" applyProtection="1">
      <alignment horizontal="left" vertical="center"/>
      <protection locked="0"/>
    </xf>
    <xf numFmtId="44" fontId="4" fillId="0" borderId="0" xfId="51" applyNumberFormat="1" applyFont="1" applyFill="1" applyBorder="1" applyAlignment="1" applyProtection="1">
      <alignment horizontal="left" vertical="center" wrapText="1"/>
      <protection locked="0"/>
    </xf>
    <xf numFmtId="44" fontId="4" fillId="0" borderId="0" xfId="51" applyNumberFormat="1" applyFont="1" applyFill="1" applyBorder="1" applyAlignment="1" applyProtection="1">
      <alignment horizontal="left" vertical="center"/>
      <protection locked="0"/>
    </xf>
    <xf numFmtId="0" fontId="4" fillId="0" borderId="0" xfId="51" applyNumberFormat="1" applyFont="1" applyFill="1" applyBorder="1" applyAlignment="1" applyProtection="1">
      <alignment horizontal="center" vertical="center"/>
      <protection locked="0"/>
    </xf>
    <xf numFmtId="44" fontId="5" fillId="0" borderId="0" xfId="51" applyNumberFormat="1" applyFont="1" applyFill="1" applyBorder="1" applyAlignment="1" applyProtection="1">
      <alignment horizontal="left" vertical="center"/>
      <protection locked="0"/>
    </xf>
    <xf numFmtId="44" fontId="4" fillId="0" borderId="0" xfId="0" applyNumberFormat="1" applyFont="1" applyAlignment="1">
      <alignment/>
    </xf>
    <xf numFmtId="0" fontId="4" fillId="0" borderId="13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6" xfId="5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44" fontId="4" fillId="0" borderId="16" xfId="51" applyNumberFormat="1" applyFont="1" applyFill="1" applyBorder="1" applyAlignment="1">
      <alignment horizontal="left" vertical="center"/>
      <protection/>
    </xf>
    <xf numFmtId="44" fontId="4" fillId="0" borderId="24" xfId="51" applyNumberFormat="1" applyFont="1" applyFill="1" applyBorder="1" applyAlignment="1">
      <alignment vertical="center" wrapText="1"/>
      <protection/>
    </xf>
    <xf numFmtId="0" fontId="4" fillId="0" borderId="0" xfId="0" applyFont="1" applyAlignment="1">
      <alignment horizontal="center"/>
    </xf>
    <xf numFmtId="44" fontId="4" fillId="0" borderId="28" xfId="51" applyNumberFormat="1" applyFont="1" applyFill="1" applyBorder="1" applyAlignment="1">
      <alignment horizontal="left" vertical="center"/>
      <protection/>
    </xf>
    <xf numFmtId="9" fontId="4" fillId="0" borderId="21" xfId="51" applyNumberFormat="1" applyFont="1" applyBorder="1" applyAlignment="1">
      <alignment horizontal="center" vertical="center" wrapText="1"/>
      <protection/>
    </xf>
    <xf numFmtId="43" fontId="4" fillId="0" borderId="21" xfId="51" applyNumberFormat="1" applyFont="1" applyBorder="1" applyAlignment="1">
      <alignment horizontal="left" vertical="center" wrapText="1"/>
      <protection/>
    </xf>
    <xf numFmtId="44" fontId="4" fillId="0" borderId="24" xfId="51" applyNumberFormat="1" applyFont="1" applyFill="1" applyBorder="1" applyAlignment="1">
      <alignment horizontal="left" vertical="center"/>
      <protection/>
    </xf>
    <xf numFmtId="170" fontId="4" fillId="0" borderId="29" xfId="51" applyNumberFormat="1" applyFont="1" applyFill="1" applyBorder="1" applyAlignment="1">
      <alignment vertical="center"/>
      <protection/>
    </xf>
    <xf numFmtId="9" fontId="4" fillId="0" borderId="24" xfId="51" applyNumberFormat="1" applyFont="1" applyFill="1" applyBorder="1" applyAlignment="1">
      <alignment horizontal="center" vertical="center" wrapText="1"/>
      <protection/>
    </xf>
    <xf numFmtId="44" fontId="4" fillId="0" borderId="12" xfId="51" applyNumberFormat="1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wrapText="1"/>
    </xf>
    <xf numFmtId="6" fontId="4" fillId="0" borderId="11" xfId="0" applyNumberFormat="1" applyFont="1" applyBorder="1" applyAlignment="1">
      <alignment/>
    </xf>
    <xf numFmtId="9" fontId="4" fillId="0" borderId="11" xfId="0" applyNumberFormat="1" applyFont="1" applyBorder="1" applyAlignment="1">
      <alignment/>
    </xf>
    <xf numFmtId="44" fontId="4" fillId="0" borderId="12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left" vertical="top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44" fontId="4" fillId="0" borderId="10" xfId="51" applyNumberFormat="1" applyFont="1" applyBorder="1" applyAlignment="1">
      <alignment horizontal="center" vertical="center" wrapText="1"/>
      <protection/>
    </xf>
    <xf numFmtId="0" fontId="4" fillId="0" borderId="11" xfId="51" applyFont="1" applyBorder="1" applyAlignment="1">
      <alignment horizontal="center" vertical="center" wrapText="1"/>
      <protection/>
    </xf>
    <xf numFmtId="170" fontId="4" fillId="0" borderId="12" xfId="51" applyNumberFormat="1" applyFont="1" applyBorder="1" applyAlignment="1">
      <alignment horizontal="center" vertical="center" wrapText="1"/>
      <protection/>
    </xf>
    <xf numFmtId="0" fontId="8" fillId="0" borderId="22" xfId="5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44" fontId="4" fillId="0" borderId="14" xfId="51" applyNumberFormat="1" applyFont="1" applyFill="1" applyBorder="1" applyAlignment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6" fontId="4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3" xfId="51" applyFont="1" applyFill="1" applyBorder="1" applyAlignment="1" applyProtection="1">
      <alignment horizontal="center" vertical="center" wrapText="1"/>
      <protection locked="0"/>
    </xf>
    <xf numFmtId="170" fontId="4" fillId="0" borderId="13" xfId="51" applyNumberFormat="1" applyFont="1" applyFill="1" applyBorder="1" applyAlignment="1" applyProtection="1">
      <alignment horizontal="left" vertical="center"/>
      <protection locked="0"/>
    </xf>
    <xf numFmtId="44" fontId="4" fillId="0" borderId="13" xfId="51" applyNumberFormat="1" applyFont="1" applyFill="1" applyBorder="1" applyAlignment="1" applyProtection="1">
      <alignment horizontal="left" vertical="center"/>
      <protection locked="0"/>
    </xf>
    <xf numFmtId="9" fontId="4" fillId="0" borderId="13" xfId="5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vertical="center"/>
      <protection/>
    </xf>
    <xf numFmtId="9" fontId="5" fillId="0" borderId="22" xfId="51" applyNumberFormat="1" applyFont="1" applyBorder="1" applyAlignment="1">
      <alignment horizontal="center" vertical="center" wrapText="1"/>
      <protection/>
    </xf>
    <xf numFmtId="44" fontId="4" fillId="0" borderId="13" xfId="51" applyNumberFormat="1" applyFont="1" applyFill="1" applyBorder="1" applyAlignment="1" applyProtection="1">
      <alignment horizontal="center" vertical="center" wrapText="1"/>
      <protection locked="0"/>
    </xf>
    <xf numFmtId="44" fontId="4" fillId="0" borderId="22" xfId="51" applyNumberFormat="1" applyFont="1" applyFill="1" applyBorder="1" applyAlignment="1" applyProtection="1">
      <alignment horizontal="center" vertical="center" wrapText="1"/>
      <protection locked="0"/>
    </xf>
    <xf numFmtId="9" fontId="4" fillId="0" borderId="22" xfId="51" applyNumberFormat="1" applyFont="1" applyFill="1" applyBorder="1" applyAlignment="1" applyProtection="1">
      <alignment horizontal="center" vertical="center" wrapText="1"/>
      <protection locked="0"/>
    </xf>
    <xf numFmtId="43" fontId="5" fillId="0" borderId="22" xfId="51" applyNumberFormat="1" applyFont="1" applyBorder="1" applyAlignment="1">
      <alignment horizontal="center" vertical="center" wrapText="1"/>
      <protection/>
    </xf>
    <xf numFmtId="44" fontId="4" fillId="0" borderId="16" xfId="51" applyNumberFormat="1" applyFont="1" applyFill="1" applyBorder="1" applyAlignment="1">
      <alignment horizontal="center" vertical="center"/>
      <protection/>
    </xf>
    <xf numFmtId="43" fontId="4" fillId="0" borderId="22" xfId="51" applyNumberFormat="1" applyFont="1" applyBorder="1" applyAlignment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4" fontId="4" fillId="0" borderId="29" xfId="0" applyNumberFormat="1" applyFont="1" applyBorder="1" applyAlignment="1" applyProtection="1">
      <alignment horizontal="left"/>
      <protection locked="0"/>
    </xf>
    <xf numFmtId="44" fontId="4" fillId="0" borderId="21" xfId="51" applyNumberFormat="1" applyFont="1" applyFill="1" applyBorder="1" applyAlignment="1" applyProtection="1">
      <alignment horizontal="left" vertical="center" wrapText="1"/>
      <protection locked="0"/>
    </xf>
    <xf numFmtId="0" fontId="4" fillId="0" borderId="21" xfId="51" applyNumberFormat="1" applyFont="1" applyFill="1" applyBorder="1" applyAlignment="1" applyProtection="1">
      <alignment horizontal="center" vertical="center"/>
      <protection locked="0"/>
    </xf>
    <xf numFmtId="170" fontId="4" fillId="0" borderId="21" xfId="51" applyNumberFormat="1" applyFont="1" applyBorder="1" applyAlignment="1">
      <alignment horizontal="center" vertical="center" wrapText="1"/>
      <protection/>
    </xf>
    <xf numFmtId="170" fontId="4" fillId="0" borderId="28" xfId="51" applyNumberFormat="1" applyFont="1" applyBorder="1" applyAlignment="1">
      <alignment horizontal="center" vertical="center" wrapText="1"/>
      <protection/>
    </xf>
    <xf numFmtId="44" fontId="4" fillId="0" borderId="14" xfId="51" applyNumberFormat="1" applyFont="1" applyFill="1" applyBorder="1" applyAlignment="1">
      <alignment horizontal="right" vertical="center"/>
      <protection/>
    </xf>
    <xf numFmtId="44" fontId="4" fillId="0" borderId="29" xfId="51" applyNumberFormat="1" applyFont="1" applyFill="1" applyBorder="1" applyAlignment="1">
      <alignment horizontal="right" vertical="center"/>
      <protection/>
    </xf>
    <xf numFmtId="44" fontId="4" fillId="0" borderId="25" xfId="51" applyNumberFormat="1" applyFont="1" applyFill="1" applyBorder="1" applyAlignment="1">
      <alignment horizontal="right" vertical="center"/>
      <protection/>
    </xf>
    <xf numFmtId="0" fontId="4" fillId="0" borderId="21" xfId="51" applyFont="1" applyBorder="1" applyAlignment="1">
      <alignment horizontal="center" vertical="center" wrapText="1"/>
      <protection/>
    </xf>
    <xf numFmtId="0" fontId="4" fillId="0" borderId="28" xfId="51" applyFont="1" applyBorder="1" applyAlignment="1">
      <alignment horizontal="center" vertical="center" wrapText="1"/>
      <protection/>
    </xf>
    <xf numFmtId="9" fontId="4" fillId="0" borderId="21" xfId="51" applyNumberFormat="1" applyFont="1" applyBorder="1" applyAlignment="1">
      <alignment horizontal="center" vertical="center" wrapText="1"/>
      <protection/>
    </xf>
    <xf numFmtId="9" fontId="4" fillId="0" borderId="28" xfId="51" applyNumberFormat="1" applyFont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9" fontId="4" fillId="0" borderId="22" xfId="51" applyNumberFormat="1" applyFont="1" applyBorder="1" applyAlignment="1">
      <alignment horizontal="center" vertical="center" wrapText="1"/>
      <protection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2" xfId="51" applyFont="1" applyBorder="1" applyAlignment="1">
      <alignment horizontal="center" vertical="center" wrapText="1"/>
      <protection/>
    </xf>
    <xf numFmtId="0" fontId="4" fillId="0" borderId="22" xfId="51" applyFont="1" applyBorder="1" applyAlignment="1">
      <alignment horizontal="center" vertical="center" wrapText="1"/>
      <protection/>
    </xf>
    <xf numFmtId="170" fontId="4" fillId="0" borderId="22" xfId="51" applyNumberFormat="1" applyFont="1" applyBorder="1" applyAlignment="1">
      <alignment horizontal="center" vertical="center" wrapText="1"/>
      <protection/>
    </xf>
    <xf numFmtId="0" fontId="5" fillId="0" borderId="21" xfId="51" applyFont="1" applyBorder="1" applyAlignment="1">
      <alignment horizontal="center" vertical="center" wrapText="1"/>
      <protection/>
    </xf>
    <xf numFmtId="0" fontId="4" fillId="0" borderId="22" xfId="51" applyFont="1" applyFill="1" applyBorder="1" applyAlignment="1">
      <alignment horizontal="center" vertical="center" wrapText="1"/>
      <protection/>
    </xf>
    <xf numFmtId="0" fontId="4" fillId="0" borderId="21" xfId="51" applyFont="1" applyFill="1" applyBorder="1" applyAlignment="1">
      <alignment horizontal="center" vertical="center" wrapText="1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16" xfId="51" applyFont="1" applyBorder="1" applyAlignment="1">
      <alignment horizontal="center" vertical="center" wrapText="1"/>
      <protection/>
    </xf>
    <xf numFmtId="0" fontId="5" fillId="0" borderId="28" xfId="51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left" vertical="center"/>
    </xf>
    <xf numFmtId="0" fontId="4" fillId="0" borderId="28" xfId="51" applyFont="1" applyFill="1" applyBorder="1" applyAlignment="1">
      <alignment horizontal="center" vertical="center" wrapText="1"/>
      <protection/>
    </xf>
    <xf numFmtId="0" fontId="4" fillId="0" borderId="31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32" xfId="0" applyFont="1" applyBorder="1" applyAlignment="1" applyProtection="1">
      <alignment horizontal="right" vertical="center"/>
      <protection locked="0"/>
    </xf>
    <xf numFmtId="0" fontId="4" fillId="0" borderId="33" xfId="0" applyFont="1" applyBorder="1" applyAlignment="1" applyProtection="1">
      <alignment horizontal="right" vertical="center"/>
      <protection locked="0"/>
    </xf>
    <xf numFmtId="0" fontId="4" fillId="0" borderId="31" xfId="0" applyFont="1" applyBorder="1" applyAlignment="1" applyProtection="1">
      <alignment horizontal="left" vertical="top"/>
      <protection locked="0"/>
    </xf>
    <xf numFmtId="0" fontId="4" fillId="0" borderId="32" xfId="0" applyFont="1" applyBorder="1" applyAlignment="1" applyProtection="1">
      <alignment horizontal="left" vertical="top"/>
      <protection locked="0"/>
    </xf>
    <xf numFmtId="0" fontId="4" fillId="0" borderId="33" xfId="0" applyFont="1" applyBorder="1" applyAlignment="1" applyProtection="1">
      <alignment horizontal="left" vertical="top"/>
      <protection locked="0"/>
    </xf>
    <xf numFmtId="0" fontId="4" fillId="0" borderId="34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35" xfId="0" applyFont="1" applyBorder="1" applyAlignment="1" applyProtection="1">
      <alignment horizontal="left" vertical="top"/>
      <protection locked="0"/>
    </xf>
    <xf numFmtId="0" fontId="4" fillId="0" borderId="36" xfId="0" applyFont="1" applyBorder="1" applyAlignment="1" applyProtection="1">
      <alignment horizontal="left" vertical="top"/>
      <protection locked="0"/>
    </xf>
    <xf numFmtId="0" fontId="4" fillId="0" borderId="37" xfId="0" applyFont="1" applyBorder="1" applyAlignment="1" applyProtection="1">
      <alignment horizontal="left" vertical="top"/>
      <protection locked="0"/>
    </xf>
    <xf numFmtId="0" fontId="4" fillId="0" borderId="38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left"/>
      <protection/>
    </xf>
    <xf numFmtId="0" fontId="4" fillId="0" borderId="16" xfId="51" applyFont="1" applyFill="1" applyBorder="1" applyAlignment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 applyProtection="1">
      <alignment horizontal="right" vertical="center"/>
      <protection locked="0"/>
    </xf>
    <xf numFmtId="0" fontId="4" fillId="0" borderId="3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6" fontId="4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44" fontId="4" fillId="0" borderId="0" xfId="0" applyNumberFormat="1" applyFont="1" applyBorder="1" applyAlignment="1">
      <alignment/>
    </xf>
    <xf numFmtId="0" fontId="28" fillId="0" borderId="0" xfId="0" applyFont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="120" zoomScaleNormal="120" zoomScaleSheetLayoutView="100" workbookViewId="0" topLeftCell="A31">
      <selection activeCell="A9" sqref="A9:H9"/>
    </sheetView>
  </sheetViews>
  <sheetFormatPr defaultColWidth="9.140625" defaultRowHeight="12.75"/>
  <cols>
    <col min="1" max="1" width="8.28125" style="29" customWidth="1"/>
    <col min="2" max="2" width="43.57421875" style="29" customWidth="1"/>
    <col min="3" max="3" width="28.140625" style="29" customWidth="1"/>
    <col min="4" max="4" width="22.140625" style="29" customWidth="1"/>
    <col min="5" max="5" width="8.00390625" style="29" customWidth="1"/>
    <col min="6" max="6" width="10.8515625" style="80" customWidth="1"/>
    <col min="7" max="7" width="9.8515625" style="80" customWidth="1"/>
    <col min="8" max="8" width="12.421875" style="29" customWidth="1"/>
    <col min="9" max="9" width="12.00390625" style="29" customWidth="1"/>
    <col min="10" max="10" width="6.8515625" style="29" customWidth="1"/>
    <col min="11" max="11" width="17.57421875" style="29" customWidth="1"/>
    <col min="12" max="12" width="12.28125" style="29" bestFit="1" customWidth="1"/>
    <col min="13" max="16384" width="9.140625" style="29" customWidth="1"/>
  </cols>
  <sheetData>
    <row r="1" spans="1:11" ht="11.25">
      <c r="A1" s="163" t="s">
        <v>52</v>
      </c>
      <c r="B1" s="164"/>
      <c r="C1" s="164"/>
      <c r="D1" s="164"/>
      <c r="E1" s="164"/>
      <c r="F1" s="164"/>
      <c r="G1" s="164"/>
      <c r="H1" s="164"/>
      <c r="I1" s="164"/>
      <c r="J1" s="164"/>
      <c r="K1" s="165"/>
    </row>
    <row r="2" spans="1:11" ht="11.25">
      <c r="A2" s="166"/>
      <c r="B2" s="167"/>
      <c r="C2" s="167"/>
      <c r="D2" s="167"/>
      <c r="E2" s="167"/>
      <c r="F2" s="167"/>
      <c r="G2" s="167"/>
      <c r="H2" s="167"/>
      <c r="I2" s="167"/>
      <c r="J2" s="167"/>
      <c r="K2" s="168"/>
    </row>
    <row r="3" spans="1:11" ht="51" customHeight="1" thickBot="1">
      <c r="A3" s="169"/>
      <c r="B3" s="170"/>
      <c r="C3" s="170"/>
      <c r="D3" s="170"/>
      <c r="E3" s="170"/>
      <c r="F3" s="170"/>
      <c r="G3" s="170"/>
      <c r="H3" s="170"/>
      <c r="I3" s="170"/>
      <c r="J3" s="170"/>
      <c r="K3" s="171"/>
    </row>
    <row r="4" spans="1:11" ht="34.5" customHeight="1" thickBot="1">
      <c r="A4" s="105"/>
      <c r="B4" s="172" t="s">
        <v>15</v>
      </c>
      <c r="C4" s="172"/>
      <c r="D4" s="172"/>
      <c r="E4" s="172"/>
      <c r="F4" s="172"/>
      <c r="G4" s="172"/>
      <c r="H4" s="105"/>
      <c r="I4" s="105"/>
      <c r="J4" s="105"/>
      <c r="K4" s="105"/>
    </row>
    <row r="5" spans="1:11" s="1" customFormat="1" ht="32.25" thickBot="1">
      <c r="A5" s="10" t="s">
        <v>0</v>
      </c>
      <c r="B5" s="11" t="s">
        <v>1</v>
      </c>
      <c r="C5" s="12" t="s">
        <v>2</v>
      </c>
      <c r="D5" s="12" t="s">
        <v>3</v>
      </c>
      <c r="E5" s="12" t="s">
        <v>4</v>
      </c>
      <c r="F5" s="13" t="s">
        <v>5</v>
      </c>
      <c r="G5" s="13" t="s">
        <v>8</v>
      </c>
      <c r="H5" s="14" t="s">
        <v>9</v>
      </c>
      <c r="I5" s="14" t="s">
        <v>6</v>
      </c>
      <c r="J5" s="14" t="s">
        <v>12</v>
      </c>
      <c r="K5" s="15" t="s">
        <v>7</v>
      </c>
    </row>
    <row r="6" spans="1:11" ht="87.75" customHeight="1">
      <c r="A6" s="30">
        <v>1</v>
      </c>
      <c r="B6" s="31" t="s">
        <v>65</v>
      </c>
      <c r="C6" s="32" t="s">
        <v>20</v>
      </c>
      <c r="D6" s="33"/>
      <c r="E6" s="34" t="s">
        <v>10</v>
      </c>
      <c r="F6" s="35" t="s">
        <v>17</v>
      </c>
      <c r="G6" s="35">
        <v>350</v>
      </c>
      <c r="H6" s="36"/>
      <c r="I6" s="36">
        <f>H6*G6</f>
        <v>0</v>
      </c>
      <c r="J6" s="37"/>
      <c r="K6" s="38">
        <f>(I6*J6)+I6</f>
        <v>0</v>
      </c>
    </row>
    <row r="7" spans="1:15" ht="66">
      <c r="A7" s="39">
        <v>2</v>
      </c>
      <c r="B7" s="40" t="s">
        <v>61</v>
      </c>
      <c r="C7" s="41" t="s">
        <v>19</v>
      </c>
      <c r="D7" s="42"/>
      <c r="E7" s="43" t="s">
        <v>10</v>
      </c>
      <c r="F7" s="44" t="s">
        <v>17</v>
      </c>
      <c r="G7" s="45">
        <v>110</v>
      </c>
      <c r="H7" s="46"/>
      <c r="I7" s="36">
        <f>H7*G7</f>
        <v>0</v>
      </c>
      <c r="J7" s="37"/>
      <c r="K7" s="38">
        <f>(I7*J7)+I7</f>
        <v>0</v>
      </c>
      <c r="O7" s="29" t="s">
        <v>14</v>
      </c>
    </row>
    <row r="8" spans="1:11" ht="106.5" customHeight="1" thickBot="1">
      <c r="A8" s="39">
        <v>3</v>
      </c>
      <c r="B8" s="47" t="s">
        <v>40</v>
      </c>
      <c r="C8" s="47" t="s">
        <v>20</v>
      </c>
      <c r="D8" s="48"/>
      <c r="E8" s="49" t="s">
        <v>41</v>
      </c>
      <c r="F8" s="50" t="s">
        <v>42</v>
      </c>
      <c r="G8" s="51">
        <v>60</v>
      </c>
      <c r="H8" s="46"/>
      <c r="I8" s="36">
        <f>H8*G8</f>
        <v>0</v>
      </c>
      <c r="J8" s="37"/>
      <c r="K8" s="38">
        <f>(I8*J8)+I8</f>
        <v>0</v>
      </c>
    </row>
    <row r="9" spans="1:11" ht="25.5" customHeight="1" thickBot="1">
      <c r="A9" s="159" t="s">
        <v>11</v>
      </c>
      <c r="B9" s="160"/>
      <c r="C9" s="160"/>
      <c r="D9" s="160"/>
      <c r="E9" s="161"/>
      <c r="F9" s="161"/>
      <c r="G9" s="161"/>
      <c r="H9" s="162"/>
      <c r="I9" s="109">
        <f>SUM(I6:I8)</f>
        <v>0</v>
      </c>
      <c r="J9" s="52"/>
      <c r="K9" s="53">
        <f>SUM(K6:K8)</f>
        <v>0</v>
      </c>
    </row>
    <row r="10" spans="1:11" ht="42.75" customHeight="1" thickBot="1">
      <c r="A10" s="105"/>
      <c r="B10" s="172" t="s">
        <v>16</v>
      </c>
      <c r="C10" s="172"/>
      <c r="D10" s="172"/>
      <c r="E10" s="172"/>
      <c r="F10" s="172"/>
      <c r="G10" s="172"/>
      <c r="H10" s="107"/>
      <c r="I10" s="107"/>
      <c r="J10" s="54"/>
      <c r="K10" s="54"/>
    </row>
    <row r="11" spans="1:11" s="1" customFormat="1" ht="32.25" thickBot="1">
      <c r="A11" s="16" t="s">
        <v>0</v>
      </c>
      <c r="B11" s="17" t="s">
        <v>1</v>
      </c>
      <c r="C11" s="12" t="s">
        <v>13</v>
      </c>
      <c r="D11" s="12" t="s">
        <v>3</v>
      </c>
      <c r="E11" s="12" t="s">
        <v>4</v>
      </c>
      <c r="F11" s="13" t="s">
        <v>5</v>
      </c>
      <c r="G11" s="13" t="s">
        <v>8</v>
      </c>
      <c r="H11" s="14" t="s">
        <v>9</v>
      </c>
      <c r="I11" s="14" t="s">
        <v>6</v>
      </c>
      <c r="J11" s="14" t="s">
        <v>12</v>
      </c>
      <c r="K11" s="15" t="s">
        <v>7</v>
      </c>
    </row>
    <row r="12" spans="1:11" ht="80.25" customHeight="1">
      <c r="A12" s="30">
        <v>1</v>
      </c>
      <c r="B12" s="32" t="s">
        <v>69</v>
      </c>
      <c r="C12" s="55" t="s">
        <v>25</v>
      </c>
      <c r="D12" s="33"/>
      <c r="E12" s="34" t="s">
        <v>10</v>
      </c>
      <c r="F12" s="110" t="s">
        <v>62</v>
      </c>
      <c r="G12" s="56">
        <v>200</v>
      </c>
      <c r="H12" s="111"/>
      <c r="I12" s="112">
        <f>G12*H12</f>
        <v>0</v>
      </c>
      <c r="J12" s="113"/>
      <c r="K12" s="112">
        <f>(I12*J12)+I12</f>
        <v>0</v>
      </c>
    </row>
    <row r="13" spans="1:11" ht="85.5" customHeight="1">
      <c r="A13" s="59">
        <v>2</v>
      </c>
      <c r="B13" s="40" t="s">
        <v>68</v>
      </c>
      <c r="C13" s="60" t="s">
        <v>22</v>
      </c>
      <c r="D13" s="61"/>
      <c r="E13" s="43" t="s">
        <v>10</v>
      </c>
      <c r="F13" s="100" t="s">
        <v>63</v>
      </c>
      <c r="G13" s="62">
        <v>180</v>
      </c>
      <c r="H13" s="63"/>
      <c r="I13" s="64">
        <f>G13*H13</f>
        <v>0</v>
      </c>
      <c r="J13" s="65"/>
      <c r="K13" s="64">
        <f>(I13*J13)+I13</f>
        <v>0</v>
      </c>
    </row>
    <row r="14" spans="1:11" ht="69.75" customHeight="1" thickBot="1">
      <c r="A14" s="59">
        <v>3</v>
      </c>
      <c r="B14" s="124" t="s">
        <v>53</v>
      </c>
      <c r="C14" s="124" t="s">
        <v>37</v>
      </c>
      <c r="D14" s="64"/>
      <c r="E14" s="64" t="s">
        <v>10</v>
      </c>
      <c r="F14" s="64" t="s">
        <v>38</v>
      </c>
      <c r="G14" s="125">
        <v>60</v>
      </c>
      <c r="H14" s="64"/>
      <c r="I14" s="57">
        <f>G14*H14</f>
        <v>0</v>
      </c>
      <c r="J14" s="58"/>
      <c r="K14" s="57">
        <f>(I14*J14)+I14</f>
        <v>0</v>
      </c>
    </row>
    <row r="15" spans="1:11" ht="33" customHeight="1" thickBot="1">
      <c r="A15" s="177" t="s">
        <v>11</v>
      </c>
      <c r="B15" s="178"/>
      <c r="C15" s="178"/>
      <c r="D15" s="178"/>
      <c r="E15" s="178"/>
      <c r="F15" s="178"/>
      <c r="G15" s="178"/>
      <c r="H15" s="179"/>
      <c r="I15" s="123">
        <f>SUM(I12:I14)</f>
        <v>0</v>
      </c>
      <c r="J15" s="66"/>
      <c r="K15" s="67">
        <f>SUM(K12:K14)</f>
        <v>0</v>
      </c>
    </row>
    <row r="16" spans="1:12" ht="21.75" customHeight="1">
      <c r="A16" s="68"/>
      <c r="B16" s="69"/>
      <c r="C16" s="69"/>
      <c r="D16" s="70"/>
      <c r="E16" s="70"/>
      <c r="F16" s="70"/>
      <c r="G16" s="71"/>
      <c r="H16" s="72"/>
      <c r="I16" s="72"/>
      <c r="J16" s="72"/>
      <c r="K16" s="72"/>
      <c r="L16" s="73"/>
    </row>
    <row r="17" spans="1:11" ht="21" customHeight="1" thickBot="1">
      <c r="A17" s="105"/>
      <c r="B17" s="114" t="s">
        <v>58</v>
      </c>
      <c r="C17" s="106"/>
      <c r="D17" s="106"/>
      <c r="E17" s="106"/>
      <c r="F17" s="106"/>
      <c r="G17" s="106"/>
      <c r="H17" s="107"/>
      <c r="I17" s="107"/>
      <c r="J17" s="107"/>
      <c r="K17" s="107"/>
    </row>
    <row r="18" spans="1:11" ht="41.25" customHeight="1" thickBot="1">
      <c r="A18" s="16" t="s">
        <v>0</v>
      </c>
      <c r="B18" s="13" t="s">
        <v>1</v>
      </c>
      <c r="C18" s="12" t="s">
        <v>13</v>
      </c>
      <c r="D18" s="12" t="s">
        <v>3</v>
      </c>
      <c r="E18" s="12" t="s">
        <v>4</v>
      </c>
      <c r="F18" s="13" t="s">
        <v>5</v>
      </c>
      <c r="G18" s="13" t="s">
        <v>8</v>
      </c>
      <c r="H18" s="14" t="s">
        <v>9</v>
      </c>
      <c r="I18" s="18" t="s">
        <v>6</v>
      </c>
      <c r="J18" s="14" t="s">
        <v>12</v>
      </c>
      <c r="K18" s="19" t="s">
        <v>7</v>
      </c>
    </row>
    <row r="19" spans="1:11" ht="86.25" customHeight="1">
      <c r="A19" s="122">
        <v>1</v>
      </c>
      <c r="B19" s="74" t="s">
        <v>66</v>
      </c>
      <c r="C19" s="75" t="s">
        <v>26</v>
      </c>
      <c r="D19" s="33"/>
      <c r="E19" s="34" t="s">
        <v>10</v>
      </c>
      <c r="F19" s="108" t="s">
        <v>18</v>
      </c>
      <c r="G19" s="35">
        <v>12</v>
      </c>
      <c r="H19" s="116"/>
      <c r="I19" s="116">
        <f>G19*H19</f>
        <v>0</v>
      </c>
      <c r="J19" s="37"/>
      <c r="K19" s="116">
        <f aca="true" t="shared" si="0" ref="K19:K24">(I19*J19)+I19</f>
        <v>0</v>
      </c>
    </row>
    <row r="20" spans="1:11" ht="101.25" customHeight="1">
      <c r="A20" s="122">
        <v>2</v>
      </c>
      <c r="B20" s="93" t="s">
        <v>67</v>
      </c>
      <c r="C20" s="94" t="s">
        <v>59</v>
      </c>
      <c r="D20" s="95"/>
      <c r="E20" s="43" t="s">
        <v>10</v>
      </c>
      <c r="F20" s="96" t="s">
        <v>56</v>
      </c>
      <c r="G20" s="44">
        <v>280</v>
      </c>
      <c r="H20" s="117"/>
      <c r="I20" s="117">
        <f>G20*H20</f>
        <v>0</v>
      </c>
      <c r="J20" s="118"/>
      <c r="K20" s="117">
        <f t="shared" si="0"/>
        <v>0</v>
      </c>
    </row>
    <row r="21" spans="1:11" ht="27.75" customHeight="1">
      <c r="A21" s="174">
        <v>3</v>
      </c>
      <c r="B21" s="152" t="s">
        <v>57</v>
      </c>
      <c r="C21" s="151" t="s">
        <v>27</v>
      </c>
      <c r="D21" s="155"/>
      <c r="E21" s="173" t="s">
        <v>10</v>
      </c>
      <c r="F21" s="25" t="s">
        <v>30</v>
      </c>
      <c r="G21" s="25" t="s">
        <v>54</v>
      </c>
      <c r="H21" s="8"/>
      <c r="I21" s="8"/>
      <c r="J21" s="115"/>
      <c r="K21" s="119">
        <f t="shared" si="0"/>
        <v>0</v>
      </c>
    </row>
    <row r="22" spans="1:11" ht="24.75" customHeight="1">
      <c r="A22" s="175"/>
      <c r="B22" s="152"/>
      <c r="C22" s="151"/>
      <c r="D22" s="155"/>
      <c r="E22" s="173"/>
      <c r="F22" s="25" t="s">
        <v>31</v>
      </c>
      <c r="G22" s="25" t="s">
        <v>55</v>
      </c>
      <c r="H22" s="8"/>
      <c r="I22" s="8"/>
      <c r="J22" s="115"/>
      <c r="K22" s="119">
        <f t="shared" si="0"/>
        <v>0</v>
      </c>
    </row>
    <row r="23" spans="1:11" s="1" customFormat="1" ht="19.5" customHeight="1">
      <c r="A23" s="176"/>
      <c r="B23" s="152"/>
      <c r="C23" s="151"/>
      <c r="D23" s="155"/>
      <c r="E23" s="173"/>
      <c r="F23" s="92" t="s">
        <v>32</v>
      </c>
      <c r="G23" s="76">
        <v>180</v>
      </c>
      <c r="H23" s="120"/>
      <c r="I23" s="120">
        <f>G23*H23</f>
        <v>0</v>
      </c>
      <c r="J23" s="115"/>
      <c r="K23" s="121">
        <f t="shared" si="0"/>
        <v>0</v>
      </c>
    </row>
    <row r="24" spans="1:11" ht="21" customHeight="1">
      <c r="A24" s="142">
        <v>4</v>
      </c>
      <c r="B24" s="143" t="s">
        <v>34</v>
      </c>
      <c r="C24" s="144"/>
      <c r="D24" s="145"/>
      <c r="E24" s="149" t="s">
        <v>35</v>
      </c>
      <c r="F24" s="146" t="s">
        <v>36</v>
      </c>
      <c r="G24" s="146">
        <v>8</v>
      </c>
      <c r="H24" s="147"/>
      <c r="I24" s="147">
        <f>G24*H24</f>
        <v>0</v>
      </c>
      <c r="J24" s="141"/>
      <c r="K24" s="147">
        <f t="shared" si="0"/>
        <v>0</v>
      </c>
    </row>
    <row r="25" spans="1:11" s="1" customFormat="1" ht="23.25" customHeight="1" thickBot="1">
      <c r="A25" s="139"/>
      <c r="B25" s="137"/>
      <c r="C25" s="135"/>
      <c r="D25" s="148"/>
      <c r="E25" s="150"/>
      <c r="F25" s="131"/>
      <c r="G25" s="131"/>
      <c r="H25" s="126"/>
      <c r="I25" s="131"/>
      <c r="J25" s="131"/>
      <c r="K25" s="126"/>
    </row>
    <row r="26" spans="1:11" s="1" customFormat="1" ht="23.25" customHeight="1" thickBot="1">
      <c r="A26" s="128" t="s">
        <v>11</v>
      </c>
      <c r="B26" s="129"/>
      <c r="C26" s="129"/>
      <c r="D26" s="129"/>
      <c r="E26" s="129"/>
      <c r="F26" s="129"/>
      <c r="G26" s="129"/>
      <c r="H26" s="130"/>
      <c r="I26" s="97">
        <f>SUM(I19,I20,I23,I24)</f>
        <v>0</v>
      </c>
      <c r="J26" s="98"/>
      <c r="K26" s="99">
        <f>SUM(K19:K25)</f>
        <v>0</v>
      </c>
    </row>
    <row r="27" spans="1:11" ht="39.75" customHeight="1" thickBot="1">
      <c r="A27" s="101"/>
      <c r="B27" s="157" t="s">
        <v>60</v>
      </c>
      <c r="C27" s="157"/>
      <c r="D27" s="157"/>
      <c r="E27" s="157"/>
      <c r="F27" s="157"/>
      <c r="G27" s="157"/>
      <c r="H27" s="102"/>
      <c r="I27" s="102"/>
      <c r="J27" s="102"/>
      <c r="K27" s="102"/>
    </row>
    <row r="28" spans="1:11" ht="30.75" customHeight="1" thickBot="1">
      <c r="A28" s="2" t="s">
        <v>0</v>
      </c>
      <c r="B28" s="3" t="s">
        <v>1</v>
      </c>
      <c r="C28" s="3" t="s">
        <v>13</v>
      </c>
      <c r="D28" s="3" t="s">
        <v>3</v>
      </c>
      <c r="E28" s="3" t="s">
        <v>4</v>
      </c>
      <c r="F28" s="7" t="s">
        <v>5</v>
      </c>
      <c r="G28" s="7" t="s">
        <v>8</v>
      </c>
      <c r="H28" s="6" t="s">
        <v>9</v>
      </c>
      <c r="I28" s="4" t="s">
        <v>6</v>
      </c>
      <c r="J28" s="6" t="s">
        <v>12</v>
      </c>
      <c r="K28" s="5" t="s">
        <v>7</v>
      </c>
    </row>
    <row r="29" spans="1:11" ht="53.25" customHeight="1">
      <c r="A29" s="153">
        <v>1</v>
      </c>
      <c r="B29" s="152" t="s">
        <v>39</v>
      </c>
      <c r="C29" s="151" t="s">
        <v>21</v>
      </c>
      <c r="D29" s="155"/>
      <c r="E29" s="173" t="s">
        <v>10</v>
      </c>
      <c r="F29" s="25" t="s">
        <v>28</v>
      </c>
      <c r="G29" s="25" t="s">
        <v>33</v>
      </c>
      <c r="H29" s="8"/>
      <c r="I29" s="9"/>
      <c r="J29" s="27">
        <v>0.23</v>
      </c>
      <c r="K29" s="9">
        <f>(I29*J29)+I29</f>
        <v>0</v>
      </c>
    </row>
    <row r="30" spans="1:11" ht="24" customHeight="1" thickBot="1">
      <c r="A30" s="154"/>
      <c r="B30" s="138"/>
      <c r="C30" s="136"/>
      <c r="D30" s="156"/>
      <c r="E30" s="158"/>
      <c r="F30" s="77" t="s">
        <v>29</v>
      </c>
      <c r="G30" s="76">
        <v>20</v>
      </c>
      <c r="H30" s="78"/>
      <c r="I30" s="81">
        <f>G30*H30</f>
        <v>0</v>
      </c>
      <c r="J30" s="82">
        <v>0.23</v>
      </c>
      <c r="K30" s="83">
        <f>(I30*J30)+I30</f>
        <v>0</v>
      </c>
    </row>
    <row r="31" spans="1:11" ht="21" customHeight="1" thickBot="1">
      <c r="A31" s="128" t="s">
        <v>11</v>
      </c>
      <c r="B31" s="129"/>
      <c r="C31" s="129"/>
      <c r="D31" s="129"/>
      <c r="E31" s="129"/>
      <c r="F31" s="129"/>
      <c r="G31" s="129"/>
      <c r="H31" s="130"/>
      <c r="I31" s="104">
        <f>SUM(I29:I30)</f>
        <v>0</v>
      </c>
      <c r="J31" s="79"/>
      <c r="K31" s="84">
        <f>SUM(K29:K30)</f>
        <v>0</v>
      </c>
    </row>
    <row r="32" spans="1:11" ht="27" customHeight="1" thickBot="1">
      <c r="A32" s="101"/>
      <c r="B32" s="157" t="s">
        <v>64</v>
      </c>
      <c r="C32" s="157"/>
      <c r="D32" s="157"/>
      <c r="E32" s="157"/>
      <c r="F32" s="157"/>
      <c r="G32" s="157"/>
      <c r="H32" s="102"/>
      <c r="I32" s="102"/>
      <c r="J32" s="102"/>
      <c r="K32" s="102"/>
    </row>
    <row r="33" spans="1:11" ht="33" customHeight="1" thickBot="1">
      <c r="A33" s="2" t="s">
        <v>0</v>
      </c>
      <c r="B33" s="3" t="s">
        <v>1</v>
      </c>
      <c r="C33" s="23" t="s">
        <v>13</v>
      </c>
      <c r="D33" s="28" t="s">
        <v>3</v>
      </c>
      <c r="E33" s="3" t="s">
        <v>4</v>
      </c>
      <c r="F33" s="7" t="s">
        <v>5</v>
      </c>
      <c r="G33" s="7" t="s">
        <v>8</v>
      </c>
      <c r="H33" s="6" t="s">
        <v>9</v>
      </c>
      <c r="I33" s="4" t="s">
        <v>6</v>
      </c>
      <c r="J33" s="6" t="s">
        <v>12</v>
      </c>
      <c r="K33" s="5" t="s">
        <v>7</v>
      </c>
    </row>
    <row r="34" spans="1:11" ht="66" customHeight="1">
      <c r="A34" s="103">
        <v>1</v>
      </c>
      <c r="B34" s="21" t="s">
        <v>50</v>
      </c>
      <c r="C34" s="22" t="s">
        <v>44</v>
      </c>
      <c r="D34" s="20"/>
      <c r="E34" s="24" t="s">
        <v>10</v>
      </c>
      <c r="F34" s="25" t="s">
        <v>36</v>
      </c>
      <c r="G34" s="25">
        <v>10</v>
      </c>
      <c r="H34" s="26"/>
      <c r="I34" s="26">
        <f>G34*H34</f>
        <v>0</v>
      </c>
      <c r="J34" s="27">
        <v>0.23</v>
      </c>
      <c r="K34" s="26">
        <f>(I34*J34)+I34</f>
        <v>0</v>
      </c>
    </row>
    <row r="35" spans="1:11" ht="60.75" customHeight="1">
      <c r="A35" s="142">
        <v>2</v>
      </c>
      <c r="B35" s="143" t="s">
        <v>43</v>
      </c>
      <c r="C35" s="144" t="s">
        <v>44</v>
      </c>
      <c r="D35" s="145"/>
      <c r="E35" s="146" t="s">
        <v>45</v>
      </c>
      <c r="F35" s="146" t="s">
        <v>46</v>
      </c>
      <c r="G35" s="146">
        <v>8</v>
      </c>
      <c r="H35" s="147"/>
      <c r="I35" s="147">
        <f>G35*H35</f>
        <v>0</v>
      </c>
      <c r="J35" s="141">
        <v>0.23</v>
      </c>
      <c r="K35" s="147">
        <f>(I35*J35)+I35</f>
        <v>0</v>
      </c>
    </row>
    <row r="36" spans="1:11" ht="68.25" customHeight="1">
      <c r="A36" s="142"/>
      <c r="B36" s="143"/>
      <c r="C36" s="144"/>
      <c r="D36" s="145"/>
      <c r="E36" s="146"/>
      <c r="F36" s="146"/>
      <c r="G36" s="146"/>
      <c r="H36" s="147"/>
      <c r="I36" s="146"/>
      <c r="J36" s="146"/>
      <c r="K36" s="147"/>
    </row>
    <row r="37" spans="1:11" ht="30.75" customHeight="1">
      <c r="A37" s="139">
        <v>3</v>
      </c>
      <c r="B37" s="137" t="s">
        <v>47</v>
      </c>
      <c r="C37" s="135" t="s">
        <v>48</v>
      </c>
      <c r="D37" s="148"/>
      <c r="E37" s="150" t="s">
        <v>10</v>
      </c>
      <c r="F37" s="131" t="s">
        <v>49</v>
      </c>
      <c r="G37" s="131">
        <v>6</v>
      </c>
      <c r="H37" s="126"/>
      <c r="I37" s="126">
        <f>G37*H37</f>
        <v>0</v>
      </c>
      <c r="J37" s="133">
        <v>0.23</v>
      </c>
      <c r="K37" s="126">
        <f>(I37*J37)+I37</f>
        <v>0</v>
      </c>
    </row>
    <row r="38" spans="1:11" ht="27.75" customHeight="1" thickBot="1">
      <c r="A38" s="140"/>
      <c r="B38" s="138"/>
      <c r="C38" s="136"/>
      <c r="D38" s="156"/>
      <c r="E38" s="158"/>
      <c r="F38" s="132"/>
      <c r="G38" s="132"/>
      <c r="H38" s="127"/>
      <c r="I38" s="127"/>
      <c r="J38" s="134"/>
      <c r="K38" s="127"/>
    </row>
    <row r="39" spans="1:11" ht="24.75" customHeight="1" thickBot="1">
      <c r="A39" s="128" t="s">
        <v>11</v>
      </c>
      <c r="B39" s="129"/>
      <c r="C39" s="129"/>
      <c r="D39" s="129"/>
      <c r="E39" s="129"/>
      <c r="F39" s="129"/>
      <c r="G39" s="129"/>
      <c r="H39" s="130"/>
      <c r="I39" s="85">
        <f>SUM(I34,I35,I37)</f>
        <v>0</v>
      </c>
      <c r="J39" s="86">
        <v>0.23</v>
      </c>
      <c r="K39" s="87">
        <f>(I39*J39)+I39</f>
        <v>0</v>
      </c>
    </row>
    <row r="40" ht="12" thickBot="1"/>
    <row r="41" spans="8:11" ht="23.25" thickBot="1">
      <c r="H41" s="88" t="s">
        <v>51</v>
      </c>
      <c r="I41" s="89"/>
      <c r="J41" s="90">
        <v>0.23</v>
      </c>
      <c r="K41" s="91"/>
    </row>
    <row r="42" spans="8:11" ht="11.25">
      <c r="H42" s="182"/>
      <c r="I42" s="183"/>
      <c r="J42" s="184"/>
      <c r="K42" s="185"/>
    </row>
    <row r="43" spans="2:11" ht="18.75">
      <c r="B43" s="186" t="s">
        <v>70</v>
      </c>
      <c r="H43" s="182"/>
      <c r="I43" s="183"/>
      <c r="J43" s="184"/>
      <c r="K43" s="185"/>
    </row>
    <row r="44" spans="8:11" ht="11.25">
      <c r="H44" s="182"/>
      <c r="I44" s="183"/>
      <c r="J44" s="184"/>
      <c r="K44" s="185"/>
    </row>
    <row r="45" spans="8:11" ht="11.25">
      <c r="H45" s="182"/>
      <c r="I45" s="183"/>
      <c r="J45" s="184"/>
      <c r="K45" s="185"/>
    </row>
    <row r="48" spans="6:11" ht="11.25">
      <c r="F48" s="180" t="s">
        <v>23</v>
      </c>
      <c r="G48" s="180"/>
      <c r="H48" s="180"/>
      <c r="I48" s="180"/>
      <c r="J48" s="180"/>
      <c r="K48" s="180"/>
    </row>
    <row r="49" spans="6:11" ht="11.25">
      <c r="F49" s="181" t="s">
        <v>24</v>
      </c>
      <c r="G49" s="181"/>
      <c r="H49" s="181"/>
      <c r="I49" s="181"/>
      <c r="J49" s="181"/>
      <c r="K49" s="181"/>
    </row>
  </sheetData>
  <sheetProtection/>
  <mergeCells count="55">
    <mergeCell ref="F48:K48"/>
    <mergeCell ref="E29:E30"/>
    <mergeCell ref="F35:F36"/>
    <mergeCell ref="G35:G36"/>
    <mergeCell ref="H35:H36"/>
    <mergeCell ref="F49:K49"/>
    <mergeCell ref="B32:G32"/>
    <mergeCell ref="I35:I36"/>
    <mergeCell ref="J35:J36"/>
    <mergeCell ref="K35:K36"/>
    <mergeCell ref="E37:E38"/>
    <mergeCell ref="D37:D38"/>
    <mergeCell ref="A9:H9"/>
    <mergeCell ref="A1:K3"/>
    <mergeCell ref="B10:G10"/>
    <mergeCell ref="B4:G4"/>
    <mergeCell ref="E21:E23"/>
    <mergeCell ref="D21:D23"/>
    <mergeCell ref="A21:A23"/>
    <mergeCell ref="A15:H15"/>
    <mergeCell ref="C21:C23"/>
    <mergeCell ref="B21:B23"/>
    <mergeCell ref="A29:A30"/>
    <mergeCell ref="B29:B30"/>
    <mergeCell ref="C29:C30"/>
    <mergeCell ref="D29:D30"/>
    <mergeCell ref="B27:G27"/>
    <mergeCell ref="K24:K25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A35:A36"/>
    <mergeCell ref="B35:B36"/>
    <mergeCell ref="C35:C36"/>
    <mergeCell ref="D35:D36"/>
    <mergeCell ref="E35:E36"/>
    <mergeCell ref="A26:H26"/>
    <mergeCell ref="A31:H31"/>
    <mergeCell ref="K37:K38"/>
    <mergeCell ref="A39:H39"/>
    <mergeCell ref="F37:F38"/>
    <mergeCell ref="G37:G38"/>
    <mergeCell ref="H37:H38"/>
    <mergeCell ref="I37:I38"/>
    <mergeCell ref="J37:J38"/>
    <mergeCell ref="C37:C38"/>
    <mergeCell ref="B37:B38"/>
    <mergeCell ref="A37:A38"/>
  </mergeCells>
  <printOptions/>
  <pageMargins left="0.6692913385826772" right="0.6299212598425197" top="1.0078125" bottom="0.0703125" header="0.6299212598425197" footer="0.5118110236220472"/>
  <pageSetup fitToHeight="0" fitToWidth="1" horizontalDpi="600" verticalDpi="600" orientation="landscape" paperSize="9" scale="75" r:id="rId1"/>
  <headerFooter alignWithMargins="0">
    <oddHeader xml:space="preserve">&amp;RZałącznik nr 1 </oddHeader>
  </headerFooter>
  <rowBreaks count="1" manualBreakCount="1">
    <brk id="1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tchromicz</dc:creator>
  <cp:keywords/>
  <dc:description/>
  <cp:lastModifiedBy>jkowalczyk</cp:lastModifiedBy>
  <cp:lastPrinted>2021-11-16T12:24:34Z</cp:lastPrinted>
  <dcterms:created xsi:type="dcterms:W3CDTF">2011-02-14T12:01:22Z</dcterms:created>
  <dcterms:modified xsi:type="dcterms:W3CDTF">2021-12-14T07:42:54Z</dcterms:modified>
  <cp:category/>
  <cp:version/>
  <cp:contentType/>
  <cp:contentStatus/>
</cp:coreProperties>
</file>