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4490" windowHeight="12840" activeTab="0"/>
  </bookViews>
  <sheets>
    <sheet name="UWAGA" sheetId="1" r:id="rId1"/>
    <sheet name="Pakiet 1" sheetId="2" r:id="rId2"/>
    <sheet name="Pakiet 2" sheetId="3" r:id="rId3"/>
    <sheet name="Pakiet 3" sheetId="4" r:id="rId4"/>
    <sheet name="Pakiet 4" sheetId="5" r:id="rId5"/>
    <sheet name="Pakiet 5" sheetId="6" r:id="rId6"/>
    <sheet name="Pakiet 6" sheetId="7" r:id="rId7"/>
    <sheet name="Pakiet 7" sheetId="8" r:id="rId8"/>
    <sheet name="Pakiet 8" sheetId="9" r:id="rId9"/>
  </sheets>
  <definedNames>
    <definedName name="_xlnm.Print_Area" localSheetId="1">'Pakiet 1'!$A$1:$G$35</definedName>
    <definedName name="_xlnm.Print_Area" localSheetId="2">'Pakiet 2'!$A$1:$H$32</definedName>
    <definedName name="_xlnm.Print_Area" localSheetId="3">'Pakiet 3'!$A$1:$H$34</definedName>
    <definedName name="_xlnm.Print_Area" localSheetId="4">'Pakiet 4'!$A$1:$H$31</definedName>
    <definedName name="_xlnm.Print_Area" localSheetId="5">'Pakiet 5'!$A$1:$H$38</definedName>
    <definedName name="_xlnm.Print_Area" localSheetId="6">'Pakiet 6'!$A$1:$H$48</definedName>
    <definedName name="_xlnm.Print_Area" localSheetId="7">'Pakiet 7'!$A$1:$H$26</definedName>
    <definedName name="_xlnm.Print_Area" localSheetId="8">'Pakiet 8'!$A$1:$H$118</definedName>
    <definedName name="_xlnm.Print_Area" localSheetId="0">'UWAGA'!$A$1:$M$4</definedName>
  </definedNames>
  <calcPr fullCalcOnLoad="1"/>
</workbook>
</file>

<file path=xl/sharedStrings.xml><?xml version="1.0" encoding="utf-8"?>
<sst xmlns="http://schemas.openxmlformats.org/spreadsheetml/2006/main" count="334" uniqueCount="124">
  <si>
    <t>Lp.</t>
  </si>
  <si>
    <t>j.m.</t>
  </si>
  <si>
    <t>Obiekt/adres</t>
  </si>
  <si>
    <t>Wydział Nauk o Wychowaniu</t>
  </si>
  <si>
    <t>Wydział Prawa i Administracji</t>
  </si>
  <si>
    <t>Wydział Studiów Międzynarodowych i Politologicznych</t>
  </si>
  <si>
    <t>Wydział Zarządzania</t>
  </si>
  <si>
    <t>Matejki 22/26</t>
  </si>
  <si>
    <t>Obiekty administracji</t>
  </si>
  <si>
    <t>[4x5]</t>
  </si>
  <si>
    <t>"A" Sprzątanie pomieszczeń</t>
  </si>
  <si>
    <t>"B" Sprzątanie terenów</t>
  </si>
  <si>
    <t>ryczałt</t>
  </si>
  <si>
    <t>Ilość ryczałtów w okresie trwania umowy</t>
  </si>
  <si>
    <t>ul. Rewolucji 39 (AULA)</t>
  </si>
  <si>
    <t>ul. POW 3/5 (budynek główny)</t>
  </si>
  <si>
    <t>ARKUSZ CENOWY</t>
  </si>
  <si>
    <t>ul. Pomorska 46/48 – „A”</t>
  </si>
  <si>
    <t>ul. Pomorska 46/48 – „B”</t>
  </si>
  <si>
    <t>ul. Lindleya 5a (Biblioteka)</t>
  </si>
  <si>
    <t>ul. Narutowicza 59 a</t>
  </si>
  <si>
    <t>ul. Kopcińskiego 8/12</t>
  </si>
  <si>
    <t>Wyszczególnienie czynności wg rodzaju powierzchni</t>
  </si>
  <si>
    <t>Ilość dni w okresie trwania umowy</t>
  </si>
  <si>
    <t>Mieszkania UŁ</t>
  </si>
  <si>
    <t>Mieszkania służbowe</t>
  </si>
  <si>
    <t>"B"</t>
  </si>
  <si>
    <t>szacowana liczba mieszkań w okresie trwania umowy</t>
  </si>
  <si>
    <t>Publiczne Liceum Ogólnokształcące UŁ</t>
  </si>
  <si>
    <t>Studium Wychowania Fizycznego i Sportu</t>
  </si>
  <si>
    <t>"B" Sprzątanie terenu Wydziału Zarządzania</t>
  </si>
  <si>
    <t>dzień</t>
  </si>
  <si>
    <t>ul. Wólczańska 90</t>
  </si>
  <si>
    <t>ul. Sienkiewicza 21</t>
  </si>
  <si>
    <t>ul. Pomorska 161 do 167</t>
  </si>
  <si>
    <t>Adresy ulic (obiektów)</t>
  </si>
  <si>
    <t>"B" Sprzątanie terenów Administracji</t>
  </si>
  <si>
    <t>ul. ………………………………….. (50 mb) (rezerwa)</t>
  </si>
  <si>
    <t>RAZEM NETTO</t>
  </si>
  <si>
    <t>PODATEK VAT</t>
  </si>
  <si>
    <t>RAZEM BRUTTO</t>
  </si>
  <si>
    <t>RAZEM NETTO "B8"</t>
  </si>
  <si>
    <t>RAZEM NETTO "B7"</t>
  </si>
  <si>
    <t>RAZEM NETTO "B6"</t>
  </si>
  <si>
    <t>RAZEM NETTO "B5"</t>
  </si>
  <si>
    <t>RAZEM NETTO "B4"</t>
  </si>
  <si>
    <t>RAZEM NETTO "B3"</t>
  </si>
  <si>
    <t>RAZEM NETTO "B2"</t>
  </si>
  <si>
    <t>RAZEM NETTO "B1"</t>
  </si>
  <si>
    <t>Cena jednego dnia netto</t>
  </si>
  <si>
    <t>Wartość netto za cały okres obowiązywania umowy</t>
  </si>
  <si>
    <t>Cena jednego
 ryczałtu miesięcznego  netto</t>
  </si>
  <si>
    <t>RAZEM NETTO "A"</t>
  </si>
  <si>
    <t>RAZEM NETTO "B"</t>
  </si>
  <si>
    <t>RAZEM NETTO "A"+"B"</t>
  </si>
  <si>
    <r>
      <t>Cena jednego ryczałtu</t>
    </r>
    <r>
      <rPr>
        <sz val="10"/>
        <color indexed="8"/>
        <rFont val="Times New Roman"/>
        <family val="1"/>
      </rPr>
      <t xml:space="preserve"> netto</t>
    </r>
  </si>
  <si>
    <t>RAZEM BRUTTO "A"+"B"</t>
  </si>
  <si>
    <t>PODATEK VAT "B"</t>
  </si>
  <si>
    <t>RAZEM BRUTTO "B"</t>
  </si>
  <si>
    <t>PODATEK VAT "A"</t>
  </si>
  <si>
    <t>RAZEM BRUTTO "A"</t>
  </si>
  <si>
    <t>ul. Lindleya 3</t>
  </si>
  <si>
    <t>ul. Składowa 43 - Dziekanat</t>
  </si>
  <si>
    <t>Rektorat UŁ I</t>
  </si>
  <si>
    <t>Rektorat UŁ II</t>
  </si>
  <si>
    <t>Wydawnictwo UŁ</t>
  </si>
  <si>
    <t>Biblioteka UŁ (BUŁ)</t>
  </si>
  <si>
    <r>
      <t>Cena jednego metrażodnia</t>
    </r>
    <r>
      <rPr>
        <sz val="11"/>
        <color indexed="8"/>
        <rFont val="Times New Roman"/>
        <family val="1"/>
      </rPr>
      <t xml:space="preserve"> netto</t>
    </r>
  </si>
  <si>
    <t>metrażodni</t>
  </si>
  <si>
    <t>Część nr 5</t>
  </si>
  <si>
    <t>Część nr 4</t>
  </si>
  <si>
    <t>Część nr 3</t>
  </si>
  <si>
    <t>Część nr 2</t>
  </si>
  <si>
    <t>Część nr 1</t>
  </si>
  <si>
    <t>Część nr 6</t>
  </si>
  <si>
    <t>Część nr 8</t>
  </si>
  <si>
    <t>ul. Rewolucji 39                                   (bud. T + Łącznik)</t>
  </si>
  <si>
    <t>ul. Rewolucji 37/39 - (bud. E, F)</t>
  </si>
  <si>
    <t>Tereny utwardzone - okres zimowy</t>
  </si>
  <si>
    <t>Tereny utwardzone - okres pozazimowy</t>
  </si>
  <si>
    <t>Tereny zielone - okres pozazimowy</t>
  </si>
  <si>
    <t>Tereny utwardzone -                               okres pozazimowy</t>
  </si>
  <si>
    <t>ARKUSZ CENOWY (B1 do B10)</t>
  </si>
  <si>
    <r>
      <rPr>
        <b/>
        <sz val="20"/>
        <color indexed="8"/>
        <rFont val="Times New Roman"/>
        <family val="1"/>
      </rPr>
      <t>"B2"</t>
    </r>
    <r>
      <rPr>
        <b/>
        <sz val="11"/>
        <color indexed="8"/>
        <rFont val="Times New Roman"/>
        <family val="1"/>
      </rPr>
      <t xml:space="preserve"> - </t>
    </r>
    <r>
      <rPr>
        <b/>
        <sz val="14"/>
        <color indexed="8"/>
        <rFont val="Times New Roman"/>
        <family val="1"/>
      </rPr>
      <t>Sprzątanie terenu ul. Franciszkańska 1/5 Pałac Biedermanna</t>
    </r>
  </si>
  <si>
    <r>
      <rPr>
        <b/>
        <sz val="20"/>
        <color indexed="8"/>
        <rFont val="Times New Roman"/>
        <family val="1"/>
      </rPr>
      <t>"B3"</t>
    </r>
    <r>
      <rPr>
        <b/>
        <sz val="11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- Sprzątanie terenu ul. Rogowska 26 i Rogowska 35 (CSK)</t>
    </r>
  </si>
  <si>
    <t>"B" Sprzątanie terenu Wydziału Prawa i Administracji</t>
  </si>
  <si>
    <r>
      <rPr>
        <b/>
        <sz val="20"/>
        <color indexed="8"/>
        <rFont val="Times New Roman"/>
        <family val="1"/>
      </rPr>
      <t>"B1"</t>
    </r>
    <r>
      <rPr>
        <b/>
        <sz val="11"/>
        <color indexed="8"/>
        <rFont val="Times New Roman"/>
        <family val="1"/>
      </rPr>
      <t xml:space="preserve"> - </t>
    </r>
    <r>
      <rPr>
        <b/>
        <sz val="14"/>
        <color indexed="8"/>
        <rFont val="Times New Roman"/>
        <family val="1"/>
      </rPr>
      <t>Sprzątanie terenu ul. Pomorska 161 LICEUM  UŁ</t>
    </r>
  </si>
  <si>
    <t>Załącznik nr 1a do SWZ - dotyczy części nr 2</t>
  </si>
  <si>
    <t>Załącznik nr 1a do SWZ - dotyczy części nr 1</t>
  </si>
  <si>
    <t>Załącznik nr 1a do SWZ - dotyczy części nr 3</t>
  </si>
  <si>
    <t>Załącznik nr 1a do SWZ - dotyczy części nr 4</t>
  </si>
  <si>
    <t>Załącznik nr 1a do SWZ - dotyczy części nr 5</t>
  </si>
  <si>
    <t>Załącznik nr 1a do SWZ - dotyczy części nr 7</t>
  </si>
  <si>
    <t>Załącznik nr 1a do SWZ - dotyczy części nr 8</t>
  </si>
  <si>
    <t>Załącznik nr 1a do SWZ - dotyczy części nr 6</t>
  </si>
  <si>
    <t>Wydział Ekonomiczno-Socjologiczny</t>
  </si>
  <si>
    <t>ul. Narutowicza 65</t>
  </si>
  <si>
    <t>Rektorat UŁ III. Pałac Biedermanna</t>
  </si>
  <si>
    <t>Inspektor Ochrony Danych z Biurem Ochrony Danych, Centrum Zarządzania Majątkiem, Centrum Transferu Technologii, Fundacja UŁ (pom. wynajem)</t>
  </si>
  <si>
    <t>Centrum Szkoleniowo - Konferencyjne UŁ - IX i X p. (Centrum Informatyki)</t>
  </si>
  <si>
    <t>Studium Języka Polskiego dla Cudzoziemców</t>
  </si>
  <si>
    <t>Dzieł Inwestycji i Remontów - Warsztaty Stolarzy</t>
  </si>
  <si>
    <t>Inspektorat Bezpieczeństwa i Higieny Pracy (część budynku Biblioteki UŁ wejście od ul. Narutowicza)</t>
  </si>
  <si>
    <t>Centrum Zarządzania Majątkiem (Centrum Wychowania Fizycznego i Sportu)</t>
  </si>
  <si>
    <t>Dział Gospodarki Energetycznej - Warsztaty Energetyków</t>
  </si>
  <si>
    <t>Akademickie Biuro Karier UŁ</t>
  </si>
  <si>
    <t>Metraż rezerwowy (500 m2 sprzątany 5x w tygodniu w okresie 18 miesięcy)</t>
  </si>
  <si>
    <r>
      <rPr>
        <b/>
        <sz val="20"/>
        <color indexed="8"/>
        <rFont val="Times New Roman"/>
        <family val="1"/>
      </rPr>
      <t>"B4"</t>
    </r>
    <r>
      <rPr>
        <b/>
        <sz val="11"/>
        <color indexed="8"/>
        <rFont val="Times New Roman"/>
        <family val="1"/>
      </rPr>
      <t xml:space="preserve"> - </t>
    </r>
    <r>
      <rPr>
        <b/>
        <sz val="14"/>
        <color indexed="8"/>
        <rFont val="Times New Roman"/>
        <family val="1"/>
      </rPr>
      <t>Sprzątanie terenu ul. Matejki 34a (CZM, Wydawnictwo)</t>
    </r>
  </si>
  <si>
    <r>
      <rPr>
        <b/>
        <sz val="20"/>
        <color indexed="8"/>
        <rFont val="Times New Roman"/>
        <family val="1"/>
      </rPr>
      <t>"B5"</t>
    </r>
    <r>
      <rPr>
        <b/>
        <sz val="14"/>
        <color indexed="8"/>
        <rFont val="Times New Roman"/>
        <family val="1"/>
      </rPr>
      <t xml:space="preserve"> - Sprzątanie terenu ul. Curie - Skłodowskiej 11 (Administracja Centralna)</t>
    </r>
  </si>
  <si>
    <r>
      <rPr>
        <b/>
        <sz val="20"/>
        <color indexed="8"/>
        <rFont val="Times New Roman"/>
        <family val="1"/>
      </rPr>
      <t>"B6"</t>
    </r>
    <r>
      <rPr>
        <b/>
        <sz val="11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- Sprzątanie terenu ul. Pomorska 165 (Warsztaty DzIiR)</t>
    </r>
  </si>
  <si>
    <r>
      <rPr>
        <b/>
        <sz val="20"/>
        <color indexed="8"/>
        <rFont val="Times New Roman"/>
        <family val="1"/>
      </rPr>
      <t>"B7"</t>
    </r>
    <r>
      <rPr>
        <b/>
        <sz val="11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- Sprzątanie terenu - REZERWA</t>
    </r>
  </si>
  <si>
    <r>
      <rPr>
        <b/>
        <sz val="20"/>
        <rFont val="Times New Roman"/>
        <family val="1"/>
      </rPr>
      <t>"B8"</t>
    </r>
    <r>
      <rPr>
        <b/>
        <sz val="20"/>
        <color indexed="63"/>
        <rFont val="Times New Roman"/>
        <family val="1"/>
      </rPr>
      <t xml:space="preserve"> </t>
    </r>
    <r>
      <rPr>
        <b/>
        <sz val="14"/>
        <color indexed="63"/>
        <rFont val="Times New Roman"/>
        <family val="1"/>
      </rPr>
      <t>- Sprzątanie ulic (obiektów) zarządzanych przez administrację centralną</t>
    </r>
  </si>
  <si>
    <t>RAZEM NETTO "B1"+"B2"+"B3"+"B4"+"B5"+"B6"+"B7"+"B8"</t>
  </si>
  <si>
    <t>Suma powierzchni [m2] dla całego pakietu w okresie trwania umowy</t>
  </si>
  <si>
    <t>UWAGA: Arkusz cenowy zawiera formuły wyliczeniowe. Wykonawca zobowiązany jest sprawdzić poprawność wszystkich wyliczeń.</t>
  </si>
  <si>
    <t>Pakiet nr 7</t>
  </si>
  <si>
    <t>ul. Curie Skłodowskiej 11</t>
  </si>
  <si>
    <t>ELC - English Language Centre (cz.1)                                                                   CZM - Transport/DGE/DIiR (cz.2)</t>
  </si>
  <si>
    <t>Centum Szkoleniowo - Konferencyjne UŁ (Aula, CI)</t>
  </si>
  <si>
    <t>Akademickie Centrum Wsparcia</t>
  </si>
  <si>
    <t>Aula im. W. Szuberta - Centrum Zarządzania Majątkiem</t>
  </si>
  <si>
    <t xml:space="preserve"> Szkoły Doktorskie (I pietro w XIV DS.)</t>
  </si>
  <si>
    <r>
      <t xml:space="preserve">ul. Rewolucji 66  </t>
    </r>
    <r>
      <rPr>
        <b/>
        <sz val="11"/>
        <color indexed="10"/>
        <rFont val="Arial CE"/>
        <family val="0"/>
      </rPr>
      <t>(od 01.01.2023 r.)</t>
    </r>
  </si>
  <si>
    <t>Dom Seniora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</si>
</sst>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&quot;zł&quot;_-;\-* #,##0.000\ &quot;zł&quot;_-;_-* &quot;-&quot;??\ &quot;zł&quot;_-;_-@_-"/>
    <numFmt numFmtId="167" formatCode="#,##0.000"/>
    <numFmt numFmtId="168" formatCode="#,##0_ ;\-#,##0\ "/>
    <numFmt numFmtId="169" formatCode="#,##0.00_ ;\-#,##0.00\ "/>
    <numFmt numFmtId="170" formatCode="#,##0.000_ ;\-#,##0.000\ "/>
    <numFmt numFmtId="171" formatCode="#,##0.0"/>
    <numFmt numFmtId="172" formatCode="0.0"/>
  </numFmts>
  <fonts count="119">
    <font>
      <sz val="10"/>
      <name val="Arial CE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20"/>
      <color indexed="63"/>
      <name val="Times New Roman"/>
      <family val="1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i/>
      <sz val="16"/>
      <name val="Arial CE"/>
      <family val="2"/>
    </font>
    <font>
      <b/>
      <sz val="2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Czcionka tekstu podstawowego"/>
      <family val="2"/>
    </font>
    <font>
      <sz val="8"/>
      <name val="Arial CE"/>
      <family val="0"/>
    </font>
    <font>
      <sz val="10"/>
      <color indexed="8"/>
      <name val="Times New Roman"/>
      <family val="1"/>
    </font>
    <font>
      <b/>
      <sz val="12"/>
      <name val="Arial CE"/>
      <family val="0"/>
    </font>
    <font>
      <sz val="9"/>
      <name val="Verdana"/>
      <family val="2"/>
    </font>
    <font>
      <sz val="8"/>
      <name val="Verdana"/>
      <family val="2"/>
    </font>
    <font>
      <sz val="16"/>
      <name val="Arial CE"/>
      <family val="0"/>
    </font>
    <font>
      <sz val="11"/>
      <color indexed="8"/>
      <name val="Arial"/>
      <family val="2"/>
    </font>
    <font>
      <sz val="14"/>
      <name val="Arial CE"/>
      <family val="0"/>
    </font>
    <font>
      <b/>
      <sz val="14"/>
      <color indexed="63"/>
      <name val="Times New Roman"/>
      <family val="1"/>
    </font>
    <font>
      <b/>
      <sz val="10"/>
      <name val="Arial CE"/>
      <family val="0"/>
    </font>
    <font>
      <b/>
      <sz val="16"/>
      <name val="Arial CE"/>
      <family val="0"/>
    </font>
    <font>
      <b/>
      <u val="single"/>
      <sz val="22"/>
      <name val="Times New Roman"/>
      <family val="1"/>
    </font>
    <font>
      <b/>
      <sz val="10"/>
      <name val="Arial"/>
      <family val="2"/>
    </font>
    <font>
      <b/>
      <sz val="11"/>
      <color indexed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10"/>
      <name val="Arial CE"/>
      <family val="0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9"/>
      <name val="Arial"/>
      <family val="2"/>
    </font>
    <font>
      <b/>
      <sz val="11"/>
      <color indexed="8"/>
      <name val="Czcionka tekstu podstawowego"/>
      <family val="0"/>
    </font>
    <font>
      <sz val="16"/>
      <color indexed="8"/>
      <name val="Times New Roman"/>
      <family val="1"/>
    </font>
    <font>
      <b/>
      <u val="single"/>
      <sz val="22"/>
      <color indexed="10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0"/>
      <color theme="1"/>
      <name val="Times New Roman"/>
      <family val="1"/>
    </font>
    <font>
      <sz val="11"/>
      <color rgb="FF000000"/>
      <name val="Arial"/>
      <family val="2"/>
    </font>
    <font>
      <i/>
      <sz val="9"/>
      <color theme="1"/>
      <name val="Times New Roman"/>
      <family val="1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20"/>
      <color rgb="FF333333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i/>
      <sz val="12"/>
      <color rgb="FFFF0000"/>
      <name val="Arial CE"/>
      <family val="0"/>
    </font>
    <font>
      <b/>
      <i/>
      <sz val="11"/>
      <color theme="1"/>
      <name val="Times New Roman"/>
      <family val="1"/>
    </font>
    <font>
      <sz val="9"/>
      <color rgb="FF000000"/>
      <name val="Arial"/>
      <family val="2"/>
    </font>
    <font>
      <sz val="14"/>
      <color theme="1"/>
      <name val="Times New Roman"/>
      <family val="1"/>
    </font>
    <font>
      <b/>
      <sz val="12"/>
      <color theme="0"/>
      <name val="Arial"/>
      <family val="2"/>
    </font>
    <font>
      <b/>
      <sz val="11"/>
      <color theme="1"/>
      <name val="Czcionka tekstu podstawowego"/>
      <family val="0"/>
    </font>
    <font>
      <sz val="16"/>
      <color theme="1"/>
      <name val="Times New Roman"/>
      <family val="1"/>
    </font>
    <font>
      <b/>
      <u val="single"/>
      <sz val="22"/>
      <color rgb="FFFF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  <font>
      <b/>
      <sz val="12"/>
      <color rgb="FF000000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Times New Roman"/>
      <family val="1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tted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dotted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thick">
        <color rgb="FFFF0000"/>
      </right>
      <top/>
      <bottom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/>
      <top style="thick">
        <color rgb="FFFF0000"/>
      </top>
      <bottom style="thick">
        <color rgb="FFFF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29" borderId="4" applyNumberFormat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>
      <alignment/>
      <protection/>
    </xf>
    <xf numFmtId="0" fontId="85" fillId="27" borderId="1" applyNumberFormat="0" applyAlignment="0" applyProtection="0"/>
    <xf numFmtId="9" fontId="0" fillId="0" borderId="0" applyFont="0" applyFill="0" applyBorder="0" applyAlignment="0" applyProtection="0"/>
    <xf numFmtId="0" fontId="86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4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93" fillId="33" borderId="11" xfId="0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94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93" fillId="33" borderId="12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/>
    </xf>
    <xf numFmtId="4" fontId="95" fillId="0" borderId="0" xfId="0" applyNumberFormat="1" applyFont="1" applyFill="1" applyBorder="1" applyAlignment="1">
      <alignment horizontal="center" vertical="center" wrapText="1"/>
    </xf>
    <xf numFmtId="44" fontId="14" fillId="0" borderId="0" xfId="0" applyNumberFormat="1" applyFont="1" applyFill="1" applyBorder="1" applyAlignment="1">
      <alignment vertical="center"/>
    </xf>
    <xf numFmtId="0" fontId="96" fillId="0" borderId="0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44" fontId="15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4" fontId="1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98" fillId="0" borderId="0" xfId="0" applyFont="1" applyFill="1" applyBorder="1" applyAlignment="1">
      <alignment vertical="top"/>
    </xf>
    <xf numFmtId="0" fontId="6" fillId="0" borderId="0" xfId="0" applyFont="1" applyAlignment="1">
      <alignment horizontal="right" wrapText="1"/>
    </xf>
    <xf numFmtId="0" fontId="92" fillId="0" borderId="0" xfId="0" applyFont="1" applyFill="1" applyBorder="1" applyAlignment="1">
      <alignment vertical="center" wrapText="1"/>
    </xf>
    <xf numFmtId="0" fontId="96" fillId="0" borderId="13" xfId="0" applyFont="1" applyBorder="1" applyAlignment="1">
      <alignment horizontal="left" vertical="center" indent="1"/>
    </xf>
    <xf numFmtId="0" fontId="99" fillId="0" borderId="13" xfId="0" applyFont="1" applyBorder="1" applyAlignment="1">
      <alignment horizontal="center" vertical="center" wrapText="1"/>
    </xf>
    <xf numFmtId="0" fontId="99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vertical="center" wrapText="1"/>
    </xf>
    <xf numFmtId="0" fontId="92" fillId="0" borderId="15" xfId="0" applyFont="1" applyBorder="1" applyAlignment="1">
      <alignment horizontal="left" vertical="center" wrapText="1" indent="1"/>
    </xf>
    <xf numFmtId="0" fontId="92" fillId="0" borderId="13" xfId="0" applyFont="1" applyBorder="1" applyAlignment="1">
      <alignment horizontal="left" vertical="center" wrapText="1" indent="1"/>
    </xf>
    <xf numFmtId="0" fontId="100" fillId="0" borderId="13" xfId="0" applyFont="1" applyBorder="1" applyAlignment="1">
      <alignment horizontal="left" vertical="center" wrapText="1" indent="1"/>
    </xf>
    <xf numFmtId="0" fontId="101" fillId="0" borderId="0" xfId="0" applyFont="1" applyBorder="1" applyAlignment="1">
      <alignment vertical="top" wrapText="1"/>
    </xf>
    <xf numFmtId="0" fontId="97" fillId="0" borderId="0" xfId="0" applyFont="1" applyBorder="1" applyAlignment="1">
      <alignment vertical="top" wrapText="1"/>
    </xf>
    <xf numFmtId="44" fontId="0" fillId="0" borderId="0" xfId="0" applyNumberFormat="1" applyAlignment="1">
      <alignment/>
    </xf>
    <xf numFmtId="0" fontId="100" fillId="0" borderId="14" xfId="0" applyFont="1" applyBorder="1" applyAlignment="1">
      <alignment horizontal="left" vertical="center" wrapText="1" indent="1"/>
    </xf>
    <xf numFmtId="8" fontId="0" fillId="0" borderId="0" xfId="0" applyNumberFormat="1" applyBorder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98" fillId="0" borderId="0" xfId="0" applyFont="1" applyBorder="1" applyAlignment="1">
      <alignment vertical="center"/>
    </xf>
    <xf numFmtId="0" fontId="102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" fontId="94" fillId="0" borderId="0" xfId="0" applyNumberFormat="1" applyFont="1" applyFill="1" applyBorder="1" applyAlignment="1">
      <alignment vertical="center" wrapText="1"/>
    </xf>
    <xf numFmtId="0" fontId="94" fillId="0" borderId="0" xfId="0" applyFont="1" applyFill="1" applyBorder="1" applyAlignment="1">
      <alignment vertical="center" wrapText="1"/>
    </xf>
    <xf numFmtId="44" fontId="0" fillId="0" borderId="0" xfId="59" applyFont="1" applyFill="1" applyBorder="1" applyAlignment="1">
      <alignment vertical="center"/>
    </xf>
    <xf numFmtId="0" fontId="96" fillId="0" borderId="15" xfId="0" applyFont="1" applyBorder="1" applyAlignment="1">
      <alignment horizontal="left" vertical="center" wrapText="1" indent="1"/>
    </xf>
    <xf numFmtId="0" fontId="96" fillId="0" borderId="14" xfId="0" applyFont="1" applyBorder="1" applyAlignment="1">
      <alignment horizontal="left" vertical="center" wrapText="1" indent="1"/>
    </xf>
    <xf numFmtId="0" fontId="99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3" xfId="0" applyFont="1" applyBorder="1" applyAlignment="1">
      <alignment horizontal="left" vertical="center" indent="1"/>
    </xf>
    <xf numFmtId="0" fontId="101" fillId="0" borderId="0" xfId="0" applyFont="1" applyFill="1" applyBorder="1" applyAlignment="1">
      <alignment horizontal="center" wrapText="1"/>
    </xf>
    <xf numFmtId="0" fontId="99" fillId="0" borderId="16" xfId="0" applyFont="1" applyBorder="1" applyAlignment="1">
      <alignment horizontal="center" vertical="center" wrapText="1"/>
    </xf>
    <xf numFmtId="0" fontId="104" fillId="0" borderId="13" xfId="0" applyFont="1" applyBorder="1" applyAlignment="1">
      <alignment horizontal="center" vertical="center" wrapText="1"/>
    </xf>
    <xf numFmtId="0" fontId="104" fillId="0" borderId="12" xfId="0" applyFont="1" applyBorder="1" applyAlignment="1">
      <alignment horizontal="center"/>
    </xf>
    <xf numFmtId="44" fontId="8" fillId="0" borderId="0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 horizontal="right" vertical="center"/>
    </xf>
    <xf numFmtId="0" fontId="93" fillId="33" borderId="17" xfId="0" applyFont="1" applyFill="1" applyBorder="1" applyAlignment="1">
      <alignment vertical="center" wrapText="1"/>
    </xf>
    <xf numFmtId="0" fontId="93" fillId="33" borderId="18" xfId="0" applyFont="1" applyFill="1" applyBorder="1" applyAlignment="1">
      <alignment vertical="center" wrapText="1"/>
    </xf>
    <xf numFmtId="0" fontId="101" fillId="0" borderId="13" xfId="0" applyFont="1" applyBorder="1" applyAlignment="1">
      <alignment horizontal="center" vertical="center" wrapText="1"/>
    </xf>
    <xf numFmtId="44" fontId="105" fillId="0" borderId="0" xfId="59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4" fontId="106" fillId="34" borderId="0" xfId="0" applyNumberFormat="1" applyFont="1" applyFill="1" applyBorder="1" applyAlignment="1">
      <alignment horizontal="center" vertical="center" wrapText="1"/>
    </xf>
    <xf numFmtId="0" fontId="98" fillId="0" borderId="0" xfId="0" applyFont="1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44" fontId="7" fillId="0" borderId="13" xfId="59" applyFont="1" applyFill="1" applyBorder="1" applyAlignment="1">
      <alignment vertical="center"/>
    </xf>
    <xf numFmtId="44" fontId="7" fillId="0" borderId="14" xfId="59" applyFon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4" fontId="107" fillId="0" borderId="0" xfId="0" applyNumberFormat="1" applyFont="1" applyAlignment="1">
      <alignment/>
    </xf>
    <xf numFmtId="4" fontId="30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2" fillId="0" borderId="19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center"/>
    </xf>
    <xf numFmtId="44" fontId="108" fillId="0" borderId="0" xfId="59" applyFont="1" applyBorder="1" applyAlignment="1">
      <alignment horizontal="center" vertical="center" wrapText="1"/>
    </xf>
    <xf numFmtId="44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horizontal="right" vertical="center"/>
    </xf>
    <xf numFmtId="0" fontId="101" fillId="0" borderId="0" xfId="0" applyFont="1" applyFill="1" applyBorder="1" applyAlignment="1">
      <alignment vertical="center" wrapText="1"/>
    </xf>
    <xf numFmtId="3" fontId="101" fillId="0" borderId="0" xfId="0" applyNumberFormat="1" applyFont="1" applyFill="1" applyBorder="1" applyAlignment="1">
      <alignment vertical="center" wrapText="1"/>
    </xf>
    <xf numFmtId="44" fontId="101" fillId="0" borderId="0" xfId="59" applyFont="1" applyFill="1" applyBorder="1" applyAlignment="1">
      <alignment vertical="center" wrapText="1"/>
    </xf>
    <xf numFmtId="0" fontId="101" fillId="0" borderId="20" xfId="0" applyFont="1" applyFill="1" applyBorder="1" applyAlignment="1">
      <alignment horizontal="center" vertical="center" wrapText="1"/>
    </xf>
    <xf numFmtId="0" fontId="97" fillId="0" borderId="21" xfId="0" applyFont="1" applyFill="1" applyBorder="1" applyAlignment="1">
      <alignment horizontal="center" vertical="center" wrapText="1"/>
    </xf>
    <xf numFmtId="44" fontId="4" fillId="0" borderId="20" xfId="59" applyFont="1" applyFill="1" applyBorder="1" applyAlignment="1">
      <alignment horizontal="center" vertical="center" wrapText="1"/>
    </xf>
    <xf numFmtId="0" fontId="101" fillId="0" borderId="13" xfId="0" applyFont="1" applyFill="1" applyBorder="1" applyAlignment="1">
      <alignment horizontal="center" vertical="center" wrapText="1"/>
    </xf>
    <xf numFmtId="0" fontId="97" fillId="0" borderId="22" xfId="0" applyFont="1" applyFill="1" applyBorder="1" applyAlignment="1">
      <alignment horizontal="center" vertical="center" wrapText="1"/>
    </xf>
    <xf numFmtId="44" fontId="101" fillId="0" borderId="13" xfId="59" applyFont="1" applyFill="1" applyBorder="1" applyAlignment="1">
      <alignment horizontal="center" vertical="center" wrapText="1"/>
    </xf>
    <xf numFmtId="0" fontId="101" fillId="0" borderId="1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44" fontId="4" fillId="0" borderId="14" xfId="59" applyFont="1" applyFill="1" applyBorder="1" applyAlignment="1">
      <alignment horizontal="center" vertical="center" wrapText="1"/>
    </xf>
    <xf numFmtId="44" fontId="4" fillId="0" borderId="13" xfId="59" applyFont="1" applyFill="1" applyBorder="1" applyAlignment="1">
      <alignment horizontal="center" vertical="center" wrapText="1"/>
    </xf>
    <xf numFmtId="0" fontId="104" fillId="0" borderId="13" xfId="0" applyFont="1" applyBorder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101" fillId="0" borderId="12" xfId="0" applyFont="1" applyBorder="1" applyAlignment="1">
      <alignment horizontal="center" vertical="center" wrapText="1"/>
    </xf>
    <xf numFmtId="0" fontId="101" fillId="0" borderId="24" xfId="0" applyFont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 wrapText="1"/>
    </xf>
    <xf numFmtId="0" fontId="109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wrapText="1"/>
    </xf>
    <xf numFmtId="4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3" fillId="33" borderId="18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left" vertical="top"/>
    </xf>
    <xf numFmtId="0" fontId="102" fillId="0" borderId="0" xfId="0" applyFont="1" applyBorder="1" applyAlignment="1">
      <alignment horizontal="center" vertical="center"/>
    </xf>
    <xf numFmtId="0" fontId="104" fillId="0" borderId="20" xfId="0" applyFont="1" applyBorder="1" applyAlignment="1">
      <alignment horizontal="center" vertical="center"/>
    </xf>
    <xf numFmtId="0" fontId="104" fillId="0" borderId="14" xfId="0" applyFont="1" applyBorder="1" applyAlignment="1">
      <alignment horizontal="center" vertical="center"/>
    </xf>
    <xf numFmtId="0" fontId="101" fillId="0" borderId="25" xfId="0" applyFont="1" applyBorder="1" applyAlignment="1">
      <alignment horizontal="center" wrapText="1"/>
    </xf>
    <xf numFmtId="44" fontId="22" fillId="0" borderId="0" xfId="59" applyFont="1" applyBorder="1" applyAlignment="1">
      <alignment horizontal="center" vertical="center" wrapText="1"/>
    </xf>
    <xf numFmtId="0" fontId="93" fillId="33" borderId="17" xfId="0" applyFont="1" applyFill="1" applyBorder="1" applyAlignment="1">
      <alignment horizontal="center" vertical="center" wrapText="1"/>
    </xf>
    <xf numFmtId="0" fontId="93" fillId="33" borderId="26" xfId="0" applyFont="1" applyFill="1" applyBorder="1" applyAlignment="1">
      <alignment horizontal="center" vertical="center" wrapText="1"/>
    </xf>
    <xf numFmtId="0" fontId="93" fillId="33" borderId="18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 wrapText="1"/>
    </xf>
    <xf numFmtId="0" fontId="101" fillId="0" borderId="24" xfId="0" applyFont="1" applyBorder="1" applyAlignment="1">
      <alignment horizontal="center" vertical="center" wrapText="1"/>
    </xf>
    <xf numFmtId="0" fontId="93" fillId="33" borderId="27" xfId="0" applyFont="1" applyFill="1" applyBorder="1" applyAlignment="1">
      <alignment horizontal="center" vertical="center" wrapText="1"/>
    </xf>
    <xf numFmtId="44" fontId="101" fillId="0" borderId="0" xfId="59" applyFont="1" applyFill="1" applyBorder="1" applyAlignment="1">
      <alignment horizontal="center" vertical="center" wrapText="1"/>
    </xf>
    <xf numFmtId="0" fontId="101" fillId="0" borderId="28" xfId="0" applyFont="1" applyBorder="1" applyAlignment="1">
      <alignment horizontal="center" wrapText="1"/>
    </xf>
    <xf numFmtId="0" fontId="92" fillId="35" borderId="15" xfId="0" applyFont="1" applyFill="1" applyBorder="1" applyAlignment="1">
      <alignment horizontal="center" vertical="center" wrapText="1"/>
    </xf>
    <xf numFmtId="0" fontId="92" fillId="35" borderId="13" xfId="0" applyFont="1" applyFill="1" applyBorder="1" applyAlignment="1">
      <alignment horizontal="center" vertical="center" wrapText="1"/>
    </xf>
    <xf numFmtId="0" fontId="92" fillId="35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22" fillId="0" borderId="2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02" fillId="0" borderId="0" xfId="0" applyFont="1" applyAlignment="1">
      <alignment horizontal="center" vertical="center"/>
    </xf>
    <xf numFmtId="0" fontId="101" fillId="0" borderId="12" xfId="0" applyFont="1" applyBorder="1" applyAlignment="1">
      <alignment horizontal="center" vertical="center" wrapText="1"/>
    </xf>
    <xf numFmtId="0" fontId="101" fillId="0" borderId="24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/>
    </xf>
    <xf numFmtId="0" fontId="93" fillId="33" borderId="1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97" fillId="33" borderId="21" xfId="0" applyFont="1" applyFill="1" applyBorder="1" applyAlignment="1">
      <alignment horizontal="center" vertical="center" wrapText="1"/>
    </xf>
    <xf numFmtId="0" fontId="97" fillId="33" borderId="22" xfId="0" applyFont="1" applyFill="1" applyBorder="1" applyAlignment="1">
      <alignment horizontal="center" vertical="center" wrapText="1"/>
    </xf>
    <xf numFmtId="44" fontId="4" fillId="33" borderId="20" xfId="59" applyFont="1" applyFill="1" applyBorder="1" applyAlignment="1">
      <alignment horizontal="center" vertical="center" wrapText="1"/>
    </xf>
    <xf numFmtId="44" fontId="101" fillId="33" borderId="13" xfId="59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/>
    </xf>
    <xf numFmtId="0" fontId="102" fillId="0" borderId="0" xfId="0" applyFont="1" applyAlignment="1">
      <alignment horizontal="center" vertical="center"/>
    </xf>
    <xf numFmtId="0" fontId="101" fillId="0" borderId="12" xfId="0" applyFont="1" applyBorder="1" applyAlignment="1">
      <alignment horizontal="center" vertical="center" wrapText="1"/>
    </xf>
    <xf numFmtId="0" fontId="101" fillId="0" borderId="24" xfId="0" applyFont="1" applyBorder="1" applyAlignment="1">
      <alignment horizontal="center" vertical="center" wrapText="1"/>
    </xf>
    <xf numFmtId="0" fontId="101" fillId="0" borderId="28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/>
    </xf>
    <xf numFmtId="0" fontId="110" fillId="0" borderId="12" xfId="0" applyFont="1" applyBorder="1" applyAlignment="1">
      <alignment horizontal="center" vertical="center" wrapText="1"/>
    </xf>
    <xf numFmtId="0" fontId="110" fillId="0" borderId="20" xfId="0" applyFont="1" applyFill="1" applyBorder="1" applyAlignment="1">
      <alignment horizontal="center" vertical="center" wrapText="1"/>
    </xf>
    <xf numFmtId="0" fontId="111" fillId="0" borderId="21" xfId="0" applyFont="1" applyFill="1" applyBorder="1" applyAlignment="1">
      <alignment horizontal="center" vertical="center" wrapText="1"/>
    </xf>
    <xf numFmtId="44" fontId="18" fillId="0" borderId="20" xfId="59" applyFont="1" applyFill="1" applyBorder="1" applyAlignment="1">
      <alignment horizontal="center" vertical="center" wrapText="1"/>
    </xf>
    <xf numFmtId="0" fontId="110" fillId="0" borderId="13" xfId="0" applyFont="1" applyBorder="1" applyAlignment="1">
      <alignment horizontal="center" vertical="center" wrapText="1"/>
    </xf>
    <xf numFmtId="0" fontId="110" fillId="0" borderId="13" xfId="0" applyFont="1" applyFill="1" applyBorder="1" applyAlignment="1">
      <alignment horizontal="center" vertical="center" wrapText="1"/>
    </xf>
    <xf numFmtId="0" fontId="111" fillId="0" borderId="22" xfId="0" applyFont="1" applyFill="1" applyBorder="1" applyAlignment="1">
      <alignment horizontal="center" vertical="center" wrapText="1"/>
    </xf>
    <xf numFmtId="44" fontId="18" fillId="0" borderId="13" xfId="59" applyFont="1" applyFill="1" applyBorder="1" applyAlignment="1">
      <alignment horizontal="center" vertical="center" wrapText="1"/>
    </xf>
    <xf numFmtId="0" fontId="110" fillId="0" borderId="24" xfId="0" applyFont="1" applyBorder="1" applyAlignment="1">
      <alignment horizontal="center" vertical="center" wrapText="1"/>
    </xf>
    <xf numFmtId="0" fontId="110" fillId="0" borderId="14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44" fontId="18" fillId="0" borderId="14" xfId="59" applyFont="1" applyFill="1" applyBorder="1" applyAlignment="1">
      <alignment horizontal="center" vertical="center" wrapText="1"/>
    </xf>
    <xf numFmtId="0" fontId="98" fillId="0" borderId="17" xfId="0" applyFont="1" applyBorder="1" applyAlignment="1">
      <alignment vertical="center"/>
    </xf>
    <xf numFmtId="0" fontId="98" fillId="0" borderId="18" xfId="0" applyFont="1" applyBorder="1" applyAlignment="1">
      <alignment vertical="center"/>
    </xf>
    <xf numFmtId="44" fontId="18" fillId="0" borderId="12" xfId="59" applyFont="1" applyBorder="1" applyAlignment="1">
      <alignment vertical="center" wrapText="1"/>
    </xf>
    <xf numFmtId="44" fontId="18" fillId="0" borderId="13" xfId="59" applyFont="1" applyBorder="1" applyAlignment="1">
      <alignment vertical="center" wrapText="1"/>
    </xf>
    <xf numFmtId="44" fontId="18" fillId="0" borderId="24" xfId="59" applyFont="1" applyBorder="1" applyAlignment="1">
      <alignment vertical="center" wrapText="1"/>
    </xf>
    <xf numFmtId="0" fontId="28" fillId="35" borderId="29" xfId="0" applyFont="1" applyFill="1" applyBorder="1" applyAlignment="1">
      <alignment vertical="center" wrapText="1"/>
    </xf>
    <xf numFmtId="0" fontId="28" fillId="35" borderId="22" xfId="0" applyFont="1" applyFill="1" applyBorder="1" applyAlignment="1">
      <alignment vertical="center" wrapText="1"/>
    </xf>
    <xf numFmtId="0" fontId="28" fillId="35" borderId="30" xfId="0" applyFont="1" applyFill="1" applyBorder="1" applyAlignment="1">
      <alignment vertical="center" wrapText="1"/>
    </xf>
    <xf numFmtId="0" fontId="29" fillId="35" borderId="22" xfId="0" applyFont="1" applyFill="1" applyBorder="1" applyAlignment="1">
      <alignment vertical="center" wrapText="1"/>
    </xf>
    <xf numFmtId="0" fontId="28" fillId="35" borderId="0" xfId="0" applyFont="1" applyFill="1" applyBorder="1" applyAlignment="1">
      <alignment vertical="center" wrapText="1"/>
    </xf>
    <xf numFmtId="0" fontId="28" fillId="35" borderId="13" xfId="0" applyFont="1" applyFill="1" applyBorder="1" applyAlignment="1">
      <alignment vertical="center" wrapText="1"/>
    </xf>
    <xf numFmtId="0" fontId="28" fillId="35" borderId="31" xfId="0" applyFont="1" applyFill="1" applyBorder="1" applyAlignment="1">
      <alignment vertical="center" wrapText="1"/>
    </xf>
    <xf numFmtId="0" fontId="28" fillId="35" borderId="23" xfId="0" applyFont="1" applyFill="1" applyBorder="1" applyAlignment="1">
      <alignment vertical="center" wrapText="1"/>
    </xf>
    <xf numFmtId="0" fontId="97" fillId="35" borderId="21" xfId="0" applyFont="1" applyFill="1" applyBorder="1" applyAlignment="1">
      <alignment horizontal="center" vertical="center" wrapText="1"/>
    </xf>
    <xf numFmtId="0" fontId="97" fillId="35" borderId="22" xfId="0" applyFont="1" applyFill="1" applyBorder="1" applyAlignment="1">
      <alignment horizontal="center" vertical="center" wrapText="1"/>
    </xf>
    <xf numFmtId="0" fontId="23" fillId="35" borderId="23" xfId="0" applyFont="1" applyFill="1" applyBorder="1" applyAlignment="1">
      <alignment horizontal="center" vertical="center" wrapText="1"/>
    </xf>
    <xf numFmtId="0" fontId="0" fillId="36" borderId="18" xfId="0" applyFill="1" applyBorder="1" applyAlignment="1">
      <alignment/>
    </xf>
    <xf numFmtId="0" fontId="0" fillId="36" borderId="26" xfId="0" applyFill="1" applyBorder="1" applyAlignment="1">
      <alignment/>
    </xf>
    <xf numFmtId="0" fontId="111" fillId="36" borderId="32" xfId="0" applyFont="1" applyFill="1" applyBorder="1" applyAlignment="1">
      <alignment vertical="top"/>
    </xf>
    <xf numFmtId="0" fontId="0" fillId="35" borderId="33" xfId="0" applyFill="1" applyBorder="1" applyAlignment="1">
      <alignment/>
    </xf>
    <xf numFmtId="0" fontId="0" fillId="0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 wrapText="1"/>
    </xf>
    <xf numFmtId="44" fontId="7" fillId="0" borderId="34" xfId="59" applyFont="1" applyFill="1" applyBorder="1" applyAlignment="1">
      <alignment vertical="center"/>
    </xf>
    <xf numFmtId="0" fontId="104" fillId="0" borderId="34" xfId="0" applyFont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 wrapText="1"/>
    </xf>
    <xf numFmtId="0" fontId="101" fillId="0" borderId="25" xfId="0" applyFont="1" applyBorder="1" applyAlignment="1">
      <alignment horizontal="center" vertical="center" wrapText="1"/>
    </xf>
    <xf numFmtId="0" fontId="101" fillId="0" borderId="35" xfId="0" applyFont="1" applyBorder="1" applyAlignment="1">
      <alignment horizontal="center" vertical="center" wrapText="1"/>
    </xf>
    <xf numFmtId="0" fontId="101" fillId="0" borderId="28" xfId="0" applyFont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 wrapText="1"/>
    </xf>
    <xf numFmtId="0" fontId="101" fillId="0" borderId="24" xfId="0" applyFont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textRotation="90" wrapText="1"/>
    </xf>
    <xf numFmtId="0" fontId="92" fillId="0" borderId="31" xfId="0" applyFont="1" applyBorder="1" applyAlignment="1">
      <alignment horizontal="center" vertical="center" textRotation="90" wrapText="1"/>
    </xf>
    <xf numFmtId="0" fontId="92" fillId="0" borderId="24" xfId="0" applyFont="1" applyBorder="1" applyAlignment="1">
      <alignment horizontal="center" vertical="center" textRotation="90" wrapText="1"/>
    </xf>
    <xf numFmtId="171" fontId="112" fillId="0" borderId="27" xfId="0" applyNumberFormat="1" applyFont="1" applyFill="1" applyBorder="1" applyAlignment="1">
      <alignment horizontal="center" vertical="center" wrapText="1"/>
    </xf>
    <xf numFmtId="171" fontId="112" fillId="0" borderId="25" xfId="0" applyNumberFormat="1" applyFont="1" applyFill="1" applyBorder="1" applyAlignment="1">
      <alignment horizontal="center" vertical="center" wrapText="1"/>
    </xf>
    <xf numFmtId="171" fontId="112" fillId="0" borderId="33" xfId="0" applyNumberFormat="1" applyFont="1" applyFill="1" applyBorder="1" applyAlignment="1">
      <alignment horizontal="center" vertical="center" wrapText="1"/>
    </xf>
    <xf numFmtId="171" fontId="112" fillId="0" borderId="36" xfId="0" applyNumberFormat="1" applyFont="1" applyFill="1" applyBorder="1" applyAlignment="1">
      <alignment horizontal="center" vertical="center" wrapText="1"/>
    </xf>
    <xf numFmtId="171" fontId="112" fillId="0" borderId="35" xfId="0" applyNumberFormat="1" applyFont="1" applyFill="1" applyBorder="1" applyAlignment="1">
      <alignment horizontal="center" vertical="center" wrapText="1"/>
    </xf>
    <xf numFmtId="171" fontId="112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98" fillId="0" borderId="37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44" fontId="8" fillId="0" borderId="12" xfId="59" applyFont="1" applyFill="1" applyBorder="1" applyAlignment="1">
      <alignment horizontal="center" vertical="center"/>
    </xf>
    <xf numFmtId="44" fontId="8" fillId="0" borderId="31" xfId="59" applyFont="1" applyFill="1" applyBorder="1" applyAlignment="1">
      <alignment horizontal="center" vertical="center"/>
    </xf>
    <xf numFmtId="44" fontId="8" fillId="0" borderId="24" xfId="59" applyFont="1" applyFill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166" fontId="0" fillId="0" borderId="12" xfId="59" applyNumberFormat="1" applyFont="1" applyFill="1" applyBorder="1" applyAlignment="1">
      <alignment horizontal="center" vertical="center"/>
    </xf>
    <xf numFmtId="166" fontId="0" fillId="0" borderId="31" xfId="59" applyNumberFormat="1" applyFont="1" applyFill="1" applyBorder="1" applyAlignment="1">
      <alignment horizontal="center" vertical="center"/>
    </xf>
    <xf numFmtId="166" fontId="0" fillId="0" borderId="24" xfId="59" applyNumberFormat="1" applyFont="1" applyFill="1" applyBorder="1" applyAlignment="1">
      <alignment horizontal="center" vertical="center"/>
    </xf>
    <xf numFmtId="0" fontId="102" fillId="0" borderId="0" xfId="0" applyFont="1" applyAlignment="1">
      <alignment horizontal="center" vertical="center"/>
    </xf>
    <xf numFmtId="44" fontId="113" fillId="0" borderId="38" xfId="59" applyFont="1" applyBorder="1" applyAlignment="1">
      <alignment horizontal="center" vertical="center" wrapText="1"/>
    </xf>
    <xf numFmtId="44" fontId="113" fillId="0" borderId="39" xfId="59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/>
    </xf>
    <xf numFmtId="44" fontId="105" fillId="0" borderId="38" xfId="59" applyFont="1" applyBorder="1" applyAlignment="1">
      <alignment horizontal="center" vertical="center" wrapText="1"/>
    </xf>
    <xf numFmtId="44" fontId="105" fillId="0" borderId="39" xfId="59" applyFont="1" applyBorder="1" applyAlignment="1">
      <alignment horizontal="center" vertical="center" wrapText="1"/>
    </xf>
    <xf numFmtId="0" fontId="93" fillId="33" borderId="17" xfId="0" applyFont="1" applyFill="1" applyBorder="1" applyAlignment="1">
      <alignment horizontal="center" vertical="center" wrapText="1"/>
    </xf>
    <xf numFmtId="0" fontId="93" fillId="33" borderId="26" xfId="0" applyFont="1" applyFill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/>
    </xf>
    <xf numFmtId="44" fontId="105" fillId="0" borderId="41" xfId="59" applyFont="1" applyBorder="1" applyAlignment="1">
      <alignment horizontal="center" vertical="center" wrapText="1"/>
    </xf>
    <xf numFmtId="44" fontId="105" fillId="0" borderId="42" xfId="59" applyFont="1" applyBorder="1" applyAlignment="1">
      <alignment horizontal="center" vertical="center" wrapText="1"/>
    </xf>
    <xf numFmtId="44" fontId="108" fillId="0" borderId="38" xfId="59" applyFont="1" applyBorder="1" applyAlignment="1">
      <alignment horizontal="center" vertical="center" wrapText="1"/>
    </xf>
    <xf numFmtId="44" fontId="108" fillId="0" borderId="39" xfId="59" applyFont="1" applyBorder="1" applyAlignment="1">
      <alignment horizontal="center" vertical="center" wrapText="1"/>
    </xf>
    <xf numFmtId="0" fontId="101" fillId="0" borderId="16" xfId="0" applyFont="1" applyBorder="1" applyAlignment="1">
      <alignment horizontal="center" vertical="center" wrapText="1"/>
    </xf>
    <xf numFmtId="0" fontId="101" fillId="0" borderId="37" xfId="0" applyFont="1" applyBorder="1" applyAlignment="1">
      <alignment horizontal="center" vertical="center" wrapText="1"/>
    </xf>
    <xf numFmtId="44" fontId="113" fillId="0" borderId="41" xfId="59" applyFont="1" applyBorder="1" applyAlignment="1">
      <alignment horizontal="center" vertical="center" wrapText="1"/>
    </xf>
    <xf numFmtId="44" fontId="113" fillId="0" borderId="42" xfId="59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44" fontId="15" fillId="0" borderId="41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10" fillId="0" borderId="43" xfId="0" applyFont="1" applyFill="1" applyBorder="1" applyAlignment="1">
      <alignment horizontal="left" vertical="center" wrapText="1" indent="1"/>
    </xf>
    <xf numFmtId="0" fontId="110" fillId="0" borderId="44" xfId="0" applyFont="1" applyFill="1" applyBorder="1" applyAlignment="1">
      <alignment horizontal="left" vertical="center" wrapText="1" indent="1"/>
    </xf>
    <xf numFmtId="0" fontId="110" fillId="0" borderId="45" xfId="0" applyFont="1" applyFill="1" applyBorder="1" applyAlignment="1">
      <alignment horizontal="left" vertical="center" wrapText="1" indent="1"/>
    </xf>
    <xf numFmtId="0" fontId="110" fillId="0" borderId="46" xfId="0" applyFont="1" applyFill="1" applyBorder="1" applyAlignment="1">
      <alignment horizontal="left" vertical="center" wrapText="1" indent="1"/>
    </xf>
    <xf numFmtId="0" fontId="110" fillId="0" borderId="47" xfId="0" applyFont="1" applyFill="1" applyBorder="1" applyAlignment="1">
      <alignment horizontal="left" vertical="center" wrapText="1" indent="1"/>
    </xf>
    <xf numFmtId="0" fontId="110" fillId="0" borderId="48" xfId="0" applyFont="1" applyFill="1" applyBorder="1" applyAlignment="1">
      <alignment horizontal="left" vertical="center" wrapText="1" indent="1"/>
    </xf>
    <xf numFmtId="44" fontId="108" fillId="0" borderId="41" xfId="59" applyFont="1" applyBorder="1" applyAlignment="1">
      <alignment horizontal="center" vertical="center" wrapText="1"/>
    </xf>
    <xf numFmtId="44" fontId="108" fillId="0" borderId="42" xfId="59" applyFont="1" applyBorder="1" applyAlignment="1">
      <alignment horizontal="center" vertical="center" wrapText="1"/>
    </xf>
    <xf numFmtId="0" fontId="93" fillId="33" borderId="18" xfId="0" applyFont="1" applyFill="1" applyBorder="1" applyAlignment="1">
      <alignment horizontal="center" vertical="center" wrapText="1"/>
    </xf>
    <xf numFmtId="44" fontId="32" fillId="0" borderId="41" xfId="0" applyNumberFormat="1" applyFont="1" applyFill="1" applyBorder="1" applyAlignment="1">
      <alignment horizontal="center" vertical="center"/>
    </xf>
    <xf numFmtId="44" fontId="32" fillId="0" borderId="4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171" fontId="114" fillId="0" borderId="27" xfId="0" applyNumberFormat="1" applyFont="1" applyFill="1" applyBorder="1" applyAlignment="1">
      <alignment horizontal="center" vertical="center" wrapText="1"/>
    </xf>
    <xf numFmtId="171" fontId="114" fillId="0" borderId="16" xfId="0" applyNumberFormat="1" applyFont="1" applyFill="1" applyBorder="1" applyAlignment="1">
      <alignment horizontal="center" vertical="center" wrapText="1"/>
    </xf>
    <xf numFmtId="171" fontId="114" fillId="0" borderId="25" xfId="0" applyNumberFormat="1" applyFont="1" applyFill="1" applyBorder="1" applyAlignment="1">
      <alignment horizontal="center" vertical="center" wrapText="1"/>
    </xf>
    <xf numFmtId="171" fontId="114" fillId="0" borderId="33" xfId="0" applyNumberFormat="1" applyFont="1" applyFill="1" applyBorder="1" applyAlignment="1">
      <alignment horizontal="center" vertical="center" wrapText="1"/>
    </xf>
    <xf numFmtId="171" fontId="114" fillId="0" borderId="0" xfId="0" applyNumberFormat="1" applyFont="1" applyFill="1" applyBorder="1" applyAlignment="1">
      <alignment horizontal="center" vertical="center" wrapText="1"/>
    </xf>
    <xf numFmtId="171" fontId="114" fillId="0" borderId="36" xfId="0" applyNumberFormat="1" applyFont="1" applyFill="1" applyBorder="1" applyAlignment="1">
      <alignment horizontal="center" vertical="center" wrapText="1"/>
    </xf>
    <xf numFmtId="171" fontId="114" fillId="0" borderId="35" xfId="0" applyNumberFormat="1" applyFont="1" applyFill="1" applyBorder="1" applyAlignment="1">
      <alignment horizontal="center" vertical="center" wrapText="1"/>
    </xf>
    <xf numFmtId="171" fontId="114" fillId="0" borderId="37" xfId="0" applyNumberFormat="1" applyFont="1" applyFill="1" applyBorder="1" applyAlignment="1">
      <alignment horizontal="center" vertical="center" wrapText="1"/>
    </xf>
    <xf numFmtId="171" fontId="114" fillId="0" borderId="28" xfId="0" applyNumberFormat="1" applyFont="1" applyFill="1" applyBorder="1" applyAlignment="1">
      <alignment horizontal="center" vertical="center" wrapText="1"/>
    </xf>
    <xf numFmtId="0" fontId="94" fillId="0" borderId="12" xfId="0" applyFont="1" applyFill="1" applyBorder="1" applyAlignment="1">
      <alignment horizontal="center" vertical="center" wrapText="1"/>
    </xf>
    <xf numFmtId="0" fontId="94" fillId="0" borderId="31" xfId="0" applyFont="1" applyFill="1" applyBorder="1" applyAlignment="1">
      <alignment horizontal="center" vertical="center" wrapText="1"/>
    </xf>
    <xf numFmtId="0" fontId="94" fillId="0" borderId="24" xfId="0" applyFont="1" applyFill="1" applyBorder="1" applyAlignment="1">
      <alignment horizontal="center" vertical="center" wrapText="1"/>
    </xf>
    <xf numFmtId="44" fontId="0" fillId="0" borderId="12" xfId="59" applyFont="1" applyFill="1" applyBorder="1" applyAlignment="1">
      <alignment horizontal="center" vertical="center"/>
    </xf>
    <xf numFmtId="44" fontId="0" fillId="0" borderId="31" xfId="59" applyFont="1" applyFill="1" applyBorder="1" applyAlignment="1">
      <alignment horizontal="center" vertical="center"/>
    </xf>
    <xf numFmtId="44" fontId="0" fillId="0" borderId="24" xfId="59" applyFont="1" applyFill="1" applyBorder="1" applyAlignment="1">
      <alignment horizontal="center" vertical="center"/>
    </xf>
    <xf numFmtId="44" fontId="14" fillId="0" borderId="41" xfId="0" applyNumberFormat="1" applyFont="1" applyFill="1" applyBorder="1" applyAlignment="1">
      <alignment horizontal="center" vertical="center"/>
    </xf>
    <xf numFmtId="44" fontId="14" fillId="0" borderId="4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4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5" fillId="35" borderId="0" xfId="0" applyFont="1" applyFill="1" applyBorder="1" applyAlignment="1">
      <alignment vertical="top" wrapText="1"/>
    </xf>
    <xf numFmtId="0" fontId="98" fillId="0" borderId="0" xfId="0" applyFont="1" applyFill="1" applyBorder="1" applyAlignment="1">
      <alignment horizontal="left" vertical="top"/>
    </xf>
    <xf numFmtId="0" fontId="94" fillId="35" borderId="12" xfId="0" applyFont="1" applyFill="1" applyBorder="1" applyAlignment="1">
      <alignment horizontal="center" vertical="center" wrapText="1"/>
    </xf>
    <xf numFmtId="0" fontId="94" fillId="35" borderId="31" xfId="0" applyFont="1" applyFill="1" applyBorder="1" applyAlignment="1">
      <alignment horizontal="center" vertical="center" wrapText="1"/>
    </xf>
    <xf numFmtId="0" fontId="94" fillId="35" borderId="24" xfId="0" applyFont="1" applyFill="1" applyBorder="1" applyAlignment="1">
      <alignment horizontal="center" vertical="center" wrapText="1"/>
    </xf>
    <xf numFmtId="0" fontId="94" fillId="0" borderId="12" xfId="0" applyFont="1" applyBorder="1" applyAlignment="1">
      <alignment horizontal="left" vertical="center" wrapText="1" indent="1"/>
    </xf>
    <xf numFmtId="0" fontId="94" fillId="0" borderId="31" xfId="0" applyFont="1" applyBorder="1" applyAlignment="1">
      <alignment horizontal="left" vertical="center" wrapText="1" indent="1"/>
    </xf>
    <xf numFmtId="0" fontId="94" fillId="0" borderId="24" xfId="0" applyFont="1" applyBorder="1" applyAlignment="1">
      <alignment horizontal="left" vertical="center" wrapText="1" indent="1"/>
    </xf>
    <xf numFmtId="0" fontId="94" fillId="35" borderId="12" xfId="0" applyFont="1" applyFill="1" applyBorder="1" applyAlignment="1">
      <alignment horizontal="center" vertical="center" textRotation="90" wrapText="1"/>
    </xf>
    <xf numFmtId="0" fontId="94" fillId="35" borderId="31" xfId="0" applyFont="1" applyFill="1" applyBorder="1" applyAlignment="1">
      <alignment horizontal="center" vertical="center" textRotation="90" wrapText="1"/>
    </xf>
    <xf numFmtId="0" fontId="94" fillId="35" borderId="24" xfId="0" applyFont="1" applyFill="1" applyBorder="1" applyAlignment="1">
      <alignment horizontal="center" vertical="center" textRotation="90" wrapText="1"/>
    </xf>
    <xf numFmtId="0" fontId="92" fillId="0" borderId="12" xfId="0" applyFont="1" applyFill="1" applyBorder="1" applyAlignment="1">
      <alignment horizontal="center" vertical="center" wrapText="1"/>
    </xf>
    <xf numFmtId="0" fontId="92" fillId="0" borderId="31" xfId="0" applyFont="1" applyFill="1" applyBorder="1" applyAlignment="1">
      <alignment horizontal="center" vertical="center" wrapText="1"/>
    </xf>
    <xf numFmtId="0" fontId="92" fillId="0" borderId="24" xfId="0" applyFont="1" applyFill="1" applyBorder="1" applyAlignment="1">
      <alignment horizontal="center" vertical="center" wrapText="1"/>
    </xf>
    <xf numFmtId="44" fontId="5" fillId="0" borderId="12" xfId="59" applyFont="1" applyFill="1" applyBorder="1" applyAlignment="1">
      <alignment horizontal="center" vertical="center" wrapText="1"/>
    </xf>
    <xf numFmtId="44" fontId="5" fillId="0" borderId="31" xfId="59" applyFont="1" applyFill="1" applyBorder="1" applyAlignment="1">
      <alignment horizontal="center" vertical="center" wrapText="1"/>
    </xf>
    <xf numFmtId="44" fontId="5" fillId="0" borderId="24" xfId="59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31" xfId="0" applyFont="1" applyFill="1" applyBorder="1" applyAlignment="1">
      <alignment horizontal="center" vertical="center" wrapText="1"/>
    </xf>
    <xf numFmtId="0" fontId="100" fillId="0" borderId="24" xfId="0" applyFont="1" applyFill="1" applyBorder="1" applyAlignment="1">
      <alignment horizontal="center" vertical="center" wrapText="1"/>
    </xf>
    <xf numFmtId="44" fontId="0" fillId="0" borderId="12" xfId="59" applyFont="1" applyFill="1" applyBorder="1" applyAlignment="1">
      <alignment horizontal="center" vertical="center"/>
    </xf>
    <xf numFmtId="44" fontId="0" fillId="0" borderId="31" xfId="59" applyFont="1" applyFill="1" applyBorder="1" applyAlignment="1">
      <alignment horizontal="center" vertical="center"/>
    </xf>
    <xf numFmtId="44" fontId="0" fillId="0" borderId="24" xfId="59" applyFont="1" applyFill="1" applyBorder="1" applyAlignment="1">
      <alignment horizontal="center" vertical="center"/>
    </xf>
    <xf numFmtId="172" fontId="8" fillId="0" borderId="12" xfId="0" applyNumberFormat="1" applyFont="1" applyBorder="1" applyAlignment="1">
      <alignment horizontal="center" vertical="center" textRotation="90" wrapText="1"/>
    </xf>
    <xf numFmtId="172" fontId="8" fillId="0" borderId="31" xfId="0" applyNumberFormat="1" applyFont="1" applyBorder="1" applyAlignment="1">
      <alignment horizontal="center" vertical="center" textRotation="90" wrapText="1"/>
    </xf>
    <xf numFmtId="172" fontId="8" fillId="0" borderId="24" xfId="0" applyNumberFormat="1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right" vertical="top" wrapText="1"/>
    </xf>
    <xf numFmtId="0" fontId="101" fillId="0" borderId="27" xfId="0" applyFont="1" applyBorder="1" applyAlignment="1">
      <alignment horizontal="center" wrapText="1"/>
    </xf>
    <xf numFmtId="0" fontId="101" fillId="0" borderId="25" xfId="0" applyFont="1" applyBorder="1" applyAlignment="1">
      <alignment horizontal="center" wrapText="1"/>
    </xf>
    <xf numFmtId="0" fontId="101" fillId="0" borderId="35" xfId="0" applyFont="1" applyBorder="1" applyAlignment="1">
      <alignment horizontal="center" wrapText="1"/>
    </xf>
    <xf numFmtId="0" fontId="101" fillId="0" borderId="28" xfId="0" applyFont="1" applyBorder="1" applyAlignment="1">
      <alignment horizontal="center" wrapText="1"/>
    </xf>
    <xf numFmtId="0" fontId="102" fillId="0" borderId="0" xfId="0" applyFont="1" applyBorder="1" applyAlignment="1">
      <alignment horizontal="center" vertical="center"/>
    </xf>
    <xf numFmtId="0" fontId="102" fillId="0" borderId="40" xfId="0" applyFont="1" applyBorder="1" applyAlignment="1">
      <alignment horizontal="center" vertical="center"/>
    </xf>
    <xf numFmtId="44" fontId="115" fillId="0" borderId="41" xfId="59" applyFont="1" applyFill="1" applyBorder="1" applyAlignment="1">
      <alignment horizontal="center" vertical="center" wrapText="1"/>
    </xf>
    <xf numFmtId="44" fontId="115" fillId="0" borderId="42" xfId="59" applyFont="1" applyFill="1" applyBorder="1" applyAlignment="1">
      <alignment horizontal="center" vertical="center" wrapText="1"/>
    </xf>
    <xf numFmtId="44" fontId="116" fillId="0" borderId="41" xfId="59" applyFont="1" applyFill="1" applyBorder="1" applyAlignment="1">
      <alignment horizontal="center" vertical="center" wrapText="1"/>
    </xf>
    <xf numFmtId="44" fontId="116" fillId="0" borderId="42" xfId="59" applyFont="1" applyFill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0" fontId="94" fillId="0" borderId="24" xfId="0" applyFont="1" applyBorder="1" applyAlignment="1">
      <alignment horizontal="center" vertical="center" wrapText="1"/>
    </xf>
    <xf numFmtId="4" fontId="94" fillId="0" borderId="12" xfId="0" applyNumberFormat="1" applyFont="1" applyFill="1" applyBorder="1" applyAlignment="1">
      <alignment horizontal="center" vertical="center" wrapText="1"/>
    </xf>
    <xf numFmtId="4" fontId="94" fillId="0" borderId="31" xfId="0" applyNumberFormat="1" applyFont="1" applyFill="1" applyBorder="1" applyAlignment="1">
      <alignment horizontal="center" vertical="center" wrapText="1"/>
    </xf>
    <xf numFmtId="4" fontId="94" fillId="0" borderId="24" xfId="0" applyNumberFormat="1" applyFont="1" applyFill="1" applyBorder="1" applyAlignment="1">
      <alignment horizontal="center" vertical="center" wrapText="1"/>
    </xf>
    <xf numFmtId="44" fontId="4" fillId="0" borderId="27" xfId="59" applyFont="1" applyFill="1" applyBorder="1" applyAlignment="1">
      <alignment horizontal="center" vertical="center" wrapText="1"/>
    </xf>
    <xf numFmtId="44" fontId="4" fillId="0" borderId="25" xfId="59" applyFont="1" applyFill="1" applyBorder="1" applyAlignment="1">
      <alignment horizontal="center" vertical="center" wrapText="1"/>
    </xf>
    <xf numFmtId="44" fontId="4" fillId="0" borderId="33" xfId="59" applyFont="1" applyFill="1" applyBorder="1" applyAlignment="1">
      <alignment horizontal="center" vertical="center" wrapText="1"/>
    </xf>
    <xf numFmtId="44" fontId="4" fillId="0" borderId="36" xfId="59" applyFont="1" applyFill="1" applyBorder="1" applyAlignment="1">
      <alignment horizontal="center" vertical="center" wrapText="1"/>
    </xf>
    <xf numFmtId="44" fontId="4" fillId="0" borderId="35" xfId="59" applyFont="1" applyFill="1" applyBorder="1" applyAlignment="1">
      <alignment horizontal="center" vertical="center" wrapText="1"/>
    </xf>
    <xf numFmtId="44" fontId="4" fillId="0" borderId="28" xfId="59" applyFont="1" applyFill="1" applyBorder="1" applyAlignment="1">
      <alignment horizontal="center" vertical="center" wrapText="1"/>
    </xf>
    <xf numFmtId="0" fontId="98" fillId="0" borderId="17" xfId="0" applyFont="1" applyBorder="1" applyAlignment="1">
      <alignment horizontal="left"/>
    </xf>
    <xf numFmtId="0" fontId="98" fillId="0" borderId="18" xfId="0" applyFont="1" applyBorder="1" applyAlignment="1">
      <alignment horizontal="left"/>
    </xf>
    <xf numFmtId="0" fontId="98" fillId="0" borderId="26" xfId="0" applyFont="1" applyBorder="1" applyAlignment="1">
      <alignment horizontal="left"/>
    </xf>
    <xf numFmtId="0" fontId="117" fillId="0" borderId="43" xfId="0" applyFont="1" applyFill="1" applyBorder="1" applyAlignment="1">
      <alignment horizontal="left" vertical="center" wrapText="1" indent="1"/>
    </xf>
    <xf numFmtId="0" fontId="117" fillId="0" borderId="44" xfId="0" applyFont="1" applyFill="1" applyBorder="1" applyAlignment="1">
      <alignment horizontal="left" vertical="center" wrapText="1" indent="1"/>
    </xf>
    <xf numFmtId="44" fontId="101" fillId="0" borderId="16" xfId="59" applyFont="1" applyBorder="1" applyAlignment="1">
      <alignment horizontal="center" vertical="center" wrapText="1"/>
    </xf>
    <xf numFmtId="44" fontId="101" fillId="0" borderId="25" xfId="59" applyFont="1" applyBorder="1" applyAlignment="1">
      <alignment horizontal="center" vertical="center" wrapText="1"/>
    </xf>
    <xf numFmtId="0" fontId="117" fillId="0" borderId="45" xfId="0" applyFont="1" applyFill="1" applyBorder="1" applyAlignment="1">
      <alignment horizontal="left" vertical="center" wrapText="1" indent="1"/>
    </xf>
    <xf numFmtId="0" fontId="117" fillId="0" borderId="46" xfId="0" applyFont="1" applyFill="1" applyBorder="1" applyAlignment="1">
      <alignment horizontal="left" vertical="center" wrapText="1" indent="1"/>
    </xf>
    <xf numFmtId="44" fontId="101" fillId="0" borderId="22" xfId="59" applyFont="1" applyBorder="1" applyAlignment="1">
      <alignment horizontal="center" vertical="center" wrapText="1"/>
    </xf>
    <xf numFmtId="44" fontId="101" fillId="0" borderId="49" xfId="59" applyFont="1" applyBorder="1" applyAlignment="1">
      <alignment horizontal="center" vertical="center" wrapText="1"/>
    </xf>
    <xf numFmtId="0" fontId="117" fillId="0" borderId="47" xfId="0" applyFont="1" applyFill="1" applyBorder="1" applyAlignment="1">
      <alignment horizontal="left" vertical="center" wrapText="1" indent="1"/>
    </xf>
    <xf numFmtId="0" fontId="117" fillId="0" borderId="48" xfId="0" applyFont="1" applyFill="1" applyBorder="1" applyAlignment="1">
      <alignment horizontal="left" vertical="center" wrapText="1" indent="1"/>
    </xf>
    <xf numFmtId="44" fontId="101" fillId="0" borderId="37" xfId="59" applyFont="1" applyBorder="1" applyAlignment="1">
      <alignment horizontal="center" vertical="center" wrapText="1"/>
    </xf>
    <xf numFmtId="44" fontId="101" fillId="0" borderId="28" xfId="59" applyFont="1" applyBorder="1" applyAlignment="1">
      <alignment horizontal="center" vertical="center" wrapText="1"/>
    </xf>
    <xf numFmtId="44" fontId="35" fillId="0" borderId="41" xfId="0" applyNumberFormat="1" applyFont="1" applyBorder="1" applyAlignment="1">
      <alignment horizontal="center" vertical="center"/>
    </xf>
    <xf numFmtId="44" fontId="35" fillId="0" borderId="50" xfId="0" applyNumberFormat="1" applyFont="1" applyBorder="1" applyAlignment="1">
      <alignment horizontal="center" vertical="center"/>
    </xf>
    <xf numFmtId="44" fontId="35" fillId="0" borderId="42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textRotation="90" wrapText="1"/>
    </xf>
    <xf numFmtId="4" fontId="27" fillId="35" borderId="27" xfId="0" applyNumberFormat="1" applyFont="1" applyFill="1" applyBorder="1" applyAlignment="1">
      <alignment horizontal="center" vertical="center"/>
    </xf>
    <xf numFmtId="4" fontId="27" fillId="35" borderId="25" xfId="0" applyNumberFormat="1" applyFont="1" applyFill="1" applyBorder="1" applyAlignment="1">
      <alignment horizontal="center" vertical="center"/>
    </xf>
    <xf numFmtId="4" fontId="27" fillId="35" borderId="33" xfId="0" applyNumberFormat="1" applyFont="1" applyFill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 vertical="center"/>
    </xf>
    <xf numFmtId="4" fontId="27" fillId="35" borderId="35" xfId="0" applyNumberFormat="1" applyFont="1" applyFill="1" applyBorder="1" applyAlignment="1">
      <alignment horizontal="center" vertical="center"/>
    </xf>
    <xf numFmtId="4" fontId="27" fillId="35" borderId="28" xfId="0" applyNumberFormat="1" applyFont="1" applyFill="1" applyBorder="1" applyAlignment="1">
      <alignment horizontal="center" vertical="center"/>
    </xf>
    <xf numFmtId="0" fontId="92" fillId="35" borderId="12" xfId="0" applyFont="1" applyFill="1" applyBorder="1" applyAlignment="1">
      <alignment horizontal="center" vertical="center" wrapText="1"/>
    </xf>
    <xf numFmtId="0" fontId="92" fillId="35" borderId="31" xfId="0" applyFont="1" applyFill="1" applyBorder="1" applyAlignment="1">
      <alignment horizontal="center" vertical="center" wrapText="1"/>
    </xf>
    <xf numFmtId="0" fontId="92" fillId="35" borderId="24" xfId="0" applyFont="1" applyFill="1" applyBorder="1" applyAlignment="1">
      <alignment horizontal="center" vertical="center" wrapText="1"/>
    </xf>
    <xf numFmtId="44" fontId="10" fillId="0" borderId="27" xfId="59" applyFont="1" applyBorder="1" applyAlignment="1">
      <alignment horizontal="center" vertical="center"/>
    </xf>
    <xf numFmtId="44" fontId="10" fillId="0" borderId="25" xfId="59" applyFont="1" applyBorder="1" applyAlignment="1">
      <alignment horizontal="center" vertical="center"/>
    </xf>
    <xf numFmtId="44" fontId="10" fillId="0" borderId="33" xfId="59" applyFont="1" applyBorder="1" applyAlignment="1">
      <alignment horizontal="center" vertical="center"/>
    </xf>
    <xf numFmtId="44" fontId="10" fillId="0" borderId="36" xfId="59" applyFont="1" applyBorder="1" applyAlignment="1">
      <alignment horizontal="center" vertical="center"/>
    </xf>
    <xf numFmtId="44" fontId="10" fillId="0" borderId="35" xfId="59" applyFont="1" applyBorder="1" applyAlignment="1">
      <alignment horizontal="center" vertical="center"/>
    </xf>
    <xf numFmtId="44" fontId="10" fillId="0" borderId="28" xfId="59" applyFont="1" applyBorder="1" applyAlignment="1">
      <alignment horizontal="center" vertical="center"/>
    </xf>
    <xf numFmtId="0" fontId="117" fillId="0" borderId="27" xfId="0" applyFont="1" applyBorder="1" applyAlignment="1">
      <alignment horizontal="center" vertical="center" wrapText="1"/>
    </xf>
    <xf numFmtId="0" fontId="117" fillId="0" borderId="25" xfId="0" applyFont="1" applyBorder="1" applyAlignment="1">
      <alignment horizontal="center" vertical="center" wrapText="1"/>
    </xf>
    <xf numFmtId="0" fontId="117" fillId="0" borderId="35" xfId="0" applyFont="1" applyBorder="1" applyAlignment="1">
      <alignment horizontal="center" vertical="center" wrapText="1"/>
    </xf>
    <xf numFmtId="0" fontId="117" fillId="0" borderId="28" xfId="0" applyFont="1" applyBorder="1" applyAlignment="1">
      <alignment horizontal="center" vertical="center" wrapText="1"/>
    </xf>
    <xf numFmtId="0" fontId="117" fillId="0" borderId="12" xfId="0" applyFont="1" applyBorder="1" applyAlignment="1">
      <alignment horizontal="center" vertical="center" wrapText="1"/>
    </xf>
    <xf numFmtId="0" fontId="117" fillId="0" borderId="24" xfId="0" applyFont="1" applyBorder="1" applyAlignment="1">
      <alignment horizontal="center" vertical="center" wrapText="1"/>
    </xf>
    <xf numFmtId="44" fontId="8" fillId="0" borderId="41" xfId="0" applyNumberFormat="1" applyFont="1" applyFill="1" applyBorder="1" applyAlignment="1">
      <alignment horizontal="center" vertical="center"/>
    </xf>
    <xf numFmtId="44" fontId="8" fillId="0" borderId="4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68" fontId="0" fillId="0" borderId="27" xfId="59" applyNumberFormat="1" applyFont="1" applyBorder="1" applyAlignment="1">
      <alignment horizontal="center" vertical="center"/>
    </xf>
    <xf numFmtId="168" fontId="0" fillId="0" borderId="25" xfId="59" applyNumberFormat="1" applyFont="1" applyBorder="1" applyAlignment="1">
      <alignment horizontal="center" vertical="center"/>
    </xf>
    <xf numFmtId="168" fontId="0" fillId="0" borderId="35" xfId="59" applyNumberFormat="1" applyFont="1" applyBorder="1" applyAlignment="1">
      <alignment horizontal="center" vertical="center"/>
    </xf>
    <xf numFmtId="168" fontId="0" fillId="0" borderId="28" xfId="59" applyNumberFormat="1" applyFont="1" applyBorder="1" applyAlignment="1">
      <alignment horizontal="center" vertical="center"/>
    </xf>
    <xf numFmtId="44" fontId="25" fillId="0" borderId="12" xfId="59" applyFont="1" applyBorder="1" applyAlignment="1">
      <alignment horizontal="center" vertical="center"/>
    </xf>
    <xf numFmtId="44" fontId="25" fillId="0" borderId="24" xfId="59" applyFont="1" applyBorder="1" applyAlignment="1">
      <alignment horizontal="center" vertical="center"/>
    </xf>
    <xf numFmtId="44" fontId="34" fillId="0" borderId="41" xfId="0" applyNumberFormat="1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4" fontId="0" fillId="0" borderId="41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98" fillId="0" borderId="27" xfId="0" applyFont="1" applyBorder="1" applyAlignment="1">
      <alignment horizontal="left" vertical="top"/>
    </xf>
    <xf numFmtId="0" fontId="98" fillId="0" borderId="16" xfId="0" applyFont="1" applyBorder="1" applyAlignment="1">
      <alignment horizontal="left" vertical="top"/>
    </xf>
    <xf numFmtId="0" fontId="98" fillId="0" borderId="25" xfId="0" applyFont="1" applyBorder="1" applyAlignment="1">
      <alignment horizontal="left" vertical="top"/>
    </xf>
    <xf numFmtId="44" fontId="4" fillId="0" borderId="16" xfId="59" applyFont="1" applyBorder="1" applyAlignment="1">
      <alignment horizontal="center" vertical="center" wrapText="1"/>
    </xf>
    <xf numFmtId="44" fontId="4" fillId="0" borderId="25" xfId="59" applyFont="1" applyBorder="1" applyAlignment="1">
      <alignment horizontal="center" vertical="center" wrapText="1"/>
    </xf>
    <xf numFmtId="44" fontId="4" fillId="0" borderId="22" xfId="59" applyFont="1" applyBorder="1" applyAlignment="1">
      <alignment horizontal="center" vertical="center" wrapText="1"/>
    </xf>
    <xf numFmtId="44" fontId="4" fillId="0" borderId="49" xfId="59" applyFont="1" applyBorder="1" applyAlignment="1">
      <alignment horizontal="center" vertical="center" wrapText="1"/>
    </xf>
    <xf numFmtId="0" fontId="101" fillId="35" borderId="16" xfId="0" applyFont="1" applyFill="1" applyBorder="1" applyAlignment="1">
      <alignment horizontal="center" vertical="center" wrapText="1"/>
    </xf>
    <xf numFmtId="0" fontId="101" fillId="35" borderId="37" xfId="0" applyFont="1" applyFill="1" applyBorder="1" applyAlignment="1">
      <alignment horizontal="center" vertical="center" wrapText="1"/>
    </xf>
    <xf numFmtId="44" fontId="4" fillId="0" borderId="37" xfId="59" applyFont="1" applyBorder="1" applyAlignment="1">
      <alignment horizontal="center" vertical="center" wrapText="1"/>
    </xf>
    <xf numFmtId="44" fontId="4" fillId="0" borderId="28" xfId="59" applyFont="1" applyBorder="1" applyAlignment="1">
      <alignment horizontal="center" vertical="center" wrapText="1"/>
    </xf>
    <xf numFmtId="44" fontId="7" fillId="0" borderId="51" xfId="59" applyFont="1" applyFill="1" applyBorder="1" applyAlignment="1">
      <alignment horizontal="center" vertical="center"/>
    </xf>
    <xf numFmtId="44" fontId="7" fillId="0" borderId="52" xfId="59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left" vertical="center" indent="1"/>
    </xf>
    <xf numFmtId="0" fontId="9" fillId="0" borderId="52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top" wrapText="1"/>
    </xf>
    <xf numFmtId="0" fontId="97" fillId="0" borderId="0" xfId="0" applyFont="1" applyBorder="1" applyAlignment="1">
      <alignment horizontal="center" vertical="top" wrapText="1"/>
    </xf>
    <xf numFmtId="0" fontId="97" fillId="0" borderId="37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 indent="23"/>
    </xf>
    <xf numFmtId="0" fontId="97" fillId="0" borderId="0" xfId="0" applyFont="1" applyBorder="1" applyAlignment="1">
      <alignment horizontal="left" vertical="top" wrapText="1" indent="23"/>
    </xf>
    <xf numFmtId="0" fontId="97" fillId="0" borderId="37" xfId="0" applyFont="1" applyBorder="1" applyAlignment="1">
      <alignment horizontal="left" vertical="top" wrapText="1" indent="23"/>
    </xf>
    <xf numFmtId="0" fontId="17" fillId="0" borderId="0" xfId="0" applyFont="1" applyBorder="1" applyAlignment="1">
      <alignment horizontal="left" vertical="top" wrapText="1" indent="24"/>
    </xf>
    <xf numFmtId="0" fontId="97" fillId="0" borderId="0" xfId="0" applyFont="1" applyBorder="1" applyAlignment="1">
      <alignment horizontal="left" vertical="top" wrapText="1" indent="24"/>
    </xf>
    <xf numFmtId="44" fontId="101" fillId="33" borderId="22" xfId="59" applyFont="1" applyFill="1" applyBorder="1" applyAlignment="1">
      <alignment horizontal="center" vertical="center" wrapText="1"/>
    </xf>
    <xf numFmtId="44" fontId="101" fillId="33" borderId="49" xfId="59" applyFont="1" applyFill="1" applyBorder="1" applyAlignment="1">
      <alignment horizontal="center" vertical="center" wrapText="1"/>
    </xf>
    <xf numFmtId="44" fontId="22" fillId="0" borderId="41" xfId="59" applyFont="1" applyBorder="1" applyAlignment="1">
      <alignment horizontal="center" vertical="center" wrapText="1"/>
    </xf>
    <xf numFmtId="44" fontId="22" fillId="0" borderId="42" xfId="59" applyFont="1" applyBorder="1" applyAlignment="1">
      <alignment horizontal="center" vertical="center" wrapText="1"/>
    </xf>
    <xf numFmtId="0" fontId="9" fillId="35" borderId="51" xfId="0" applyFont="1" applyFill="1" applyBorder="1" applyAlignment="1">
      <alignment horizontal="left" vertical="center" indent="1"/>
    </xf>
    <xf numFmtId="0" fontId="9" fillId="35" borderId="52" xfId="0" applyFont="1" applyFill="1" applyBorder="1" applyAlignment="1">
      <alignment horizontal="left" vertical="center" indent="1"/>
    </xf>
    <xf numFmtId="44" fontId="101" fillId="33" borderId="16" xfId="59" applyFont="1" applyFill="1" applyBorder="1" applyAlignment="1">
      <alignment horizontal="center" vertical="center" wrapText="1"/>
    </xf>
    <xf numFmtId="44" fontId="101" fillId="33" borderId="25" xfId="59" applyFont="1" applyFill="1" applyBorder="1" applyAlignment="1">
      <alignment horizontal="center" vertical="center" wrapText="1"/>
    </xf>
    <xf numFmtId="0" fontId="9" fillId="35" borderId="53" xfId="0" applyFont="1" applyFill="1" applyBorder="1" applyAlignment="1">
      <alignment horizontal="left" vertical="center" indent="1"/>
    </xf>
    <xf numFmtId="0" fontId="9" fillId="35" borderId="54" xfId="0" applyFont="1" applyFill="1" applyBorder="1" applyAlignment="1">
      <alignment horizontal="left" vertical="center" indent="1"/>
    </xf>
    <xf numFmtId="0" fontId="118" fillId="0" borderId="37" xfId="0" applyFont="1" applyBorder="1" applyAlignment="1">
      <alignment horizontal="center" vertical="top" wrapText="1"/>
    </xf>
    <xf numFmtId="44" fontId="15" fillId="0" borderId="50" xfId="0" applyNumberFormat="1" applyFont="1" applyBorder="1" applyAlignment="1">
      <alignment horizontal="center" vertical="center"/>
    </xf>
    <xf numFmtId="44" fontId="15" fillId="0" borderId="42" xfId="0" applyNumberFormat="1" applyFont="1" applyBorder="1" applyAlignment="1">
      <alignment horizontal="center" vertical="center"/>
    </xf>
    <xf numFmtId="0" fontId="93" fillId="33" borderId="27" xfId="0" applyFont="1" applyFill="1" applyBorder="1" applyAlignment="1">
      <alignment horizontal="center" vertical="center" wrapText="1"/>
    </xf>
    <xf numFmtId="0" fontId="93" fillId="33" borderId="2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"/>
  <sheetViews>
    <sheetView tabSelected="1" zoomScalePageLayoutView="0" workbookViewId="0" topLeftCell="A1">
      <selection activeCell="B10" sqref="B10"/>
    </sheetView>
  </sheetViews>
  <sheetFormatPr defaultColWidth="9.00390625" defaultRowHeight="12.75"/>
  <sheetData>
    <row r="3" ht="13.5" thickBot="1">
      <c r="N3" s="2"/>
    </row>
    <row r="4" spans="1:14" ht="13.5" thickBot="1">
      <c r="A4" s="191" t="s">
        <v>114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90"/>
      <c r="N4" s="192"/>
    </row>
    <row r="5" ht="12.75">
      <c r="N5" s="2"/>
    </row>
  </sheetData>
  <sheetProtection/>
  <printOptions/>
  <pageMargins left="0.7" right="0.7" top="0.75" bottom="0.75" header="0.3" footer="0.3"/>
  <pageSetup horizontalDpi="600" verticalDpi="600" orientation="portrait" paperSize="9" scale="7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49"/>
  <sheetViews>
    <sheetView view="pageBreakPreview" zoomScale="80" zoomScaleNormal="70" zoomScaleSheetLayoutView="80" zoomScalePageLayoutView="0" workbookViewId="0" topLeftCell="A1">
      <selection activeCell="B29" sqref="B29"/>
    </sheetView>
  </sheetViews>
  <sheetFormatPr defaultColWidth="9.00390625" defaultRowHeight="12.75"/>
  <cols>
    <col min="1" max="1" width="7.25390625" style="0" customWidth="1"/>
    <col min="2" max="2" width="32.25390625" style="0" customWidth="1"/>
    <col min="4" max="4" width="12.75390625" style="0" customWidth="1"/>
    <col min="5" max="5" width="12.625" style="0" customWidth="1"/>
    <col min="6" max="6" width="11.875" style="0" customWidth="1"/>
    <col min="7" max="7" width="33.125" style="0" customWidth="1"/>
  </cols>
  <sheetData>
    <row r="1" spans="1:7" ht="18.75" customHeight="1">
      <c r="A1" s="215" t="s">
        <v>88</v>
      </c>
      <c r="B1" s="215"/>
      <c r="C1" s="215"/>
      <c r="D1" s="215"/>
      <c r="E1" s="215"/>
      <c r="F1" s="215"/>
      <c r="G1" s="215"/>
    </row>
    <row r="2" spans="1:7" ht="81.75" customHeight="1">
      <c r="A2" s="220" t="s">
        <v>73</v>
      </c>
      <c r="B2" s="220"/>
      <c r="C2" s="34"/>
      <c r="D2" s="34"/>
      <c r="E2" s="34"/>
      <c r="F2" s="34"/>
      <c r="G2" s="34"/>
    </row>
    <row r="3" spans="3:6" ht="25.5">
      <c r="C3" s="224" t="s">
        <v>16</v>
      </c>
      <c r="D3" s="224"/>
      <c r="E3" s="224"/>
      <c r="F3" s="224"/>
    </row>
    <row r="4" spans="1:7" ht="42" customHeight="1" thickBot="1">
      <c r="A4" s="219" t="s">
        <v>95</v>
      </c>
      <c r="B4" s="219"/>
      <c r="C4" s="219"/>
      <c r="D4" s="219"/>
      <c r="E4" s="219"/>
      <c r="F4" s="219"/>
      <c r="G4" s="219"/>
    </row>
    <row r="5" spans="1:7" ht="53.25" customHeight="1" thickBot="1">
      <c r="A5" s="216" t="s">
        <v>10</v>
      </c>
      <c r="B5" s="217"/>
      <c r="C5" s="217"/>
      <c r="D5" s="217"/>
      <c r="E5" s="217"/>
      <c r="F5" s="217"/>
      <c r="G5" s="218"/>
    </row>
    <row r="6" spans="1:7" ht="60" customHeight="1">
      <c r="A6" s="204" t="s">
        <v>0</v>
      </c>
      <c r="B6" s="204" t="s">
        <v>2</v>
      </c>
      <c r="C6" s="204" t="s">
        <v>1</v>
      </c>
      <c r="D6" s="200" t="s">
        <v>113</v>
      </c>
      <c r="E6" s="201"/>
      <c r="F6" s="204" t="s">
        <v>67</v>
      </c>
      <c r="G6" s="128" t="s">
        <v>50</v>
      </c>
    </row>
    <row r="7" spans="1:7" ht="23.25" customHeight="1" thickBot="1">
      <c r="A7" s="205"/>
      <c r="B7" s="205"/>
      <c r="C7" s="205"/>
      <c r="D7" s="202"/>
      <c r="E7" s="203"/>
      <c r="F7" s="205"/>
      <c r="G7" s="159" t="s">
        <v>9</v>
      </c>
    </row>
    <row r="8" spans="1:7" ht="15" customHeight="1" thickBot="1">
      <c r="A8" s="7">
        <v>1</v>
      </c>
      <c r="B8" s="7">
        <v>2</v>
      </c>
      <c r="C8" s="7">
        <v>3</v>
      </c>
      <c r="D8" s="234">
        <v>4</v>
      </c>
      <c r="E8" s="235"/>
      <c r="F8" s="7">
        <v>5</v>
      </c>
      <c r="G8" s="131">
        <v>6</v>
      </c>
    </row>
    <row r="9" spans="1:7" ht="39.75" customHeight="1">
      <c r="A9" s="138">
        <v>1</v>
      </c>
      <c r="B9" s="43" t="s">
        <v>14</v>
      </c>
      <c r="C9" s="206" t="s">
        <v>68</v>
      </c>
      <c r="D9" s="209">
        <v>9082642</v>
      </c>
      <c r="E9" s="210"/>
      <c r="F9" s="225"/>
      <c r="G9" s="221">
        <f>D9*F9</f>
        <v>0</v>
      </c>
    </row>
    <row r="10" spans="1:7" ht="39.75" customHeight="1">
      <c r="A10" s="139">
        <v>2</v>
      </c>
      <c r="B10" s="44" t="s">
        <v>76</v>
      </c>
      <c r="C10" s="207"/>
      <c r="D10" s="211"/>
      <c r="E10" s="212"/>
      <c r="F10" s="226"/>
      <c r="G10" s="222"/>
    </row>
    <row r="11" spans="1:7" ht="39.75" customHeight="1">
      <c r="A11" s="139">
        <v>3</v>
      </c>
      <c r="B11" s="44" t="s">
        <v>15</v>
      </c>
      <c r="C11" s="207"/>
      <c r="D11" s="211"/>
      <c r="E11" s="212"/>
      <c r="F11" s="226"/>
      <c r="G11" s="222"/>
    </row>
    <row r="12" spans="1:7" ht="39.75" customHeight="1" thickBot="1">
      <c r="A12" s="140">
        <v>4</v>
      </c>
      <c r="B12" s="49" t="s">
        <v>77</v>
      </c>
      <c r="C12" s="208"/>
      <c r="D12" s="213"/>
      <c r="E12" s="214"/>
      <c r="F12" s="227"/>
      <c r="G12" s="223"/>
    </row>
    <row r="13" spans="1:4" ht="28.5" customHeight="1" thickBot="1">
      <c r="A13" s="21"/>
      <c r="B13" s="4"/>
      <c r="C13" s="14"/>
      <c r="D13" s="19"/>
    </row>
    <row r="14" spans="1:7" ht="24.75" customHeight="1" thickBot="1">
      <c r="A14" s="21"/>
      <c r="B14" s="35"/>
      <c r="C14" s="14"/>
      <c r="D14" s="228" t="s">
        <v>52</v>
      </c>
      <c r="E14" s="231"/>
      <c r="F14" s="239"/>
      <c r="G14" s="240"/>
    </row>
    <row r="15" spans="1:3" ht="26.25" thickBot="1">
      <c r="A15" s="33"/>
      <c r="B15" s="85"/>
      <c r="C15" s="33"/>
    </row>
    <row r="16" spans="1:7" ht="24.75" customHeight="1" thickBot="1">
      <c r="A16" s="33"/>
      <c r="B16" s="85"/>
      <c r="C16" s="33"/>
      <c r="D16" s="228" t="s">
        <v>59</v>
      </c>
      <c r="E16" s="231"/>
      <c r="F16" s="232"/>
      <c r="G16" s="233"/>
    </row>
    <row r="17" spans="1:3" ht="26.25" thickBot="1">
      <c r="A17" s="33"/>
      <c r="B17" s="85"/>
      <c r="C17" s="33"/>
    </row>
    <row r="18" spans="1:7" ht="24.75" customHeight="1" thickBot="1">
      <c r="A18" s="33"/>
      <c r="B18" s="85"/>
      <c r="C18" s="33"/>
      <c r="D18" s="228" t="s">
        <v>60</v>
      </c>
      <c r="E18" s="228"/>
      <c r="F18" s="229">
        <f>F14+F16</f>
        <v>0</v>
      </c>
      <c r="G18" s="230"/>
    </row>
    <row r="19" spans="1:7" ht="26.25" thickBot="1">
      <c r="A19" s="33"/>
      <c r="B19" s="85"/>
      <c r="C19" s="33"/>
      <c r="D19" s="33"/>
      <c r="E19" s="33"/>
      <c r="F19" s="33"/>
      <c r="G19" s="33"/>
    </row>
    <row r="20" spans="1:7" ht="26.25" thickBot="1">
      <c r="A20" s="173" t="s">
        <v>11</v>
      </c>
      <c r="B20" s="174"/>
      <c r="C20" s="174"/>
      <c r="D20" s="174"/>
      <c r="E20" s="174"/>
      <c r="F20" s="174"/>
      <c r="G20" s="174"/>
    </row>
    <row r="21" spans="1:7" ht="13.5" customHeight="1">
      <c r="A21" s="204" t="s">
        <v>0</v>
      </c>
      <c r="B21" s="241" t="s">
        <v>22</v>
      </c>
      <c r="C21" s="241"/>
      <c r="D21" s="204" t="s">
        <v>1</v>
      </c>
      <c r="E21" s="241" t="s">
        <v>23</v>
      </c>
      <c r="F21" s="204" t="s">
        <v>49</v>
      </c>
      <c r="G21" s="157" t="s">
        <v>50</v>
      </c>
    </row>
    <row r="22" spans="1:7" ht="51" customHeight="1" thickBot="1">
      <c r="A22" s="205"/>
      <c r="B22" s="242"/>
      <c r="C22" s="242"/>
      <c r="D22" s="205"/>
      <c r="E22" s="242"/>
      <c r="F22" s="205"/>
      <c r="G22" s="158" t="s">
        <v>9</v>
      </c>
    </row>
    <row r="23" spans="1:7" ht="18.75" customHeight="1" thickBot="1">
      <c r="A23" s="7">
        <v>1</v>
      </c>
      <c r="B23" s="7">
        <v>2</v>
      </c>
      <c r="C23" s="7">
        <v>3</v>
      </c>
      <c r="D23" s="234">
        <v>4</v>
      </c>
      <c r="E23" s="235"/>
      <c r="F23" s="7">
        <v>5</v>
      </c>
      <c r="G23" s="7">
        <v>6</v>
      </c>
    </row>
    <row r="24" spans="1:7" ht="30" customHeight="1">
      <c r="A24" s="161">
        <v>1</v>
      </c>
      <c r="B24" s="248" t="s">
        <v>78</v>
      </c>
      <c r="C24" s="249"/>
      <c r="D24" s="162" t="s">
        <v>31</v>
      </c>
      <c r="E24" s="163">
        <v>315</v>
      </c>
      <c r="F24" s="164"/>
      <c r="G24" s="175">
        <f>E24*F24</f>
        <v>0</v>
      </c>
    </row>
    <row r="25" spans="1:7" ht="18.75" customHeight="1">
      <c r="A25" s="165">
        <v>2</v>
      </c>
      <c r="B25" s="250" t="s">
        <v>79</v>
      </c>
      <c r="C25" s="251"/>
      <c r="D25" s="166" t="s">
        <v>31</v>
      </c>
      <c r="E25" s="167">
        <v>262</v>
      </c>
      <c r="F25" s="168"/>
      <c r="G25" s="176">
        <f>E25*F25</f>
        <v>0</v>
      </c>
    </row>
    <row r="26" spans="1:7" ht="24.75" customHeight="1" thickBot="1">
      <c r="A26" s="169">
        <v>3</v>
      </c>
      <c r="B26" s="252" t="s">
        <v>80</v>
      </c>
      <c r="C26" s="253"/>
      <c r="D26" s="170" t="s">
        <v>31</v>
      </c>
      <c r="E26" s="171">
        <v>262</v>
      </c>
      <c r="F26" s="172"/>
      <c r="G26" s="177">
        <f>E26*F26</f>
        <v>0</v>
      </c>
    </row>
    <row r="27" spans="1:7" ht="26.25" thickBot="1">
      <c r="A27" s="33"/>
      <c r="B27" s="85"/>
      <c r="C27" s="33"/>
      <c r="D27" s="33"/>
      <c r="E27" s="33"/>
      <c r="F27" s="33"/>
      <c r="G27" s="33"/>
    </row>
    <row r="28" spans="1:7" ht="27" thickBot="1" thickTop="1">
      <c r="A28" s="33"/>
      <c r="B28" s="85"/>
      <c r="C28" s="33"/>
      <c r="D28" s="228" t="s">
        <v>53</v>
      </c>
      <c r="E28" s="236"/>
      <c r="F28" s="254">
        <f>G24+G25+G26</f>
        <v>0</v>
      </c>
      <c r="G28" s="255"/>
    </row>
    <row r="29" spans="1:7" ht="27" thickBot="1" thickTop="1">
      <c r="A29" s="33"/>
      <c r="B29" s="85"/>
      <c r="C29" s="33"/>
      <c r="D29" s="46"/>
      <c r="E29" s="51"/>
      <c r="F29" s="90"/>
      <c r="G29" s="90"/>
    </row>
    <row r="30" spans="1:7" ht="27" thickBot="1" thickTop="1">
      <c r="A30" s="33"/>
      <c r="B30" s="85"/>
      <c r="C30" s="33"/>
      <c r="D30" s="228" t="s">
        <v>57</v>
      </c>
      <c r="E30" s="236"/>
      <c r="F30" s="237"/>
      <c r="G30" s="238"/>
    </row>
    <row r="31" spans="1:7" ht="27" thickBot="1" thickTop="1">
      <c r="A31" s="33"/>
      <c r="B31" s="85"/>
      <c r="C31" s="33"/>
      <c r="D31" s="156"/>
      <c r="E31" s="160"/>
      <c r="F31" s="75"/>
      <c r="G31" s="75"/>
    </row>
    <row r="32" spans="1:7" ht="27" thickBot="1" thickTop="1">
      <c r="A32" s="33"/>
      <c r="B32" s="85"/>
      <c r="C32" s="33"/>
      <c r="D32" s="228" t="s">
        <v>58</v>
      </c>
      <c r="E32" s="228"/>
      <c r="F32" s="243">
        <f>F28+F30</f>
        <v>0</v>
      </c>
      <c r="G32" s="244"/>
    </row>
    <row r="33" spans="1:7" ht="27" thickBot="1" thickTop="1">
      <c r="A33" s="33"/>
      <c r="B33" s="85"/>
      <c r="C33" s="33"/>
      <c r="D33" s="33"/>
      <c r="E33" s="33"/>
      <c r="F33" s="33"/>
      <c r="G33" s="33"/>
    </row>
    <row r="34" spans="1:7" ht="27" thickBot="1" thickTop="1">
      <c r="A34" s="33"/>
      <c r="B34" s="85"/>
      <c r="C34" s="245" t="s">
        <v>56</v>
      </c>
      <c r="D34" s="245"/>
      <c r="E34" s="245"/>
      <c r="F34" s="246">
        <f>F18+F32</f>
        <v>0</v>
      </c>
      <c r="G34" s="247"/>
    </row>
    <row r="35" spans="1:7" ht="26.25" thickTop="1">
      <c r="A35" s="33"/>
      <c r="B35" s="85"/>
      <c r="C35" s="33"/>
      <c r="D35" s="33"/>
      <c r="E35" s="33"/>
      <c r="F35" s="33"/>
      <c r="G35" s="33"/>
    </row>
    <row r="36" spans="1:7" ht="14.25" customHeight="1">
      <c r="A36" s="3"/>
      <c r="C36" s="57"/>
      <c r="D36" s="57"/>
      <c r="E36" s="57"/>
      <c r="F36" s="57"/>
      <c r="G36" s="57"/>
    </row>
    <row r="37" spans="1:7" ht="12.75">
      <c r="A37" s="1"/>
      <c r="B37" s="1"/>
      <c r="C37" s="39"/>
      <c r="D37" s="39"/>
      <c r="E37" s="39"/>
      <c r="F37" s="39"/>
      <c r="G37" s="39"/>
    </row>
    <row r="38" spans="1:7" ht="33" customHeight="1">
      <c r="A38" s="113"/>
      <c r="B38" s="29"/>
      <c r="C38" s="30"/>
      <c r="D38" s="29"/>
      <c r="E38" s="29"/>
      <c r="F38" s="29"/>
      <c r="G38" s="25"/>
    </row>
    <row r="39" spans="1:7" ht="14.25" customHeight="1">
      <c r="A39" s="115"/>
      <c r="B39" s="115"/>
      <c r="C39" s="115"/>
      <c r="D39" s="42"/>
      <c r="E39" s="42"/>
      <c r="F39" s="115"/>
      <c r="G39" s="115"/>
    </row>
    <row r="40" spans="1:7" ht="17.25" customHeight="1">
      <c r="A40" s="113"/>
      <c r="B40" s="26"/>
      <c r="C40" s="122"/>
      <c r="D40" s="29"/>
      <c r="E40" s="29"/>
      <c r="F40" s="27"/>
      <c r="G40" s="27"/>
    </row>
    <row r="41" spans="1:7" ht="33" customHeight="1">
      <c r="A41" s="113"/>
      <c r="B41" s="26"/>
      <c r="C41" s="122"/>
      <c r="D41" s="29"/>
      <c r="E41" s="29"/>
      <c r="F41" s="27"/>
      <c r="G41" s="27"/>
    </row>
    <row r="42" spans="1:7" ht="32.25" customHeight="1">
      <c r="A42" s="113"/>
      <c r="B42" s="26"/>
      <c r="C42" s="122"/>
      <c r="D42" s="29"/>
      <c r="E42" s="29"/>
      <c r="F42" s="27"/>
      <c r="G42" s="27"/>
    </row>
    <row r="43" spans="1:7" ht="25.5" customHeight="1">
      <c r="A43" s="113"/>
      <c r="B43" s="26"/>
      <c r="C43" s="28"/>
      <c r="D43" s="19"/>
      <c r="E43" s="32"/>
      <c r="F43" s="32"/>
      <c r="G43" s="20"/>
    </row>
    <row r="44" spans="1:7" ht="15">
      <c r="A44" s="113"/>
      <c r="B44" s="26"/>
      <c r="C44" s="28"/>
      <c r="D44" s="114"/>
      <c r="E44" s="114"/>
      <c r="F44" s="114"/>
      <c r="G44" s="114"/>
    </row>
    <row r="45" spans="1:7" ht="13.5" customHeight="1">
      <c r="A45" s="113"/>
      <c r="B45" s="26"/>
      <c r="C45" s="31"/>
      <c r="D45" s="31"/>
      <c r="E45" s="31"/>
      <c r="F45" s="40"/>
      <c r="G45" s="41"/>
    </row>
    <row r="46" spans="1:7" ht="23.25" customHeight="1">
      <c r="A46" s="113"/>
      <c r="B46" s="26"/>
      <c r="C46" s="31"/>
      <c r="D46" s="31"/>
      <c r="E46" s="31"/>
      <c r="F46" s="40"/>
      <c r="G46" s="41"/>
    </row>
    <row r="47" spans="1:7" ht="13.5" customHeight="1">
      <c r="A47" s="113"/>
      <c r="B47" s="26"/>
      <c r="C47" s="31"/>
      <c r="D47" s="31"/>
      <c r="E47" s="31"/>
      <c r="F47" s="40"/>
      <c r="G47" s="41"/>
    </row>
    <row r="48" spans="1:7" ht="23.25" customHeight="1">
      <c r="A48" s="113"/>
      <c r="B48" s="26"/>
      <c r="C48" s="31"/>
      <c r="D48" s="31"/>
      <c r="E48" s="31"/>
      <c r="F48" s="40"/>
      <c r="G48" s="41"/>
    </row>
    <row r="49" spans="1:7" ht="23.25" customHeight="1">
      <c r="A49" s="28"/>
      <c r="B49" s="28"/>
      <c r="C49" s="28"/>
      <c r="D49" s="28"/>
      <c r="E49" s="28"/>
      <c r="F49" s="28"/>
      <c r="G49" s="28"/>
    </row>
    <row r="50" ht="12.75" customHeight="1"/>
    <row r="52" ht="13.5" customHeight="1"/>
    <row r="53" ht="12.75" customHeight="1"/>
    <row r="54" ht="21.75" customHeight="1"/>
    <row r="55" ht="30" customHeight="1"/>
    <row r="56" ht="0.75" customHeight="1"/>
  </sheetData>
  <sheetProtection/>
  <mergeCells count="38">
    <mergeCell ref="D32:E32"/>
    <mergeCell ref="F32:G32"/>
    <mergeCell ref="D23:E23"/>
    <mergeCell ref="C34:E34"/>
    <mergeCell ref="F34:G34"/>
    <mergeCell ref="B24:C24"/>
    <mergeCell ref="B25:C25"/>
    <mergeCell ref="B26:C26"/>
    <mergeCell ref="D28:E28"/>
    <mergeCell ref="F28:G28"/>
    <mergeCell ref="D30:E30"/>
    <mergeCell ref="F30:G30"/>
    <mergeCell ref="F14:G14"/>
    <mergeCell ref="A21:A22"/>
    <mergeCell ref="B21:C22"/>
    <mergeCell ref="D21:D22"/>
    <mergeCell ref="E21:E22"/>
    <mergeCell ref="F21:F22"/>
    <mergeCell ref="B6:B7"/>
    <mergeCell ref="C6:C7"/>
    <mergeCell ref="C3:F3"/>
    <mergeCell ref="F9:F12"/>
    <mergeCell ref="D18:E18"/>
    <mergeCell ref="F18:G18"/>
    <mergeCell ref="D16:E16"/>
    <mergeCell ref="F16:G16"/>
    <mergeCell ref="D8:E8"/>
    <mergeCell ref="D14:E14"/>
    <mergeCell ref="D6:E7"/>
    <mergeCell ref="F6:F7"/>
    <mergeCell ref="C9:C12"/>
    <mergeCell ref="D9:E12"/>
    <mergeCell ref="A1:G1"/>
    <mergeCell ref="A6:A7"/>
    <mergeCell ref="A5:G5"/>
    <mergeCell ref="A4:G4"/>
    <mergeCell ref="A2:B2"/>
    <mergeCell ref="G9:G12"/>
  </mergeCells>
  <printOptions horizontalCentered="1"/>
  <pageMargins left="0.15748031496062992" right="0.1968503937007874" top="0.92" bottom="0.5905511811023623" header="0.82" footer="0.1968503937007874"/>
  <pageSetup horizontalDpi="600" verticalDpi="600" orientation="portrait" paperSize="9" scale="69" r:id="rId1"/>
  <headerFooter alignWithMargins="0">
    <oddHeader>&amp;L&amp;9&amp;K00-023Pieczęć firmowa Wykonawcy</oddHeader>
    <oddFooter>&amp;LData.......................................&amp;R..............................................................................
&amp;9Podpis i pieczęć Wykonawcy lub osoby uprawnionej
do składania oświadczeń woli w imieniu Wykonawcy</oddFooter>
  </headerFooter>
  <rowBreaks count="1" manualBreakCount="1">
    <brk id="3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35"/>
  <sheetViews>
    <sheetView view="pageBreakPreview" zoomScale="80" zoomScaleNormal="70" zoomScaleSheetLayoutView="80" zoomScalePageLayoutView="0" workbookViewId="0" topLeftCell="A5">
      <selection activeCell="B18" sqref="B18"/>
    </sheetView>
  </sheetViews>
  <sheetFormatPr defaultColWidth="9.00390625" defaultRowHeight="12.75"/>
  <cols>
    <col min="1" max="1" width="8.00390625" style="0" customWidth="1"/>
    <col min="2" max="2" width="31.875" style="0" customWidth="1"/>
    <col min="4" max="5" width="14.375" style="0" customWidth="1"/>
    <col min="6" max="6" width="4.125" style="0" customWidth="1"/>
    <col min="7" max="7" width="12.875" style="0" customWidth="1"/>
    <col min="8" max="8" width="27.75390625" style="0" customWidth="1"/>
  </cols>
  <sheetData>
    <row r="1" spans="1:8" ht="18.75" customHeight="1">
      <c r="A1" s="215" t="s">
        <v>87</v>
      </c>
      <c r="B1" s="215"/>
      <c r="C1" s="215"/>
      <c r="D1" s="215"/>
      <c r="E1" s="215"/>
      <c r="F1" s="215"/>
      <c r="G1" s="215"/>
      <c r="H1" s="215"/>
    </row>
    <row r="2" spans="1:8" ht="63" customHeight="1">
      <c r="A2" s="220" t="s">
        <v>72</v>
      </c>
      <c r="B2" s="220"/>
      <c r="C2" s="34"/>
      <c r="D2" s="34"/>
      <c r="E2" s="34"/>
      <c r="F2" s="34"/>
      <c r="G2" s="34"/>
      <c r="H2" s="34"/>
    </row>
    <row r="3" spans="3:7" ht="67.5" customHeight="1">
      <c r="C3" s="224" t="s">
        <v>16</v>
      </c>
      <c r="D3" s="224"/>
      <c r="E3" s="224"/>
      <c r="F3" s="224"/>
      <c r="G3" s="224"/>
    </row>
    <row r="4" spans="1:8" ht="26.25" thickBot="1">
      <c r="A4" s="219" t="s">
        <v>3</v>
      </c>
      <c r="B4" s="219"/>
      <c r="C4" s="219"/>
      <c r="D4" s="219"/>
      <c r="E4" s="219"/>
      <c r="F4" s="219"/>
      <c r="G4" s="219"/>
      <c r="H4" s="219"/>
    </row>
    <row r="5" spans="1:8" ht="53.25" customHeight="1" thickBot="1">
      <c r="A5" s="217" t="s">
        <v>10</v>
      </c>
      <c r="B5" s="217"/>
      <c r="C5" s="217"/>
      <c r="D5" s="217"/>
      <c r="E5" s="217"/>
      <c r="F5" s="217"/>
      <c r="G5" s="217"/>
      <c r="H5" s="217"/>
    </row>
    <row r="6" spans="1:8" ht="60" customHeight="1">
      <c r="A6" s="200" t="s">
        <v>0</v>
      </c>
      <c r="B6" s="204" t="s">
        <v>2</v>
      </c>
      <c r="C6" s="204" t="s">
        <v>1</v>
      </c>
      <c r="D6" s="200" t="s">
        <v>113</v>
      </c>
      <c r="E6" s="241"/>
      <c r="F6" s="201"/>
      <c r="G6" s="204" t="s">
        <v>67</v>
      </c>
      <c r="H6" s="128" t="s">
        <v>50</v>
      </c>
    </row>
    <row r="7" spans="1:8" ht="71.25" customHeight="1" thickBot="1">
      <c r="A7" s="202"/>
      <c r="B7" s="205"/>
      <c r="C7" s="205"/>
      <c r="D7" s="202"/>
      <c r="E7" s="242"/>
      <c r="F7" s="203"/>
      <c r="G7" s="205"/>
      <c r="H7" s="137" t="s">
        <v>9</v>
      </c>
    </row>
    <row r="8" spans="1:8" ht="15" customHeight="1" thickBot="1">
      <c r="A8" s="130">
        <v>1</v>
      </c>
      <c r="B8" s="7">
        <v>2</v>
      </c>
      <c r="C8" s="7">
        <v>3</v>
      </c>
      <c r="D8" s="234">
        <v>4</v>
      </c>
      <c r="E8" s="256"/>
      <c r="F8" s="235"/>
      <c r="G8" s="7">
        <v>5</v>
      </c>
      <c r="H8" s="131">
        <v>6</v>
      </c>
    </row>
    <row r="9" spans="1:8" ht="30" customHeight="1">
      <c r="A9" s="63">
        <v>1</v>
      </c>
      <c r="B9" s="61" t="s">
        <v>17</v>
      </c>
      <c r="C9" s="259" t="s">
        <v>68</v>
      </c>
      <c r="D9" s="262">
        <v>4179162</v>
      </c>
      <c r="E9" s="263"/>
      <c r="F9" s="264"/>
      <c r="G9" s="271"/>
      <c r="H9" s="274">
        <f>D9*G9</f>
        <v>0</v>
      </c>
    </row>
    <row r="10" spans="1:8" ht="32.25" customHeight="1">
      <c r="A10" s="37">
        <v>2</v>
      </c>
      <c r="B10" s="36" t="s">
        <v>18</v>
      </c>
      <c r="C10" s="260"/>
      <c r="D10" s="265"/>
      <c r="E10" s="266"/>
      <c r="F10" s="267"/>
      <c r="G10" s="272"/>
      <c r="H10" s="275"/>
    </row>
    <row r="11" spans="1:8" ht="34.5" customHeight="1" thickBot="1">
      <c r="A11" s="38">
        <v>3</v>
      </c>
      <c r="B11" s="62" t="s">
        <v>96</v>
      </c>
      <c r="C11" s="261"/>
      <c r="D11" s="268"/>
      <c r="E11" s="269"/>
      <c r="F11" s="270"/>
      <c r="G11" s="273"/>
      <c r="H11" s="276"/>
    </row>
    <row r="12" spans="1:8" ht="33" customHeight="1">
      <c r="A12" s="67"/>
      <c r="C12" s="10"/>
      <c r="D12" s="58"/>
      <c r="E12" s="58"/>
      <c r="F12" s="58"/>
      <c r="G12" s="59"/>
      <c r="H12" s="60"/>
    </row>
    <row r="13" spans="1:6" ht="28.5" customHeight="1">
      <c r="A13" s="8"/>
      <c r="B13" s="9"/>
      <c r="C13" s="10"/>
      <c r="D13" s="11"/>
      <c r="E13" s="11"/>
      <c r="F13" s="12"/>
    </row>
    <row r="14" spans="1:6" ht="30.75" customHeight="1" thickBot="1">
      <c r="A14" s="8"/>
      <c r="B14" s="9"/>
      <c r="C14" s="10"/>
      <c r="D14" s="11"/>
      <c r="E14" s="11"/>
      <c r="F14" s="12"/>
    </row>
    <row r="15" spans="1:8" ht="24.75" customHeight="1" thickBot="1" thickTop="1">
      <c r="A15" s="8"/>
      <c r="B15" s="9"/>
      <c r="C15" s="10"/>
      <c r="D15" s="228" t="s">
        <v>52</v>
      </c>
      <c r="E15" s="228"/>
      <c r="F15" s="228"/>
      <c r="G15" s="257"/>
      <c r="H15" s="258"/>
    </row>
    <row r="16" spans="1:8" ht="16.5" thickBot="1" thickTop="1">
      <c r="A16" s="8"/>
      <c r="B16" s="9"/>
      <c r="C16" s="10"/>
      <c r="H16" s="18"/>
    </row>
    <row r="17" spans="1:8" ht="24.75" customHeight="1" thickBot="1" thickTop="1">
      <c r="A17" s="8"/>
      <c r="B17" s="9"/>
      <c r="C17" s="10"/>
      <c r="D17" s="228" t="s">
        <v>39</v>
      </c>
      <c r="E17" s="228"/>
      <c r="F17" s="228"/>
      <c r="G17" s="257"/>
      <c r="H17" s="258"/>
    </row>
    <row r="18" spans="1:8" ht="16.5" thickBot="1" thickTop="1">
      <c r="A18" s="8"/>
      <c r="B18" s="9"/>
      <c r="C18" s="10"/>
      <c r="H18" s="18"/>
    </row>
    <row r="19" spans="1:8" ht="24.75" customHeight="1" thickBot="1" thickTop="1">
      <c r="A19" s="8"/>
      <c r="B19" s="9"/>
      <c r="C19" s="10"/>
      <c r="D19" s="228" t="s">
        <v>40</v>
      </c>
      <c r="E19" s="228"/>
      <c r="F19" s="228"/>
      <c r="G19" s="277">
        <f>G15+G17</f>
        <v>0</v>
      </c>
      <c r="H19" s="278"/>
    </row>
    <row r="20" spans="1:8" ht="15.75" thickTop="1">
      <c r="A20" s="8"/>
      <c r="B20" s="9"/>
      <c r="C20" s="10"/>
      <c r="D20" s="11"/>
      <c r="E20" s="11"/>
      <c r="F20" s="12"/>
      <c r="G20" s="12"/>
      <c r="H20" s="18"/>
    </row>
    <row r="21" spans="1:8" ht="14.25" customHeight="1">
      <c r="A21" s="8"/>
      <c r="B21" s="9"/>
      <c r="C21" s="10"/>
      <c r="D21" s="11"/>
      <c r="E21" s="11"/>
      <c r="F21" s="12"/>
      <c r="G21" s="12"/>
      <c r="H21" s="18"/>
    </row>
    <row r="22" spans="1:8" ht="25.5" customHeight="1">
      <c r="A22" s="113"/>
      <c r="B22" s="26"/>
      <c r="C22" s="122"/>
      <c r="D22" s="279"/>
      <c r="E22" s="279"/>
      <c r="F22" s="279"/>
      <c r="G22" s="27"/>
      <c r="H22" s="27"/>
    </row>
    <row r="23" spans="1:8" ht="18">
      <c r="A23" s="113"/>
      <c r="B23" s="26"/>
      <c r="C23" s="28"/>
      <c r="D23" s="31"/>
      <c r="E23" s="31"/>
      <c r="F23" s="31"/>
      <c r="G23" s="32"/>
      <c r="H23" s="20"/>
    </row>
    <row r="24" spans="1:8" ht="13.5" customHeight="1">
      <c r="A24" s="113"/>
      <c r="B24" s="26"/>
      <c r="C24" s="28"/>
      <c r="D24" s="114"/>
      <c r="E24" s="114"/>
      <c r="F24" s="114"/>
      <c r="G24" s="114"/>
      <c r="H24" s="114"/>
    </row>
    <row r="25" spans="1:8" ht="23.25" customHeight="1">
      <c r="A25" s="113"/>
      <c r="B25" s="26"/>
      <c r="C25" s="28"/>
      <c r="D25" s="114"/>
      <c r="E25" s="114"/>
      <c r="F25" s="114"/>
      <c r="G25" s="114"/>
      <c r="H25" s="114"/>
    </row>
    <row r="26" spans="1:8" ht="13.5" customHeight="1">
      <c r="A26" s="113"/>
      <c r="B26" s="26"/>
      <c r="C26" s="28"/>
      <c r="D26" s="114"/>
      <c r="E26" s="114"/>
      <c r="F26" s="114"/>
      <c r="G26" s="114"/>
      <c r="H26" s="114"/>
    </row>
    <row r="27" spans="1:8" ht="23.25" customHeight="1">
      <c r="A27" s="113"/>
      <c r="B27" s="26"/>
      <c r="C27" s="28"/>
      <c r="D27" s="114"/>
      <c r="E27" s="114"/>
      <c r="F27" s="114"/>
      <c r="G27" s="114"/>
      <c r="H27" s="114"/>
    </row>
    <row r="28" spans="1:8" ht="23.25" customHeight="1">
      <c r="A28" s="113"/>
      <c r="B28" s="26"/>
      <c r="C28" s="281"/>
      <c r="D28" s="281"/>
      <c r="E28" s="281"/>
      <c r="F28" s="281"/>
      <c r="G28" s="282"/>
      <c r="H28" s="283"/>
    </row>
    <row r="29" spans="1:8" ht="12.75" customHeight="1">
      <c r="A29" s="3"/>
      <c r="C29" s="57"/>
      <c r="D29" s="57"/>
      <c r="E29" s="57"/>
      <c r="F29" s="57"/>
      <c r="G29" s="57"/>
      <c r="H29" s="57"/>
    </row>
    <row r="31" spans="1:8" ht="13.5" customHeight="1">
      <c r="A31" s="2"/>
      <c r="B31" s="2"/>
      <c r="C31" s="280"/>
      <c r="D31" s="280"/>
      <c r="E31" s="280"/>
      <c r="F31" s="280"/>
      <c r="G31" s="280"/>
      <c r="H31" s="280"/>
    </row>
    <row r="32" ht="12.75" customHeight="1"/>
    <row r="33" spans="1:8" ht="21.75" customHeight="1">
      <c r="A33" s="2"/>
      <c r="B33" s="2"/>
      <c r="C33" s="57"/>
      <c r="D33" s="57"/>
      <c r="E33" s="57"/>
      <c r="F33" s="57"/>
      <c r="G33" s="57"/>
      <c r="H33" s="57"/>
    </row>
    <row r="34" ht="30" customHeight="1"/>
    <row r="35" spans="1:8" ht="0.75" customHeight="1">
      <c r="A35" s="2"/>
      <c r="B35" s="2"/>
      <c r="C35" s="280"/>
      <c r="D35" s="280"/>
      <c r="E35" s="280"/>
      <c r="F35" s="280"/>
      <c r="G35" s="280"/>
      <c r="H35" s="280"/>
    </row>
  </sheetData>
  <sheetProtection/>
  <mergeCells count="26">
    <mergeCell ref="D17:F17"/>
    <mergeCell ref="G17:H17"/>
    <mergeCell ref="D19:F19"/>
    <mergeCell ref="G19:H19"/>
    <mergeCell ref="D22:F22"/>
    <mergeCell ref="C35:H35"/>
    <mergeCell ref="C28:F28"/>
    <mergeCell ref="G28:H28"/>
    <mergeCell ref="C31:H31"/>
    <mergeCell ref="D8:F8"/>
    <mergeCell ref="G6:G7"/>
    <mergeCell ref="D15:F15"/>
    <mergeCell ref="G15:H15"/>
    <mergeCell ref="C9:C11"/>
    <mergeCell ref="D9:F11"/>
    <mergeCell ref="G9:G11"/>
    <mergeCell ref="H9:H11"/>
    <mergeCell ref="A1:H1"/>
    <mergeCell ref="A2:B2"/>
    <mergeCell ref="C3:G3"/>
    <mergeCell ref="A5:H5"/>
    <mergeCell ref="A4:H4"/>
    <mergeCell ref="A6:A7"/>
    <mergeCell ref="B6:B7"/>
    <mergeCell ref="C6:C7"/>
    <mergeCell ref="D6:F7"/>
  </mergeCells>
  <printOptions horizontalCentered="1"/>
  <pageMargins left="0.15748031496062992" right="0.1968503937007874" top="0.92" bottom="0.5905511811023623" header="0.82" footer="0.1968503937007874"/>
  <pageSetup horizontalDpi="600" verticalDpi="600" orientation="portrait" paperSize="9" scale="72" r:id="rId1"/>
  <headerFooter alignWithMargins="0">
    <oddHeader>&amp;L&amp;9&amp;K00-023Pieczęć firmowa Wykonawcy</oddHeader>
    <oddFooter>&amp;LData.......................................&amp;R..............................................................................
&amp;9Podpis i pieczęć Wykonawcy lub osoby uprawnionej
do składania oświadczeń woli w imieniu Wykonawcy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34"/>
  <sheetViews>
    <sheetView view="pageBreakPreview" zoomScale="80" zoomScaleNormal="70" zoomScaleSheetLayoutView="80" zoomScalePageLayoutView="0" workbookViewId="0" topLeftCell="A1">
      <selection activeCell="B23" sqref="B23"/>
    </sheetView>
  </sheetViews>
  <sheetFormatPr defaultColWidth="9.00390625" defaultRowHeight="12.75"/>
  <cols>
    <col min="1" max="1" width="8.00390625" style="0" customWidth="1"/>
    <col min="2" max="2" width="31.875" style="0" customWidth="1"/>
    <col min="4" max="5" width="14.375" style="0" customWidth="1"/>
    <col min="6" max="6" width="4.125" style="0" customWidth="1"/>
    <col min="7" max="7" width="12.875" style="0" customWidth="1"/>
    <col min="8" max="8" width="27.75390625" style="0" customWidth="1"/>
  </cols>
  <sheetData>
    <row r="1" spans="1:8" ht="12.75">
      <c r="A1" s="2"/>
      <c r="B1" s="2"/>
      <c r="C1" s="280"/>
      <c r="D1" s="280"/>
      <c r="E1" s="280"/>
      <c r="F1" s="280"/>
      <c r="G1" s="280"/>
      <c r="H1" s="280"/>
    </row>
    <row r="2" spans="1:8" ht="18.75" customHeight="1">
      <c r="A2" s="284" t="s">
        <v>89</v>
      </c>
      <c r="B2" s="284"/>
      <c r="C2" s="284"/>
      <c r="D2" s="284"/>
      <c r="E2" s="284"/>
      <c r="F2" s="284"/>
      <c r="G2" s="284"/>
      <c r="H2" s="284"/>
    </row>
    <row r="3" spans="1:8" ht="75" customHeight="1">
      <c r="A3" s="220" t="s">
        <v>71</v>
      </c>
      <c r="B3" s="220"/>
      <c r="C3" s="117"/>
      <c r="D3" s="117"/>
      <c r="E3" s="117"/>
      <c r="F3" s="117"/>
      <c r="G3" s="117"/>
      <c r="H3" s="117"/>
    </row>
    <row r="4" spans="3:7" ht="28.5" customHeight="1">
      <c r="C4" s="224" t="s">
        <v>16</v>
      </c>
      <c r="D4" s="224"/>
      <c r="E4" s="224"/>
      <c r="F4" s="224"/>
      <c r="G4" s="224"/>
    </row>
    <row r="5" spans="1:8" ht="28.5" customHeight="1" thickBot="1">
      <c r="A5" s="219" t="s">
        <v>4</v>
      </c>
      <c r="B5" s="219"/>
      <c r="C5" s="219"/>
      <c r="D5" s="219"/>
      <c r="E5" s="219"/>
      <c r="F5" s="219"/>
      <c r="G5" s="219"/>
      <c r="H5" s="219"/>
    </row>
    <row r="6" spans="1:8" ht="43.5" customHeight="1" thickBot="1">
      <c r="A6" s="216" t="s">
        <v>10</v>
      </c>
      <c r="B6" s="217"/>
      <c r="C6" s="217"/>
      <c r="D6" s="217"/>
      <c r="E6" s="217"/>
      <c r="F6" s="217"/>
      <c r="G6" s="217"/>
      <c r="H6" s="218"/>
    </row>
    <row r="7" spans="1:8" ht="45" customHeight="1">
      <c r="A7" s="204" t="s">
        <v>0</v>
      </c>
      <c r="B7" s="204" t="s">
        <v>2</v>
      </c>
      <c r="C7" s="204" t="s">
        <v>1</v>
      </c>
      <c r="D7" s="200" t="s">
        <v>113</v>
      </c>
      <c r="E7" s="241"/>
      <c r="F7" s="201"/>
      <c r="G7" s="204" t="s">
        <v>67</v>
      </c>
      <c r="H7" s="128" t="s">
        <v>50</v>
      </c>
    </row>
    <row r="8" spans="1:8" ht="21" customHeight="1" thickBot="1">
      <c r="A8" s="205"/>
      <c r="B8" s="205"/>
      <c r="C8" s="205"/>
      <c r="D8" s="202"/>
      <c r="E8" s="242"/>
      <c r="F8" s="203"/>
      <c r="G8" s="205"/>
      <c r="H8" s="137" t="s">
        <v>9</v>
      </c>
    </row>
    <row r="9" spans="1:8" ht="13.5" thickBot="1">
      <c r="A9" s="7">
        <v>1</v>
      </c>
      <c r="B9" s="7">
        <v>2</v>
      </c>
      <c r="C9" s="7">
        <v>3</v>
      </c>
      <c r="D9" s="234">
        <v>4</v>
      </c>
      <c r="E9" s="256"/>
      <c r="F9" s="235"/>
      <c r="G9" s="7">
        <v>5</v>
      </c>
      <c r="H9" s="131">
        <v>6</v>
      </c>
    </row>
    <row r="10" spans="1:8" ht="30" customHeight="1">
      <c r="A10" s="287">
        <v>1</v>
      </c>
      <c r="B10" s="290" t="s">
        <v>21</v>
      </c>
      <c r="C10" s="293" t="s">
        <v>68</v>
      </c>
      <c r="D10" s="262">
        <v>4744000</v>
      </c>
      <c r="E10" s="263"/>
      <c r="F10" s="264"/>
      <c r="G10" s="296"/>
      <c r="H10" s="299">
        <f>D10*G10</f>
        <v>0</v>
      </c>
    </row>
    <row r="11" spans="1:8" ht="30" customHeight="1">
      <c r="A11" s="288"/>
      <c r="B11" s="291"/>
      <c r="C11" s="294"/>
      <c r="D11" s="265"/>
      <c r="E11" s="266"/>
      <c r="F11" s="267"/>
      <c r="G11" s="297"/>
      <c r="H11" s="300"/>
    </row>
    <row r="12" spans="1:8" ht="30" customHeight="1" thickBot="1">
      <c r="A12" s="289"/>
      <c r="B12" s="292"/>
      <c r="C12" s="295"/>
      <c r="D12" s="268"/>
      <c r="E12" s="269"/>
      <c r="F12" s="270"/>
      <c r="G12" s="298"/>
      <c r="H12" s="301"/>
    </row>
    <row r="13" spans="1:6" ht="20.25" customHeight="1">
      <c r="A13" s="285"/>
      <c r="B13" s="285"/>
      <c r="C13" s="285"/>
      <c r="D13" s="285"/>
      <c r="E13" s="285"/>
      <c r="F13" s="285"/>
    </row>
    <row r="14" spans="1:8" ht="24" customHeight="1">
      <c r="A14" s="3"/>
      <c r="C14" s="5"/>
      <c r="D14" s="5"/>
      <c r="E14" s="5"/>
      <c r="F14" s="5"/>
      <c r="G14" s="6"/>
      <c r="H14" s="5"/>
    </row>
    <row r="15" spans="3:8" ht="12" customHeight="1">
      <c r="C15" s="2"/>
      <c r="D15" s="86"/>
      <c r="E15" s="86"/>
      <c r="F15" s="86"/>
      <c r="G15" s="2"/>
      <c r="H15" s="2"/>
    </row>
    <row r="16" spans="1:8" ht="27.75" customHeight="1">
      <c r="A16" s="28"/>
      <c r="B16" s="28"/>
      <c r="C16" s="28"/>
      <c r="D16" s="28"/>
      <c r="E16" s="28"/>
      <c r="F16" s="28"/>
      <c r="G16" s="28"/>
      <c r="H16" s="28"/>
    </row>
    <row r="17" spans="1:8" ht="12" customHeight="1" thickBot="1">
      <c r="A17" s="286"/>
      <c r="B17" s="286"/>
      <c r="C17" s="286"/>
      <c r="D17" s="286"/>
      <c r="E17" s="286"/>
      <c r="F17" s="286"/>
      <c r="G17" s="286"/>
      <c r="H17" s="286"/>
    </row>
    <row r="18" spans="1:8" ht="27.75" customHeight="1" thickBot="1" thickTop="1">
      <c r="A18" s="94"/>
      <c r="B18" s="94"/>
      <c r="C18" s="94"/>
      <c r="D18" s="228" t="s">
        <v>52</v>
      </c>
      <c r="E18" s="228"/>
      <c r="F18" s="231"/>
      <c r="G18" s="237"/>
      <c r="H18" s="238"/>
    </row>
    <row r="19" spans="1:8" ht="29.25" customHeight="1" thickBot="1" thickTop="1">
      <c r="A19" s="94"/>
      <c r="B19" s="94"/>
      <c r="C19" s="94"/>
      <c r="D19" s="46"/>
      <c r="E19" s="51"/>
      <c r="F19" s="90"/>
      <c r="G19" s="90"/>
      <c r="H19" s="66"/>
    </row>
    <row r="20" spans="1:8" ht="30.75" customHeight="1" thickBot="1" thickTop="1">
      <c r="A20" s="115"/>
      <c r="B20" s="115"/>
      <c r="C20" s="115"/>
      <c r="D20" s="228" t="s">
        <v>39</v>
      </c>
      <c r="E20" s="228"/>
      <c r="F20" s="231"/>
      <c r="G20" s="237"/>
      <c r="H20" s="238"/>
    </row>
    <row r="21" spans="1:8" ht="29.25" customHeight="1" thickBot="1" thickTop="1">
      <c r="A21" s="112"/>
      <c r="B21" s="112"/>
      <c r="C21" s="112"/>
      <c r="D21" s="108"/>
      <c r="E21" s="125"/>
      <c r="F21" s="75"/>
      <c r="G21" s="75"/>
      <c r="H21" s="136"/>
    </row>
    <row r="22" spans="1:8" ht="30.75" customHeight="1" thickBot="1" thickTop="1">
      <c r="A22" s="94"/>
      <c r="B22" s="94"/>
      <c r="C22" s="94"/>
      <c r="D22" s="228" t="s">
        <v>40</v>
      </c>
      <c r="E22" s="228"/>
      <c r="F22" s="231"/>
      <c r="G22" s="243">
        <f>G18+G20</f>
        <v>0</v>
      </c>
      <c r="H22" s="244"/>
    </row>
    <row r="23" spans="1:8" ht="55.5" customHeight="1" thickTop="1">
      <c r="A23" s="94"/>
      <c r="B23" s="94"/>
      <c r="C23" s="94"/>
      <c r="D23" s="95"/>
      <c r="E23" s="94"/>
      <c r="F23" s="22"/>
      <c r="G23" s="96"/>
      <c r="H23" s="96"/>
    </row>
    <row r="24" spans="1:8" ht="17.25" customHeight="1">
      <c r="A24" s="113"/>
      <c r="B24" s="26"/>
      <c r="C24" s="28"/>
      <c r="D24" s="281"/>
      <c r="E24" s="281"/>
      <c r="F24" s="281"/>
      <c r="G24" s="282"/>
      <c r="H24" s="283"/>
    </row>
    <row r="25" spans="1:8" ht="17.25" customHeight="1">
      <c r="A25" s="113"/>
      <c r="B25" s="26"/>
      <c r="C25" s="114"/>
      <c r="D25" s="114"/>
      <c r="E25" s="114"/>
      <c r="F25" s="114"/>
      <c r="G25" s="118"/>
      <c r="H25" s="119"/>
    </row>
    <row r="26" spans="1:8" ht="12.75">
      <c r="A26" s="28"/>
      <c r="B26" s="28"/>
      <c r="C26" s="28"/>
      <c r="D26" s="28"/>
      <c r="E26" s="28"/>
      <c r="F26" s="28"/>
      <c r="G26" s="28"/>
      <c r="H26" s="28"/>
    </row>
    <row r="28" ht="13.5" customHeight="1"/>
    <row r="29" ht="15.75" customHeight="1"/>
    <row r="30" spans="1:8" ht="22.5" customHeight="1">
      <c r="A30" s="17"/>
      <c r="B30" s="17"/>
      <c r="C30" s="17"/>
      <c r="D30" s="302"/>
      <c r="E30" s="302"/>
      <c r="F30" s="302"/>
      <c r="G30" s="302"/>
      <c r="H30" s="302"/>
    </row>
    <row r="31" spans="1:8" ht="13.5" customHeight="1">
      <c r="A31" s="17"/>
      <c r="B31" s="17"/>
      <c r="C31" s="17"/>
      <c r="D31" s="302"/>
      <c r="E31" s="302"/>
      <c r="F31" s="302"/>
      <c r="G31" s="302"/>
      <c r="H31" s="302"/>
    </row>
    <row r="32" spans="1:8" ht="13.5">
      <c r="A32" s="3"/>
      <c r="C32" s="5"/>
      <c r="D32" s="5"/>
      <c r="E32" s="5"/>
      <c r="F32" s="5"/>
      <c r="G32" s="5"/>
      <c r="H32" s="5"/>
    </row>
    <row r="33" ht="12.75" customHeight="1"/>
    <row r="34" spans="1:8" ht="12.75">
      <c r="A34" s="1"/>
      <c r="B34" s="1"/>
      <c r="C34" s="303"/>
      <c r="D34" s="303"/>
      <c r="E34" s="303"/>
      <c r="F34" s="303"/>
      <c r="G34" s="303"/>
      <c r="H34" s="303"/>
    </row>
    <row r="35" ht="23.25" customHeight="1"/>
    <row r="36" ht="25.5" customHeight="1"/>
  </sheetData>
  <sheetProtection/>
  <mergeCells count="31">
    <mergeCell ref="D24:F24"/>
    <mergeCell ref="G24:H24"/>
    <mergeCell ref="D31:H31"/>
    <mergeCell ref="C34:H34"/>
    <mergeCell ref="D30:H30"/>
    <mergeCell ref="D18:F18"/>
    <mergeCell ref="G18:H18"/>
    <mergeCell ref="D20:F20"/>
    <mergeCell ref="G20:H20"/>
    <mergeCell ref="D22:F22"/>
    <mergeCell ref="G22:H22"/>
    <mergeCell ref="A13:F13"/>
    <mergeCell ref="A17:H17"/>
    <mergeCell ref="A10:A12"/>
    <mergeCell ref="B10:B12"/>
    <mergeCell ref="C10:C12"/>
    <mergeCell ref="D10:F12"/>
    <mergeCell ref="G10:G12"/>
    <mergeCell ref="H10:H12"/>
    <mergeCell ref="A7:A8"/>
    <mergeCell ref="B7:B8"/>
    <mergeCell ref="C7:C8"/>
    <mergeCell ref="D9:F9"/>
    <mergeCell ref="D7:F8"/>
    <mergeCell ref="G7:G8"/>
    <mergeCell ref="C1:H1"/>
    <mergeCell ref="A2:H2"/>
    <mergeCell ref="A3:B3"/>
    <mergeCell ref="C4:G4"/>
    <mergeCell ref="A6:H6"/>
    <mergeCell ref="A5:H5"/>
  </mergeCells>
  <printOptions horizontalCentered="1"/>
  <pageMargins left="0.15748031496062992" right="0.1968503937007874" top="0.92" bottom="0.5905511811023623" header="0.82" footer="0.1968503937007874"/>
  <pageSetup horizontalDpi="600" verticalDpi="600" orientation="portrait" paperSize="9" scale="72" r:id="rId1"/>
  <headerFooter alignWithMargins="0">
    <oddHeader>&amp;L&amp;9&amp;K00-023Pieczęć firmowa Wykonawcy</oddHeader>
    <oddFooter>&amp;LData.......................................&amp;R..............................................................................
&amp;9Podpis i pieczęć Wykonawcy lub osoby uprawnionej
do składania oświadczeń woli w imieniu Wykonawcy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35"/>
  <sheetViews>
    <sheetView view="pageBreakPreview" zoomScale="80" zoomScaleNormal="70" zoomScaleSheetLayoutView="80" zoomScalePageLayoutView="0" workbookViewId="0" topLeftCell="A3">
      <selection activeCell="D13" sqref="D13"/>
    </sheetView>
  </sheetViews>
  <sheetFormatPr defaultColWidth="9.00390625" defaultRowHeight="12.75"/>
  <cols>
    <col min="2" max="2" width="23.375" style="0" customWidth="1"/>
    <col min="4" max="5" width="14.625" style="0" customWidth="1"/>
    <col min="6" max="6" width="16.75390625" style="0" customWidth="1"/>
    <col min="7" max="7" width="13.375" style="0" customWidth="1"/>
    <col min="8" max="8" width="29.25390625" style="0" customWidth="1"/>
  </cols>
  <sheetData>
    <row r="1" spans="1:8" ht="18.75" customHeight="1">
      <c r="A1" s="215" t="s">
        <v>90</v>
      </c>
      <c r="B1" s="215"/>
      <c r="C1" s="215"/>
      <c r="D1" s="215"/>
      <c r="E1" s="215"/>
      <c r="F1" s="215"/>
      <c r="G1" s="215"/>
      <c r="H1" s="215"/>
    </row>
    <row r="2" spans="1:8" ht="76.5" customHeight="1">
      <c r="A2" s="220" t="s">
        <v>70</v>
      </c>
      <c r="B2" s="220"/>
      <c r="C2" s="34"/>
      <c r="D2" s="34"/>
      <c r="E2" s="34"/>
      <c r="F2" s="34"/>
      <c r="G2" s="34"/>
      <c r="H2" s="34"/>
    </row>
    <row r="3" spans="3:7" ht="69.75" customHeight="1">
      <c r="C3" s="224" t="s">
        <v>16</v>
      </c>
      <c r="D3" s="224"/>
      <c r="E3" s="224"/>
      <c r="F3" s="224"/>
      <c r="G3" s="224"/>
    </row>
    <row r="4" spans="1:8" ht="26.25" thickBot="1">
      <c r="A4" s="219" t="s">
        <v>5</v>
      </c>
      <c r="B4" s="219"/>
      <c r="C4" s="219"/>
      <c r="D4" s="219"/>
      <c r="E4" s="219"/>
      <c r="F4" s="219"/>
      <c r="G4" s="219"/>
      <c r="H4" s="219"/>
    </row>
    <row r="5" spans="1:8" ht="53.25" customHeight="1" thickBot="1">
      <c r="A5" s="216" t="s">
        <v>10</v>
      </c>
      <c r="B5" s="217"/>
      <c r="C5" s="217"/>
      <c r="D5" s="217"/>
      <c r="E5" s="217"/>
      <c r="F5" s="217"/>
      <c r="G5" s="217"/>
      <c r="H5" s="218"/>
    </row>
    <row r="6" spans="1:8" ht="60" customHeight="1">
      <c r="A6" s="200" t="s">
        <v>0</v>
      </c>
      <c r="B6" s="204" t="s">
        <v>2</v>
      </c>
      <c r="C6" s="204" t="s">
        <v>1</v>
      </c>
      <c r="D6" s="200" t="s">
        <v>113</v>
      </c>
      <c r="E6" s="241"/>
      <c r="F6" s="201"/>
      <c r="G6" s="204" t="s">
        <v>67</v>
      </c>
      <c r="H6" s="128" t="s">
        <v>50</v>
      </c>
    </row>
    <row r="7" spans="1:8" ht="71.25" customHeight="1" thickBot="1">
      <c r="A7" s="202"/>
      <c r="B7" s="205"/>
      <c r="C7" s="205"/>
      <c r="D7" s="202"/>
      <c r="E7" s="242"/>
      <c r="F7" s="203"/>
      <c r="G7" s="205"/>
      <c r="H7" s="137" t="s">
        <v>9</v>
      </c>
    </row>
    <row r="8" spans="1:8" ht="15" customHeight="1" thickBot="1">
      <c r="A8" s="130">
        <v>1</v>
      </c>
      <c r="B8" s="13">
        <v>2</v>
      </c>
      <c r="C8" s="7">
        <v>3</v>
      </c>
      <c r="D8" s="234">
        <v>4</v>
      </c>
      <c r="E8" s="256"/>
      <c r="F8" s="235"/>
      <c r="G8" s="7">
        <v>5</v>
      </c>
      <c r="H8" s="131">
        <v>6</v>
      </c>
    </row>
    <row r="9" spans="1:8" ht="39.75" customHeight="1">
      <c r="A9" s="63">
        <v>1</v>
      </c>
      <c r="B9" s="64" t="s">
        <v>19</v>
      </c>
      <c r="C9" s="310" t="s">
        <v>68</v>
      </c>
      <c r="D9" s="262">
        <v>1675856</v>
      </c>
      <c r="E9" s="263"/>
      <c r="F9" s="264"/>
      <c r="G9" s="304"/>
      <c r="H9" s="307">
        <f>D9*G9</f>
        <v>0</v>
      </c>
    </row>
    <row r="10" spans="1:8" ht="39.75" customHeight="1">
      <c r="A10" s="37">
        <v>2</v>
      </c>
      <c r="B10" s="65" t="s">
        <v>20</v>
      </c>
      <c r="C10" s="311"/>
      <c r="D10" s="265"/>
      <c r="E10" s="266"/>
      <c r="F10" s="267"/>
      <c r="G10" s="305"/>
      <c r="H10" s="308"/>
    </row>
    <row r="11" spans="1:8" ht="39.75" customHeight="1">
      <c r="A11" s="37">
        <v>3</v>
      </c>
      <c r="B11" s="45" t="s">
        <v>62</v>
      </c>
      <c r="C11" s="311"/>
      <c r="D11" s="265"/>
      <c r="E11" s="266"/>
      <c r="F11" s="267"/>
      <c r="G11" s="305"/>
      <c r="H11" s="308"/>
    </row>
    <row r="12" spans="1:8" ht="39.75" customHeight="1" thickBot="1">
      <c r="A12" s="38">
        <v>4</v>
      </c>
      <c r="B12" s="49" t="s">
        <v>61</v>
      </c>
      <c r="C12" s="312"/>
      <c r="D12" s="268"/>
      <c r="E12" s="269"/>
      <c r="F12" s="270"/>
      <c r="G12" s="306"/>
      <c r="H12" s="309"/>
    </row>
    <row r="13" spans="1:6" ht="28.5" customHeight="1">
      <c r="A13" s="8"/>
      <c r="B13" s="9"/>
      <c r="C13" s="10"/>
      <c r="D13" s="11"/>
      <c r="E13" s="11"/>
      <c r="F13" s="12"/>
    </row>
    <row r="14" spans="1:6" ht="30.75" customHeight="1" thickBot="1">
      <c r="A14" s="8"/>
      <c r="B14" s="9"/>
      <c r="C14" s="10"/>
      <c r="D14" s="11"/>
      <c r="E14" s="11"/>
      <c r="F14" s="12"/>
    </row>
    <row r="15" spans="1:8" ht="24.75" customHeight="1" thickBot="1" thickTop="1">
      <c r="A15" s="8"/>
      <c r="C15" s="10"/>
      <c r="D15" s="228" t="s">
        <v>52</v>
      </c>
      <c r="E15" s="228"/>
      <c r="F15" s="228"/>
      <c r="G15" s="277"/>
      <c r="H15" s="278"/>
    </row>
    <row r="16" spans="1:8" ht="16.5" thickBot="1" thickTop="1">
      <c r="A16" s="8"/>
      <c r="C16" s="10"/>
      <c r="H16" s="18"/>
    </row>
    <row r="17" spans="1:8" ht="24.75" customHeight="1" thickBot="1" thickTop="1">
      <c r="A17" s="8"/>
      <c r="C17" s="10"/>
      <c r="D17" s="228" t="s">
        <v>39</v>
      </c>
      <c r="E17" s="228"/>
      <c r="F17" s="228"/>
      <c r="G17" s="277"/>
      <c r="H17" s="278"/>
    </row>
    <row r="18" spans="1:8" ht="16.5" thickBot="1" thickTop="1">
      <c r="A18" s="8"/>
      <c r="C18" s="10"/>
      <c r="H18" s="18"/>
    </row>
    <row r="19" spans="1:8" ht="24.75" customHeight="1" thickBot="1" thickTop="1">
      <c r="A19" s="8"/>
      <c r="C19" s="10"/>
      <c r="D19" s="228" t="s">
        <v>40</v>
      </c>
      <c r="E19" s="228"/>
      <c r="F19" s="228"/>
      <c r="G19" s="277">
        <f>G15+G17</f>
        <v>0</v>
      </c>
      <c r="H19" s="278"/>
    </row>
    <row r="20" spans="1:8" ht="15.75" thickTop="1">
      <c r="A20" s="8"/>
      <c r="C20" s="10"/>
      <c r="D20" s="11"/>
      <c r="E20" s="11"/>
      <c r="F20" s="12"/>
      <c r="G20" s="12"/>
      <c r="H20" s="18"/>
    </row>
    <row r="21" spans="1:8" ht="14.25" customHeight="1">
      <c r="A21" s="8"/>
      <c r="C21" s="10"/>
      <c r="D21" s="11"/>
      <c r="E21" s="11"/>
      <c r="F21" s="12"/>
      <c r="G21" s="12"/>
      <c r="H21" s="18"/>
    </row>
    <row r="22" spans="1:8" ht="25.5">
      <c r="A22" s="33"/>
      <c r="B22" s="33"/>
      <c r="C22" s="33"/>
      <c r="D22" s="33"/>
      <c r="E22" s="33"/>
      <c r="F22" s="33"/>
      <c r="G22" s="33"/>
      <c r="H22" s="33"/>
    </row>
    <row r="23" spans="1:8" ht="18">
      <c r="A23" s="113"/>
      <c r="B23" s="26"/>
      <c r="C23" s="28"/>
      <c r="D23" s="31"/>
      <c r="E23" s="31"/>
      <c r="F23" s="31"/>
      <c r="G23" s="32"/>
      <c r="H23" s="20"/>
    </row>
    <row r="24" spans="1:8" ht="13.5" customHeight="1">
      <c r="A24" s="113"/>
      <c r="B24" s="26"/>
      <c r="C24" s="28"/>
      <c r="D24" s="114"/>
      <c r="E24" s="114"/>
      <c r="F24" s="114"/>
      <c r="G24" s="114"/>
      <c r="H24" s="114"/>
    </row>
    <row r="25" spans="1:8" ht="23.25" customHeight="1">
      <c r="A25" s="113"/>
      <c r="B25" s="26"/>
      <c r="C25" s="28"/>
      <c r="D25" s="114"/>
      <c r="E25" s="114"/>
      <c r="F25" s="114"/>
      <c r="G25" s="114"/>
      <c r="H25" s="114"/>
    </row>
    <row r="26" spans="1:8" ht="13.5" customHeight="1">
      <c r="A26" s="113"/>
      <c r="B26" s="26"/>
      <c r="C26" s="28"/>
      <c r="D26" s="114"/>
      <c r="E26" s="114"/>
      <c r="F26" s="114"/>
      <c r="G26" s="114"/>
      <c r="H26" s="114"/>
    </row>
    <row r="27" spans="1:8" ht="23.25" customHeight="1">
      <c r="A27" s="113"/>
      <c r="B27" s="26"/>
      <c r="C27" s="28"/>
      <c r="D27" s="114"/>
      <c r="E27" s="114"/>
      <c r="F27" s="114"/>
      <c r="G27" s="114"/>
      <c r="H27" s="114"/>
    </row>
    <row r="28" spans="1:8" ht="23.25" customHeight="1">
      <c r="A28" s="113"/>
      <c r="B28" s="26"/>
      <c r="C28" s="31"/>
      <c r="D28" s="31"/>
      <c r="E28" s="31"/>
      <c r="F28" s="31"/>
      <c r="G28" s="282"/>
      <c r="H28" s="283"/>
    </row>
    <row r="29" spans="1:8" ht="12.75" customHeight="1">
      <c r="A29" s="3"/>
      <c r="C29" s="57"/>
      <c r="D29" s="57"/>
      <c r="E29" s="57"/>
      <c r="F29" s="57"/>
      <c r="G29" s="57"/>
      <c r="H29" s="57"/>
    </row>
    <row r="31" spans="1:8" ht="13.5" customHeight="1">
      <c r="A31" s="1"/>
      <c r="B31" s="1"/>
      <c r="C31" s="303"/>
      <c r="D31" s="303"/>
      <c r="E31" s="303"/>
      <c r="F31" s="303"/>
      <c r="G31" s="303"/>
      <c r="H31" s="303"/>
    </row>
    <row r="32" ht="12.75" customHeight="1"/>
    <row r="33" spans="1:8" ht="21.75" customHeight="1">
      <c r="A33" s="2"/>
      <c r="B33" s="2"/>
      <c r="C33" s="57"/>
      <c r="D33" s="57"/>
      <c r="E33" s="57"/>
      <c r="F33" s="57"/>
      <c r="G33" s="57"/>
      <c r="H33" s="57"/>
    </row>
    <row r="34" ht="30" customHeight="1"/>
    <row r="35" spans="1:8" ht="0.75" customHeight="1">
      <c r="A35" s="2"/>
      <c r="B35" s="2"/>
      <c r="C35" s="280"/>
      <c r="D35" s="280"/>
      <c r="E35" s="280"/>
      <c r="F35" s="280"/>
      <c r="G35" s="280"/>
      <c r="H35" s="280"/>
    </row>
  </sheetData>
  <sheetProtection/>
  <mergeCells count="24">
    <mergeCell ref="D19:F19"/>
    <mergeCell ref="G19:H19"/>
    <mergeCell ref="C35:H35"/>
    <mergeCell ref="G28:H28"/>
    <mergeCell ref="C31:H31"/>
    <mergeCell ref="H9:H12"/>
    <mergeCell ref="C9:C12"/>
    <mergeCell ref="D9:F12"/>
    <mergeCell ref="D17:F17"/>
    <mergeCell ref="G17:H17"/>
    <mergeCell ref="D15:F15"/>
    <mergeCell ref="G15:H15"/>
    <mergeCell ref="D8:F8"/>
    <mergeCell ref="A6:A7"/>
    <mergeCell ref="B6:B7"/>
    <mergeCell ref="C6:C7"/>
    <mergeCell ref="D6:F7"/>
    <mergeCell ref="G9:G12"/>
    <mergeCell ref="A1:H1"/>
    <mergeCell ref="A2:B2"/>
    <mergeCell ref="C3:G3"/>
    <mergeCell ref="A5:H5"/>
    <mergeCell ref="A4:H4"/>
    <mergeCell ref="G6:G7"/>
  </mergeCells>
  <printOptions horizontalCentered="1"/>
  <pageMargins left="0.15748031496062992" right="0.1968503937007874" top="0.92" bottom="0.5905511811023623" header="0.82" footer="0.1968503937007874"/>
  <pageSetup horizontalDpi="600" verticalDpi="600" orientation="portrait" paperSize="9" scale="69" r:id="rId1"/>
  <headerFooter alignWithMargins="0">
    <oddHeader>&amp;L&amp;9&amp;K00-023Pieczęć firmowa Wykonawcy</oddHeader>
    <oddFooter>&amp;LData.......................................&amp;R..............................................................................
&amp;9Podpis i pieczęć Wykonawcy lub osoby uprawnionej
do składania oświadczeń woli w imieniu Wykonawcy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42"/>
  <sheetViews>
    <sheetView view="pageBreakPreview" zoomScale="80" zoomScaleNormal="70" zoomScaleSheetLayoutView="80" zoomScalePageLayoutView="0" workbookViewId="0" topLeftCell="A12">
      <selection activeCell="C28" sqref="C28"/>
    </sheetView>
  </sheetViews>
  <sheetFormatPr defaultColWidth="9.00390625" defaultRowHeight="12.75"/>
  <cols>
    <col min="2" max="2" width="23.375" style="0" customWidth="1"/>
    <col min="4" max="5" width="14.625" style="0" customWidth="1"/>
    <col min="6" max="6" width="16.75390625" style="0" customWidth="1"/>
    <col min="7" max="7" width="13.375" style="0" customWidth="1"/>
    <col min="8" max="8" width="29.25390625" style="0" customWidth="1"/>
  </cols>
  <sheetData>
    <row r="1" spans="1:8" ht="18.75">
      <c r="A1" s="313" t="s">
        <v>91</v>
      </c>
      <c r="B1" s="313"/>
      <c r="C1" s="313"/>
      <c r="D1" s="313"/>
      <c r="E1" s="313"/>
      <c r="F1" s="313"/>
      <c r="G1" s="313"/>
      <c r="H1" s="313"/>
    </row>
    <row r="2" spans="1:8" ht="30" customHeight="1">
      <c r="A2" s="220" t="s">
        <v>69</v>
      </c>
      <c r="B2" s="220"/>
      <c r="C2" s="117"/>
      <c r="D2" s="117"/>
      <c r="E2" s="117"/>
      <c r="F2" s="117"/>
      <c r="G2" s="117"/>
      <c r="H2" s="117"/>
    </row>
    <row r="3" spans="3:7" ht="28.5" customHeight="1">
      <c r="C3" s="224" t="s">
        <v>16</v>
      </c>
      <c r="D3" s="224"/>
      <c r="E3" s="224"/>
      <c r="F3" s="224"/>
      <c r="G3" s="224"/>
    </row>
    <row r="4" spans="1:8" ht="28.5" customHeight="1" thickBot="1">
      <c r="A4" s="219" t="s">
        <v>6</v>
      </c>
      <c r="B4" s="219"/>
      <c r="C4" s="219"/>
      <c r="D4" s="219"/>
      <c r="E4" s="219"/>
      <c r="F4" s="219"/>
      <c r="G4" s="219"/>
      <c r="H4" s="219"/>
    </row>
    <row r="5" spans="1:8" ht="43.5" customHeight="1" thickBot="1">
      <c r="A5" s="216" t="s">
        <v>10</v>
      </c>
      <c r="B5" s="217"/>
      <c r="C5" s="217"/>
      <c r="D5" s="217"/>
      <c r="E5" s="217"/>
      <c r="F5" s="217"/>
      <c r="G5" s="217"/>
      <c r="H5" s="218"/>
    </row>
    <row r="6" spans="1:8" ht="45" customHeight="1">
      <c r="A6" s="204" t="s">
        <v>0</v>
      </c>
      <c r="B6" s="204" t="s">
        <v>2</v>
      </c>
      <c r="C6" s="204" t="s">
        <v>1</v>
      </c>
      <c r="D6" s="200" t="s">
        <v>113</v>
      </c>
      <c r="E6" s="201"/>
      <c r="F6" s="204" t="s">
        <v>67</v>
      </c>
      <c r="G6" s="314" t="s">
        <v>50</v>
      </c>
      <c r="H6" s="315"/>
    </row>
    <row r="7" spans="1:8" ht="21" customHeight="1" thickBot="1">
      <c r="A7" s="205"/>
      <c r="B7" s="205"/>
      <c r="C7" s="205"/>
      <c r="D7" s="202"/>
      <c r="E7" s="203"/>
      <c r="F7" s="205"/>
      <c r="G7" s="316" t="s">
        <v>9</v>
      </c>
      <c r="H7" s="317"/>
    </row>
    <row r="8" spans="1:8" ht="13.5" thickBot="1">
      <c r="A8" s="130">
        <v>1</v>
      </c>
      <c r="B8" s="7">
        <v>2</v>
      </c>
      <c r="C8" s="7">
        <v>3</v>
      </c>
      <c r="D8" s="72">
        <v>4</v>
      </c>
      <c r="E8" s="73"/>
      <c r="F8" s="7">
        <v>5</v>
      </c>
      <c r="G8" s="234">
        <v>6</v>
      </c>
      <c r="H8" s="235"/>
    </row>
    <row r="9" spans="1:8" ht="24.75" customHeight="1">
      <c r="A9" s="287">
        <v>1</v>
      </c>
      <c r="B9" s="324" t="s">
        <v>7</v>
      </c>
      <c r="C9" s="293" t="s">
        <v>68</v>
      </c>
      <c r="D9" s="262">
        <v>8185070</v>
      </c>
      <c r="E9" s="264"/>
      <c r="F9" s="327"/>
      <c r="G9" s="330">
        <f>D9*F9</f>
        <v>0</v>
      </c>
      <c r="H9" s="331"/>
    </row>
    <row r="10" spans="1:8" ht="24.75" customHeight="1">
      <c r="A10" s="288"/>
      <c r="B10" s="325"/>
      <c r="C10" s="294"/>
      <c r="D10" s="265"/>
      <c r="E10" s="267"/>
      <c r="F10" s="328"/>
      <c r="G10" s="332"/>
      <c r="H10" s="333"/>
    </row>
    <row r="11" spans="1:8" ht="24.75" customHeight="1" thickBot="1">
      <c r="A11" s="289"/>
      <c r="B11" s="326"/>
      <c r="C11" s="295"/>
      <c r="D11" s="268"/>
      <c r="E11" s="270"/>
      <c r="F11" s="329"/>
      <c r="G11" s="334"/>
      <c r="H11" s="335"/>
    </row>
    <row r="12" ht="20.25" customHeight="1" thickBot="1"/>
    <row r="13" spans="2:8" ht="24" customHeight="1" thickBot="1" thickTop="1">
      <c r="B13" s="87"/>
      <c r="D13" s="318" t="s">
        <v>52</v>
      </c>
      <c r="E13" s="318"/>
      <c r="F13" s="319"/>
      <c r="G13" s="320"/>
      <c r="H13" s="321"/>
    </row>
    <row r="14" spans="3:8" ht="12" customHeight="1" thickBot="1" thickTop="1">
      <c r="C14" s="2"/>
      <c r="D14" s="2"/>
      <c r="E14" s="2"/>
      <c r="F14" s="2"/>
      <c r="G14" s="2"/>
      <c r="H14" s="2"/>
    </row>
    <row r="15" spans="3:8" ht="24" customHeight="1" thickBot="1" thickTop="1">
      <c r="C15" s="2"/>
      <c r="D15" s="228" t="s">
        <v>59</v>
      </c>
      <c r="E15" s="228"/>
      <c r="F15" s="236"/>
      <c r="G15" s="322"/>
      <c r="H15" s="323"/>
    </row>
    <row r="16" spans="3:8" ht="12" customHeight="1" thickBot="1" thickTop="1">
      <c r="C16" s="2"/>
      <c r="D16" s="2"/>
      <c r="E16" s="2"/>
      <c r="F16" s="2"/>
      <c r="G16" s="2"/>
      <c r="H16" s="2"/>
    </row>
    <row r="17" spans="4:8" ht="24" customHeight="1" thickBot="1" thickTop="1">
      <c r="D17" s="228" t="s">
        <v>60</v>
      </c>
      <c r="E17" s="228"/>
      <c r="F17" s="236"/>
      <c r="G17" s="243">
        <f>G13+G15</f>
        <v>0</v>
      </c>
      <c r="H17" s="244"/>
    </row>
    <row r="18" spans="1:8" ht="29.25" customHeight="1" thickBot="1" thickTop="1">
      <c r="A18" s="286"/>
      <c r="B18" s="286"/>
      <c r="C18" s="286"/>
      <c r="D18" s="286"/>
      <c r="E18" s="286"/>
      <c r="F18" s="286"/>
      <c r="G18" s="286"/>
      <c r="H18" s="286"/>
    </row>
    <row r="19" spans="1:8" ht="30.75" customHeight="1" thickBot="1">
      <c r="A19" s="336" t="s">
        <v>30</v>
      </c>
      <c r="B19" s="337"/>
      <c r="C19" s="337"/>
      <c r="D19" s="337"/>
      <c r="E19" s="337"/>
      <c r="F19" s="337"/>
      <c r="G19" s="337"/>
      <c r="H19" s="338"/>
    </row>
    <row r="20" spans="1:8" ht="29.25" customHeight="1">
      <c r="A20" s="204" t="s">
        <v>0</v>
      </c>
      <c r="B20" s="241" t="s">
        <v>22</v>
      </c>
      <c r="C20" s="241"/>
      <c r="D20" s="204" t="s">
        <v>1</v>
      </c>
      <c r="E20" s="241" t="s">
        <v>23</v>
      </c>
      <c r="F20" s="204" t="s">
        <v>49</v>
      </c>
      <c r="G20" s="200" t="s">
        <v>50</v>
      </c>
      <c r="H20" s="201"/>
    </row>
    <row r="21" spans="1:8" ht="35.25" customHeight="1" thickBot="1">
      <c r="A21" s="205"/>
      <c r="B21" s="242"/>
      <c r="C21" s="242"/>
      <c r="D21" s="205"/>
      <c r="E21" s="242"/>
      <c r="F21" s="205"/>
      <c r="G21" s="202" t="s">
        <v>9</v>
      </c>
      <c r="H21" s="203"/>
    </row>
    <row r="22" spans="1:8" ht="55.5" customHeight="1" thickBot="1">
      <c r="A22" s="7">
        <v>1</v>
      </c>
      <c r="B22" s="256">
        <v>2</v>
      </c>
      <c r="C22" s="256"/>
      <c r="D22" s="7">
        <v>3</v>
      </c>
      <c r="E22" s="132">
        <v>4</v>
      </c>
      <c r="F22" s="7">
        <v>5</v>
      </c>
      <c r="G22" s="256">
        <v>6</v>
      </c>
      <c r="H22" s="235"/>
    </row>
    <row r="23" spans="1:8" ht="49.5" customHeight="1">
      <c r="A23" s="133">
        <v>1</v>
      </c>
      <c r="B23" s="339" t="s">
        <v>78</v>
      </c>
      <c r="C23" s="340"/>
      <c r="D23" s="97" t="s">
        <v>31</v>
      </c>
      <c r="E23" s="98">
        <v>284</v>
      </c>
      <c r="F23" s="99"/>
      <c r="G23" s="341">
        <f>E23*F23</f>
        <v>0</v>
      </c>
      <c r="H23" s="342"/>
    </row>
    <row r="24" spans="1:8" ht="49.5" customHeight="1">
      <c r="A24" s="74">
        <v>2</v>
      </c>
      <c r="B24" s="343" t="s">
        <v>81</v>
      </c>
      <c r="C24" s="344"/>
      <c r="D24" s="100" t="s">
        <v>31</v>
      </c>
      <c r="E24" s="101">
        <v>502</v>
      </c>
      <c r="F24" s="102"/>
      <c r="G24" s="345">
        <f>E24*F24</f>
        <v>0</v>
      </c>
      <c r="H24" s="346"/>
    </row>
    <row r="25" spans="1:8" ht="49.5" customHeight="1" thickBot="1">
      <c r="A25" s="134">
        <v>3</v>
      </c>
      <c r="B25" s="347" t="s">
        <v>80</v>
      </c>
      <c r="C25" s="348"/>
      <c r="D25" s="103" t="s">
        <v>31</v>
      </c>
      <c r="E25" s="104">
        <v>442</v>
      </c>
      <c r="F25" s="105"/>
      <c r="G25" s="349">
        <f>E25*F25</f>
        <v>0</v>
      </c>
      <c r="H25" s="350"/>
    </row>
    <row r="26" ht="13.5" thickBot="1"/>
    <row r="27" spans="4:8" ht="24.75" customHeight="1" thickBot="1" thickTop="1">
      <c r="D27" s="318" t="s">
        <v>53</v>
      </c>
      <c r="E27" s="318"/>
      <c r="F27" s="319"/>
      <c r="G27" s="320">
        <f>G23+G24+G25</f>
        <v>0</v>
      </c>
      <c r="H27" s="321"/>
    </row>
    <row r="28" spans="2:8" ht="17.25" customHeight="1" thickBot="1" thickTop="1">
      <c r="B28" s="56"/>
      <c r="D28" s="2"/>
      <c r="E28" s="2"/>
      <c r="F28" s="2"/>
      <c r="G28" s="2"/>
      <c r="H28" s="2"/>
    </row>
    <row r="29" spans="1:8" ht="24.75" customHeight="1" thickBot="1" thickTop="1">
      <c r="A29" s="113"/>
      <c r="B29" s="26"/>
      <c r="C29" s="114"/>
      <c r="D29" s="228" t="s">
        <v>57</v>
      </c>
      <c r="E29" s="228"/>
      <c r="F29" s="236"/>
      <c r="G29" s="322"/>
      <c r="H29" s="323"/>
    </row>
    <row r="30" spans="1:8" ht="16.5" thickBot="1" thickTop="1">
      <c r="A30" s="113"/>
      <c r="B30" s="26"/>
      <c r="C30" s="31"/>
      <c r="D30" s="2"/>
      <c r="E30" s="2"/>
      <c r="F30" s="2"/>
      <c r="G30" s="2"/>
      <c r="H30" s="2"/>
    </row>
    <row r="31" spans="1:8" ht="24.75" customHeight="1" thickBot="1" thickTop="1">
      <c r="A31" s="15"/>
      <c r="D31" s="228" t="s">
        <v>58</v>
      </c>
      <c r="E31" s="228"/>
      <c r="F31" s="236"/>
      <c r="G31" s="243">
        <f>G27+G29</f>
        <v>0</v>
      </c>
      <c r="H31" s="244"/>
    </row>
    <row r="32" ht="13.5" customHeight="1" thickTop="1"/>
    <row r="33" ht="15.75" customHeight="1" thickBot="1"/>
    <row r="34" spans="2:6" ht="22.5" customHeight="1" thickBot="1" thickTop="1">
      <c r="B34" s="318" t="s">
        <v>56</v>
      </c>
      <c r="C34" s="319"/>
      <c r="D34" s="351">
        <f>G17+G31</f>
        <v>0</v>
      </c>
      <c r="E34" s="352"/>
      <c r="F34" s="353"/>
    </row>
    <row r="35" ht="13.5" customHeight="1" thickTop="1"/>
    <row r="36" spans="1:8" ht="13.5">
      <c r="A36" s="3"/>
      <c r="C36" s="5"/>
      <c r="D36" s="5"/>
      <c r="E36" s="5"/>
      <c r="F36" s="5"/>
      <c r="G36" s="5"/>
      <c r="H36" s="5"/>
    </row>
    <row r="37" ht="12.75" customHeight="1"/>
    <row r="38" spans="1:8" ht="12.75">
      <c r="A38" s="1"/>
      <c r="B38" s="1"/>
      <c r="C38" s="303"/>
      <c r="D38" s="303"/>
      <c r="E38" s="303"/>
      <c r="F38" s="303"/>
      <c r="G38" s="303"/>
      <c r="H38" s="303"/>
    </row>
    <row r="39" ht="23.25" customHeight="1"/>
    <row r="40" ht="25.5" customHeight="1"/>
    <row r="42" spans="2:7" ht="15">
      <c r="B42" s="15"/>
      <c r="C42" s="16"/>
      <c r="E42" s="53"/>
      <c r="F42" s="53"/>
      <c r="G42" s="2"/>
    </row>
  </sheetData>
  <sheetProtection/>
  <mergeCells count="51">
    <mergeCell ref="G27:H27"/>
    <mergeCell ref="B25:C25"/>
    <mergeCell ref="G25:H25"/>
    <mergeCell ref="C38:H38"/>
    <mergeCell ref="D29:F29"/>
    <mergeCell ref="G29:H29"/>
    <mergeCell ref="D31:F31"/>
    <mergeCell ref="G31:H31"/>
    <mergeCell ref="B34:C34"/>
    <mergeCell ref="D34:F34"/>
    <mergeCell ref="G21:H21"/>
    <mergeCell ref="B22:C22"/>
    <mergeCell ref="G22:H22"/>
    <mergeCell ref="B23:C23"/>
    <mergeCell ref="G23:H23"/>
    <mergeCell ref="B24:C24"/>
    <mergeCell ref="G24:H24"/>
    <mergeCell ref="D27:F27"/>
    <mergeCell ref="D17:F17"/>
    <mergeCell ref="G17:H17"/>
    <mergeCell ref="A18:H18"/>
    <mergeCell ref="A19:H19"/>
    <mergeCell ref="A20:A21"/>
    <mergeCell ref="B20:C21"/>
    <mergeCell ref="D20:D21"/>
    <mergeCell ref="E20:E21"/>
    <mergeCell ref="F20:F21"/>
    <mergeCell ref="G20:H20"/>
    <mergeCell ref="D15:F15"/>
    <mergeCell ref="G15:H15"/>
    <mergeCell ref="A9:A11"/>
    <mergeCell ref="B9:B11"/>
    <mergeCell ref="C9:C11"/>
    <mergeCell ref="D9:E11"/>
    <mergeCell ref="F9:F11"/>
    <mergeCell ref="G9:H11"/>
    <mergeCell ref="G8:H8"/>
    <mergeCell ref="A6:A7"/>
    <mergeCell ref="B6:B7"/>
    <mergeCell ref="C6:C7"/>
    <mergeCell ref="D6:E7"/>
    <mergeCell ref="D13:F13"/>
    <mergeCell ref="G13:H13"/>
    <mergeCell ref="A1:H1"/>
    <mergeCell ref="A2:B2"/>
    <mergeCell ref="C3:G3"/>
    <mergeCell ref="A5:H5"/>
    <mergeCell ref="A4:H4"/>
    <mergeCell ref="F6:F7"/>
    <mergeCell ref="G6:H6"/>
    <mergeCell ref="G7:H7"/>
  </mergeCells>
  <printOptions horizontalCentered="1"/>
  <pageMargins left="0.15748031496062992" right="0.1968503937007874" top="0.92" bottom="0.5905511811023623" header="0.82" footer="0.1968503937007874"/>
  <pageSetup horizontalDpi="600" verticalDpi="600" orientation="portrait" paperSize="9" scale="72" r:id="rId1"/>
  <headerFooter alignWithMargins="0">
    <oddHeader>&amp;L&amp;9&amp;K00-023Pieczęć firmowa Wykonawcy</oddHeader>
    <oddFooter>&amp;LData.......................................&amp;R..............................................................................
&amp;9Podpis i pieczęć Wykonawcy lub osoby uprawnionej
do składania oświadczeń woli w imieniu Wykonawcy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51"/>
  <sheetViews>
    <sheetView view="pageBreakPreview" zoomScale="70" zoomScaleNormal="90" zoomScaleSheetLayoutView="70" zoomScalePageLayoutView="0" workbookViewId="0" topLeftCell="A5">
      <selection activeCell="C34" sqref="C34"/>
    </sheetView>
  </sheetViews>
  <sheetFormatPr defaultColWidth="9.00390625" defaultRowHeight="12.75"/>
  <cols>
    <col min="1" max="1" width="4.375" style="0" customWidth="1"/>
    <col min="2" max="2" width="49.375" style="0" customWidth="1"/>
    <col min="3" max="3" width="9.00390625" style="0" customWidth="1"/>
    <col min="4" max="4" width="8.875" style="0" customWidth="1"/>
    <col min="5" max="5" width="14.125" style="0" customWidth="1"/>
    <col min="6" max="6" width="11.625" style="0" customWidth="1"/>
    <col min="7" max="7" width="10.125" style="0" customWidth="1"/>
    <col min="8" max="8" width="24.625" style="0" customWidth="1"/>
  </cols>
  <sheetData>
    <row r="1" spans="1:8" ht="18.75" customHeight="1">
      <c r="A1" s="215" t="s">
        <v>94</v>
      </c>
      <c r="B1" s="215"/>
      <c r="C1" s="215"/>
      <c r="D1" s="215"/>
      <c r="E1" s="215"/>
      <c r="F1" s="215"/>
      <c r="G1" s="215"/>
      <c r="H1" s="215"/>
    </row>
    <row r="2" spans="1:8" ht="15.75" customHeight="1">
      <c r="A2" s="34"/>
      <c r="B2" s="34"/>
      <c r="C2" s="34"/>
      <c r="D2" s="34"/>
      <c r="E2" s="34"/>
      <c r="F2" s="34"/>
      <c r="G2" s="34"/>
      <c r="H2" s="34"/>
    </row>
    <row r="3" spans="1:7" ht="27">
      <c r="A3" s="220" t="s">
        <v>74</v>
      </c>
      <c r="B3" s="220"/>
      <c r="C3" s="116"/>
      <c r="D3" s="224" t="s">
        <v>16</v>
      </c>
      <c r="E3" s="224"/>
      <c r="F3" s="224"/>
      <c r="G3" s="224"/>
    </row>
    <row r="4" spans="1:8" ht="33" customHeight="1" thickBot="1">
      <c r="A4" s="219" t="s">
        <v>8</v>
      </c>
      <c r="B4" s="219"/>
      <c r="C4" s="219"/>
      <c r="D4" s="219"/>
      <c r="E4" s="219"/>
      <c r="F4" s="219"/>
      <c r="G4" s="219"/>
      <c r="H4" s="219"/>
    </row>
    <row r="5" spans="1:8" ht="48" customHeight="1" thickBot="1">
      <c r="A5" s="216" t="s">
        <v>10</v>
      </c>
      <c r="B5" s="217"/>
      <c r="C5" s="217"/>
      <c r="D5" s="217"/>
      <c r="E5" s="217"/>
      <c r="F5" s="217"/>
      <c r="G5" s="217"/>
      <c r="H5" s="218"/>
    </row>
    <row r="6" spans="1:8" ht="90" customHeight="1">
      <c r="A6" s="200" t="s">
        <v>0</v>
      </c>
      <c r="B6" s="204" t="s">
        <v>2</v>
      </c>
      <c r="C6" s="204" t="s">
        <v>1</v>
      </c>
      <c r="D6" s="200" t="s">
        <v>113</v>
      </c>
      <c r="E6" s="201"/>
      <c r="F6" s="204" t="s">
        <v>67</v>
      </c>
      <c r="G6" s="200" t="s">
        <v>50</v>
      </c>
      <c r="H6" s="201"/>
    </row>
    <row r="7" spans="1:8" ht="15" customHeight="1" thickBot="1">
      <c r="A7" s="202"/>
      <c r="B7" s="205"/>
      <c r="C7" s="205"/>
      <c r="D7" s="202"/>
      <c r="E7" s="203"/>
      <c r="F7" s="205"/>
      <c r="G7" s="316" t="s">
        <v>9</v>
      </c>
      <c r="H7" s="317"/>
    </row>
    <row r="8" spans="1:8" ht="15.75" customHeight="1" thickBot="1">
      <c r="A8" s="135">
        <v>1</v>
      </c>
      <c r="B8" s="13">
        <v>2</v>
      </c>
      <c r="C8" s="7">
        <v>3</v>
      </c>
      <c r="D8" s="234">
        <v>4</v>
      </c>
      <c r="E8" s="235"/>
      <c r="F8" s="7">
        <v>5</v>
      </c>
      <c r="G8" s="234">
        <v>6</v>
      </c>
      <c r="H8" s="235"/>
    </row>
    <row r="9" spans="1:8" ht="15" customHeight="1">
      <c r="A9" s="69">
        <v>1</v>
      </c>
      <c r="B9" s="178" t="s">
        <v>63</v>
      </c>
      <c r="C9" s="259" t="s">
        <v>68</v>
      </c>
      <c r="D9" s="355">
        <v>14558358.7</v>
      </c>
      <c r="E9" s="356"/>
      <c r="F9" s="361"/>
      <c r="G9" s="364">
        <f>D9*F9</f>
        <v>0</v>
      </c>
      <c r="H9" s="365"/>
    </row>
    <row r="10" spans="1:8" ht="15" customHeight="1">
      <c r="A10" s="68">
        <v>2</v>
      </c>
      <c r="B10" s="179" t="s">
        <v>64</v>
      </c>
      <c r="C10" s="260"/>
      <c r="D10" s="357"/>
      <c r="E10" s="358"/>
      <c r="F10" s="362"/>
      <c r="G10" s="366"/>
      <c r="H10" s="367"/>
    </row>
    <row r="11" spans="1:8" ht="15" customHeight="1">
      <c r="A11" s="68">
        <v>3</v>
      </c>
      <c r="B11" s="179" t="s">
        <v>97</v>
      </c>
      <c r="C11" s="260"/>
      <c r="D11" s="357"/>
      <c r="E11" s="358"/>
      <c r="F11" s="362"/>
      <c r="G11" s="366"/>
      <c r="H11" s="367"/>
    </row>
    <row r="12" spans="1:8" ht="28.5" customHeight="1">
      <c r="A12" s="68">
        <v>4</v>
      </c>
      <c r="B12" s="179" t="s">
        <v>104</v>
      </c>
      <c r="C12" s="260"/>
      <c r="D12" s="357"/>
      <c r="E12" s="358"/>
      <c r="F12" s="362"/>
      <c r="G12" s="366"/>
      <c r="H12" s="367"/>
    </row>
    <row r="13" spans="1:8" ht="24.75" customHeight="1">
      <c r="A13" s="68">
        <v>5</v>
      </c>
      <c r="B13" s="180" t="s">
        <v>120</v>
      </c>
      <c r="C13" s="260"/>
      <c r="D13" s="357"/>
      <c r="E13" s="358"/>
      <c r="F13" s="362"/>
      <c r="G13" s="366"/>
      <c r="H13" s="367"/>
    </row>
    <row r="14" spans="1:8" ht="24.75" customHeight="1">
      <c r="A14" s="68">
        <v>6</v>
      </c>
      <c r="B14" s="181" t="s">
        <v>117</v>
      </c>
      <c r="C14" s="260"/>
      <c r="D14" s="357"/>
      <c r="E14" s="358"/>
      <c r="F14" s="362"/>
      <c r="G14" s="366"/>
      <c r="H14" s="367"/>
    </row>
    <row r="15" spans="1:8" ht="15" customHeight="1">
      <c r="A15" s="68">
        <v>7</v>
      </c>
      <c r="B15" s="179" t="s">
        <v>65</v>
      </c>
      <c r="C15" s="260"/>
      <c r="D15" s="357"/>
      <c r="E15" s="358"/>
      <c r="F15" s="362"/>
      <c r="G15" s="366"/>
      <c r="H15" s="367"/>
    </row>
    <row r="16" spans="1:8" ht="42" customHeight="1">
      <c r="A16" s="68">
        <v>8</v>
      </c>
      <c r="B16" s="179" t="s">
        <v>98</v>
      </c>
      <c r="C16" s="260"/>
      <c r="D16" s="357"/>
      <c r="E16" s="358"/>
      <c r="F16" s="362"/>
      <c r="G16" s="366"/>
      <c r="H16" s="367"/>
    </row>
    <row r="17" spans="1:8" ht="27" customHeight="1">
      <c r="A17" s="68">
        <v>9</v>
      </c>
      <c r="B17" s="179" t="s">
        <v>99</v>
      </c>
      <c r="C17" s="260"/>
      <c r="D17" s="357"/>
      <c r="E17" s="358"/>
      <c r="F17" s="362"/>
      <c r="G17" s="366"/>
      <c r="H17" s="367"/>
    </row>
    <row r="18" spans="1:8" ht="24" customHeight="1">
      <c r="A18" s="68">
        <v>10</v>
      </c>
      <c r="B18" s="182" t="s">
        <v>118</v>
      </c>
      <c r="C18" s="260"/>
      <c r="D18" s="357"/>
      <c r="E18" s="358"/>
      <c r="F18" s="362"/>
      <c r="G18" s="366"/>
      <c r="H18" s="367"/>
    </row>
    <row r="19" spans="1:8" ht="27.75" customHeight="1">
      <c r="A19" s="107">
        <v>11</v>
      </c>
      <c r="B19" s="183" t="s">
        <v>100</v>
      </c>
      <c r="C19" s="354"/>
      <c r="D19" s="357"/>
      <c r="E19" s="358"/>
      <c r="F19" s="362"/>
      <c r="G19" s="366"/>
      <c r="H19" s="367"/>
    </row>
    <row r="20" spans="1:8" ht="28.5" customHeight="1">
      <c r="A20" s="107">
        <v>12</v>
      </c>
      <c r="B20" s="184" t="s">
        <v>105</v>
      </c>
      <c r="C20" s="260"/>
      <c r="D20" s="357"/>
      <c r="E20" s="358"/>
      <c r="F20" s="362"/>
      <c r="G20" s="366"/>
      <c r="H20" s="367"/>
    </row>
    <row r="21" spans="1:8" ht="15" customHeight="1">
      <c r="A21" s="107">
        <v>13</v>
      </c>
      <c r="B21" s="179" t="s">
        <v>101</v>
      </c>
      <c r="C21" s="260"/>
      <c r="D21" s="357"/>
      <c r="E21" s="358"/>
      <c r="F21" s="362"/>
      <c r="G21" s="366"/>
      <c r="H21" s="367"/>
    </row>
    <row r="22" spans="1:8" ht="15" customHeight="1">
      <c r="A22" s="107">
        <v>14</v>
      </c>
      <c r="B22" s="179" t="s">
        <v>28</v>
      </c>
      <c r="C22" s="260"/>
      <c r="D22" s="357"/>
      <c r="E22" s="358"/>
      <c r="F22" s="362"/>
      <c r="G22" s="366"/>
      <c r="H22" s="367"/>
    </row>
    <row r="23" spans="1:8" ht="15" customHeight="1">
      <c r="A23" s="107">
        <v>15</v>
      </c>
      <c r="B23" s="179" t="s">
        <v>66</v>
      </c>
      <c r="C23" s="260"/>
      <c r="D23" s="357"/>
      <c r="E23" s="358"/>
      <c r="F23" s="362"/>
      <c r="G23" s="366"/>
      <c r="H23" s="367"/>
    </row>
    <row r="24" spans="1:8" ht="25.5" customHeight="1">
      <c r="A24" s="126">
        <v>16</v>
      </c>
      <c r="B24" s="179" t="s">
        <v>102</v>
      </c>
      <c r="C24" s="260"/>
      <c r="D24" s="357"/>
      <c r="E24" s="358"/>
      <c r="F24" s="362"/>
      <c r="G24" s="366"/>
      <c r="H24" s="367"/>
    </row>
    <row r="25" spans="1:8" ht="20.25" customHeight="1">
      <c r="A25" s="126">
        <v>17</v>
      </c>
      <c r="B25" s="179" t="s">
        <v>121</v>
      </c>
      <c r="C25" s="260"/>
      <c r="D25" s="357"/>
      <c r="E25" s="358"/>
      <c r="F25" s="362"/>
      <c r="G25" s="366"/>
      <c r="H25" s="367"/>
    </row>
    <row r="26" spans="1:8" ht="30" customHeight="1">
      <c r="A26" s="107">
        <v>18</v>
      </c>
      <c r="B26" s="179" t="s">
        <v>103</v>
      </c>
      <c r="C26" s="260"/>
      <c r="D26" s="357"/>
      <c r="E26" s="358"/>
      <c r="F26" s="362"/>
      <c r="G26" s="366"/>
      <c r="H26" s="367"/>
    </row>
    <row r="27" spans="1:8" ht="15" customHeight="1">
      <c r="A27" s="107">
        <v>19</v>
      </c>
      <c r="B27" s="179" t="s">
        <v>29</v>
      </c>
      <c r="C27" s="260"/>
      <c r="D27" s="357"/>
      <c r="E27" s="358"/>
      <c r="F27" s="362"/>
      <c r="G27" s="366"/>
      <c r="H27" s="367"/>
    </row>
    <row r="28" spans="1:8" ht="15" customHeight="1">
      <c r="A28" s="197">
        <v>20</v>
      </c>
      <c r="B28" s="180" t="s">
        <v>119</v>
      </c>
      <c r="C28" s="260"/>
      <c r="D28" s="357"/>
      <c r="E28" s="358"/>
      <c r="F28" s="362"/>
      <c r="G28" s="366"/>
      <c r="H28" s="367"/>
    </row>
    <row r="29" spans="1:8" ht="15" customHeight="1">
      <c r="A29" s="197">
        <v>21</v>
      </c>
      <c r="B29" s="180" t="s">
        <v>123</v>
      </c>
      <c r="C29" s="260"/>
      <c r="D29" s="357"/>
      <c r="E29" s="358"/>
      <c r="F29" s="362"/>
      <c r="G29" s="366"/>
      <c r="H29" s="367"/>
    </row>
    <row r="30" spans="1:8" ht="30" customHeight="1" thickBot="1">
      <c r="A30" s="127">
        <v>22</v>
      </c>
      <c r="B30" s="185" t="s">
        <v>106</v>
      </c>
      <c r="C30" s="261"/>
      <c r="D30" s="359"/>
      <c r="E30" s="360"/>
      <c r="F30" s="363"/>
      <c r="G30" s="368"/>
      <c r="H30" s="369"/>
    </row>
    <row r="31" ht="9.75" customHeight="1" thickBot="1"/>
    <row r="32" spans="3:8" ht="23.25" customHeight="1" thickBot="1" thickTop="1">
      <c r="C32" s="48"/>
      <c r="E32" s="51" t="s">
        <v>52</v>
      </c>
      <c r="G32" s="376"/>
      <c r="H32" s="377"/>
    </row>
    <row r="33" ht="5.25" customHeight="1" thickBot="1" thickTop="1"/>
    <row r="34" spans="1:8" ht="30.75" customHeight="1" thickBot="1">
      <c r="A34" s="143" t="s">
        <v>26</v>
      </c>
      <c r="B34" s="144" t="s">
        <v>25</v>
      </c>
      <c r="C34" s="141"/>
      <c r="D34" s="141"/>
      <c r="E34" s="141"/>
      <c r="F34" s="141"/>
      <c r="G34" s="141"/>
      <c r="H34" s="142"/>
    </row>
    <row r="35" spans="1:8" ht="42.75" customHeight="1">
      <c r="A35" s="200" t="s">
        <v>0</v>
      </c>
      <c r="B35" s="204" t="s">
        <v>2</v>
      </c>
      <c r="C35" s="204" t="s">
        <v>1</v>
      </c>
      <c r="D35" s="370" t="s">
        <v>27</v>
      </c>
      <c r="E35" s="371"/>
      <c r="F35" s="374" t="s">
        <v>55</v>
      </c>
      <c r="G35" s="200" t="s">
        <v>50</v>
      </c>
      <c r="H35" s="201"/>
    </row>
    <row r="36" spans="1:8" ht="15.75" thickBot="1">
      <c r="A36" s="202"/>
      <c r="B36" s="205"/>
      <c r="C36" s="205"/>
      <c r="D36" s="372"/>
      <c r="E36" s="373"/>
      <c r="F36" s="375"/>
      <c r="G36" s="316" t="s">
        <v>9</v>
      </c>
      <c r="H36" s="317"/>
    </row>
    <row r="37" spans="1:8" ht="15" customHeight="1" thickBot="1">
      <c r="A37" s="130">
        <v>1</v>
      </c>
      <c r="B37" s="7">
        <v>2</v>
      </c>
      <c r="C37" s="7">
        <v>3</v>
      </c>
      <c r="D37" s="234">
        <v>4</v>
      </c>
      <c r="E37" s="235"/>
      <c r="F37" s="7">
        <v>5</v>
      </c>
      <c r="G37" s="234">
        <v>6</v>
      </c>
      <c r="H37" s="235"/>
    </row>
    <row r="38" spans="1:8" ht="15" customHeight="1">
      <c r="A38" s="378">
        <v>20</v>
      </c>
      <c r="B38" s="380" t="s">
        <v>24</v>
      </c>
      <c r="C38" s="378" t="s">
        <v>12</v>
      </c>
      <c r="D38" s="382">
        <v>40</v>
      </c>
      <c r="E38" s="383"/>
      <c r="F38" s="386"/>
      <c r="G38" s="391">
        <f>D38*F38</f>
        <v>0</v>
      </c>
      <c r="H38" s="392"/>
    </row>
    <row r="39" spans="1:8" ht="13.5" thickBot="1">
      <c r="A39" s="379"/>
      <c r="B39" s="381"/>
      <c r="C39" s="379"/>
      <c r="D39" s="384"/>
      <c r="E39" s="385"/>
      <c r="F39" s="387"/>
      <c r="G39" s="393"/>
      <c r="H39" s="394"/>
    </row>
    <row r="40" spans="1:7" ht="13.5" thickBot="1">
      <c r="A40" s="2"/>
      <c r="B40" s="2"/>
      <c r="C40" s="2"/>
      <c r="D40" s="50"/>
      <c r="E40" s="2"/>
      <c r="F40" s="50"/>
      <c r="G40" s="50"/>
    </row>
    <row r="41" spans="2:8" ht="21" customHeight="1" thickBot="1" thickTop="1">
      <c r="B41" s="2"/>
      <c r="C41" s="2"/>
      <c r="D41" s="50"/>
      <c r="E41" s="51" t="s">
        <v>53</v>
      </c>
      <c r="G41" s="376"/>
      <c r="H41" s="377"/>
    </row>
    <row r="42" spans="2:8" ht="21" customHeight="1" thickBot="1" thickTop="1">
      <c r="B42" s="2"/>
      <c r="C42" s="2"/>
      <c r="D42" s="50"/>
      <c r="E42" s="51"/>
      <c r="G42" s="70"/>
      <c r="H42" s="70"/>
    </row>
    <row r="43" spans="1:8" ht="24.75" customHeight="1" thickBot="1" thickTop="1">
      <c r="A43" s="2"/>
      <c r="B43" s="71" t="s">
        <v>54</v>
      </c>
      <c r="C43" s="395">
        <f>G32+G41</f>
        <v>0</v>
      </c>
      <c r="D43" s="396"/>
      <c r="E43" s="396"/>
      <c r="F43" s="397"/>
      <c r="G43" s="50"/>
      <c r="H43" s="50"/>
    </row>
    <row r="44" spans="1:8" ht="14.25" customHeight="1" thickBot="1" thickTop="1">
      <c r="A44" s="2"/>
      <c r="B44" s="71"/>
      <c r="C44" s="91"/>
      <c r="D44" s="92"/>
      <c r="E44" s="92"/>
      <c r="F44" s="92"/>
      <c r="G44" s="50"/>
      <c r="H44" s="50"/>
    </row>
    <row r="45" spans="1:6" ht="24.75" customHeight="1" thickBot="1" thickTop="1">
      <c r="A45" s="2"/>
      <c r="B45" s="93" t="s">
        <v>39</v>
      </c>
      <c r="C45" s="398"/>
      <c r="D45" s="396"/>
      <c r="E45" s="396"/>
      <c r="F45" s="397"/>
    </row>
    <row r="46" spans="1:8" ht="12.75" customHeight="1" thickBot="1" thickTop="1">
      <c r="A46" s="2"/>
      <c r="B46" s="71"/>
      <c r="C46" s="109"/>
      <c r="D46" s="109"/>
      <c r="E46" s="46"/>
      <c r="F46" s="51"/>
      <c r="G46" s="90"/>
      <c r="H46" s="90"/>
    </row>
    <row r="47" spans="1:6" ht="24.75" customHeight="1" thickBot="1" thickTop="1">
      <c r="A47" s="2"/>
      <c r="B47" s="93" t="s">
        <v>40</v>
      </c>
      <c r="C47" s="388">
        <f>C43+C45</f>
        <v>0</v>
      </c>
      <c r="D47" s="389"/>
      <c r="E47" s="389"/>
      <c r="F47" s="390"/>
    </row>
    <row r="48" spans="5:7" s="2" customFormat="1" ht="27" customHeight="1" thickTop="1">
      <c r="E48" s="50"/>
      <c r="F48" s="50"/>
      <c r="G48" s="50"/>
    </row>
    <row r="49" spans="1:2" s="2" customFormat="1" ht="15">
      <c r="A49" s="52"/>
      <c r="B49"/>
    </row>
    <row r="50" spans="1:8" s="2" customFormat="1" ht="12.75">
      <c r="A50"/>
      <c r="B50"/>
      <c r="C50"/>
      <c r="D50"/>
      <c r="E50"/>
      <c r="F50"/>
      <c r="G50"/>
      <c r="H50"/>
    </row>
    <row r="51" spans="1:8" s="2" customFormat="1" ht="12.75">
      <c r="A51"/>
      <c r="B51"/>
      <c r="C51" s="1"/>
      <c r="D51" s="1"/>
      <c r="E51" s="1"/>
      <c r="F51" s="1"/>
      <c r="G51" s="1"/>
      <c r="H51" s="1"/>
    </row>
    <row r="55" ht="24" customHeight="1"/>
  </sheetData>
  <sheetProtection/>
  <mergeCells count="38">
    <mergeCell ref="D37:E37"/>
    <mergeCell ref="G37:H37"/>
    <mergeCell ref="G38:H39"/>
    <mergeCell ref="G41:H41"/>
    <mergeCell ref="C43:F43"/>
    <mergeCell ref="C45:F45"/>
    <mergeCell ref="A38:A39"/>
    <mergeCell ref="B38:B39"/>
    <mergeCell ref="C38:C39"/>
    <mergeCell ref="D38:E39"/>
    <mergeCell ref="F38:F39"/>
    <mergeCell ref="C47:F47"/>
    <mergeCell ref="A35:A36"/>
    <mergeCell ref="B35:B36"/>
    <mergeCell ref="C35:C36"/>
    <mergeCell ref="D35:E36"/>
    <mergeCell ref="F35:F36"/>
    <mergeCell ref="G32:H32"/>
    <mergeCell ref="G35:H35"/>
    <mergeCell ref="G36:H36"/>
    <mergeCell ref="F6:F7"/>
    <mergeCell ref="G6:H6"/>
    <mergeCell ref="D8:E8"/>
    <mergeCell ref="G8:H8"/>
    <mergeCell ref="C9:C30"/>
    <mergeCell ref="D9:E30"/>
    <mergeCell ref="F9:F30"/>
    <mergeCell ref="G9:H30"/>
    <mergeCell ref="A1:H1"/>
    <mergeCell ref="A3:B3"/>
    <mergeCell ref="D3:G3"/>
    <mergeCell ref="G7:H7"/>
    <mergeCell ref="A4:H4"/>
    <mergeCell ref="A5:H5"/>
    <mergeCell ref="A6:A7"/>
    <mergeCell ref="B6:B7"/>
    <mergeCell ref="C6:C7"/>
    <mergeCell ref="D6:E7"/>
  </mergeCells>
  <printOptions horizontalCentered="1"/>
  <pageMargins left="0.2362204724409449" right="0.2362204724409449" top="0.91" bottom="0.7" header="0.5118110236220472" footer="0.38"/>
  <pageSetup horizontalDpi="600" verticalDpi="600" orientation="portrait" paperSize="9" scale="67" r:id="rId1"/>
  <headerFooter alignWithMargins="0">
    <oddHeader>&amp;L&amp;9&amp;K00-024Pieczęć firmowa Wykonawcy</oddHeader>
    <oddFooter>&amp;LData.......................................&amp;R...................…………..……..…..........................
Podpis i pieczęć Wykonawcy lub osoby uprawnionej
do składania oświadczeń woli w imieniu Wykonawcy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"/>
  <sheetViews>
    <sheetView view="pageBreakPreview" zoomScale="80" zoomScaleNormal="70" zoomScaleSheetLayoutView="80" zoomScalePageLayoutView="0" workbookViewId="0" topLeftCell="A1">
      <selection activeCell="D17" sqref="D17"/>
    </sheetView>
  </sheetViews>
  <sheetFormatPr defaultColWidth="9.00390625" defaultRowHeight="12.75"/>
  <cols>
    <col min="1" max="1" width="3.75390625" style="0" customWidth="1"/>
    <col min="2" max="2" width="50.00390625" style="0" customWidth="1"/>
    <col min="3" max="3" width="9.75390625" style="0" bestFit="1" customWidth="1"/>
    <col min="4" max="4" width="14.125" style="0" customWidth="1"/>
    <col min="5" max="5" width="15.125" style="0" customWidth="1"/>
    <col min="6" max="6" width="18.75390625" style="0" customWidth="1"/>
    <col min="7" max="7" width="14.00390625" style="0" customWidth="1"/>
    <col min="8" max="8" width="17.00390625" style="0" customWidth="1"/>
  </cols>
  <sheetData>
    <row r="1" spans="1:8" ht="28.5" customHeight="1">
      <c r="A1" s="215" t="s">
        <v>92</v>
      </c>
      <c r="B1" s="215"/>
      <c r="C1" s="399"/>
      <c r="D1" s="215"/>
      <c r="E1" s="215"/>
      <c r="F1" s="215"/>
      <c r="G1" s="215"/>
      <c r="H1" s="215"/>
    </row>
    <row r="2" spans="2:4" ht="40.5" customHeight="1">
      <c r="B2" s="150"/>
      <c r="D2" s="15"/>
    </row>
    <row r="3" spans="2:4" ht="40.5" customHeight="1">
      <c r="B3" s="150"/>
      <c r="D3" s="15"/>
    </row>
    <row r="4" spans="1:4" ht="40.5" customHeight="1">
      <c r="A4" s="220" t="s">
        <v>115</v>
      </c>
      <c r="B4" s="220"/>
      <c r="D4" s="15"/>
    </row>
    <row r="5" spans="3:8" ht="40.5" customHeight="1">
      <c r="C5" s="224" t="s">
        <v>16</v>
      </c>
      <c r="D5" s="224"/>
      <c r="E5" s="224"/>
      <c r="F5" s="224"/>
      <c r="G5" s="54"/>
      <c r="H5" s="54"/>
    </row>
    <row r="6" ht="15" customHeight="1" thickBot="1"/>
    <row r="7" spans="1:8" ht="26.25" customHeight="1" thickBot="1">
      <c r="A7" s="400" t="s">
        <v>85</v>
      </c>
      <c r="B7" s="401"/>
      <c r="C7" s="401"/>
      <c r="D7" s="401"/>
      <c r="E7" s="401"/>
      <c r="F7" s="401"/>
      <c r="G7" s="401"/>
      <c r="H7" s="402"/>
    </row>
    <row r="8" spans="1:8" ht="31.5" customHeight="1">
      <c r="A8" s="204" t="s">
        <v>0</v>
      </c>
      <c r="B8" s="241" t="s">
        <v>22</v>
      </c>
      <c r="C8" s="241"/>
      <c r="D8" s="204" t="s">
        <v>1</v>
      </c>
      <c r="E8" s="407" t="s">
        <v>23</v>
      </c>
      <c r="F8" s="204" t="s">
        <v>49</v>
      </c>
      <c r="G8" s="200" t="s">
        <v>50</v>
      </c>
      <c r="H8" s="201"/>
    </row>
    <row r="9" spans="1:8" ht="15.75" thickBot="1">
      <c r="A9" s="205"/>
      <c r="B9" s="242"/>
      <c r="C9" s="242"/>
      <c r="D9" s="205"/>
      <c r="E9" s="408"/>
      <c r="F9" s="205"/>
      <c r="G9" s="202" t="s">
        <v>9</v>
      </c>
      <c r="H9" s="203"/>
    </row>
    <row r="10" spans="1:8" ht="13.5" thickBot="1">
      <c r="A10" s="7">
        <v>1</v>
      </c>
      <c r="B10" s="256">
        <v>2</v>
      </c>
      <c r="C10" s="256"/>
      <c r="D10" s="7">
        <v>3</v>
      </c>
      <c r="E10" s="132">
        <v>4</v>
      </c>
      <c r="F10" s="7">
        <v>5</v>
      </c>
      <c r="G10" s="256">
        <v>6</v>
      </c>
      <c r="H10" s="235"/>
    </row>
    <row r="11" spans="1:8" ht="33" customHeight="1">
      <c r="A11" s="133">
        <v>1</v>
      </c>
      <c r="B11" s="339" t="s">
        <v>78</v>
      </c>
      <c r="C11" s="340"/>
      <c r="D11" s="97" t="s">
        <v>31</v>
      </c>
      <c r="E11" s="186">
        <v>230</v>
      </c>
      <c r="F11" s="99"/>
      <c r="G11" s="403">
        <f>E11*F11</f>
        <v>0</v>
      </c>
      <c r="H11" s="404"/>
    </row>
    <row r="12" spans="1:8" ht="36" customHeight="1">
      <c r="A12" s="74">
        <v>2</v>
      </c>
      <c r="B12" s="343" t="s">
        <v>79</v>
      </c>
      <c r="C12" s="344"/>
      <c r="D12" s="100" t="s">
        <v>31</v>
      </c>
      <c r="E12" s="187">
        <v>299</v>
      </c>
      <c r="F12" s="106"/>
      <c r="G12" s="405">
        <f>E12*F12</f>
        <v>0</v>
      </c>
      <c r="H12" s="406"/>
    </row>
    <row r="13" spans="1:8" ht="48.75" customHeight="1" thickBot="1">
      <c r="A13" s="134">
        <v>3</v>
      </c>
      <c r="B13" s="347" t="s">
        <v>80</v>
      </c>
      <c r="C13" s="348"/>
      <c r="D13" s="103" t="s">
        <v>31</v>
      </c>
      <c r="E13" s="188">
        <v>301</v>
      </c>
      <c r="F13" s="105"/>
      <c r="G13" s="409">
        <f>E13*F13</f>
        <v>0</v>
      </c>
      <c r="H13" s="410"/>
    </row>
    <row r="14" spans="1:7" ht="15.75" thickBot="1">
      <c r="A14" s="46"/>
      <c r="B14" s="46"/>
      <c r="C14" s="46"/>
      <c r="D14" s="46"/>
      <c r="E14" s="46"/>
      <c r="F14" s="46"/>
      <c r="G14" s="46"/>
    </row>
    <row r="15" spans="1:8" ht="21.75" thickBot="1" thickTop="1">
      <c r="A15" s="46"/>
      <c r="B15" s="2"/>
      <c r="C15" s="46"/>
      <c r="D15" s="46"/>
      <c r="E15" s="228" t="s">
        <v>38</v>
      </c>
      <c r="F15" s="236"/>
      <c r="G15" s="254">
        <f>G11+G12+G13</f>
        <v>0</v>
      </c>
      <c r="H15" s="255"/>
    </row>
    <row r="16" spans="1:8" ht="21.75" thickBot="1" thickTop="1">
      <c r="A16" s="46"/>
      <c r="B16" s="46"/>
      <c r="C16" s="46"/>
      <c r="D16" s="46"/>
      <c r="E16" s="46"/>
      <c r="F16" s="51"/>
      <c r="G16" s="90"/>
      <c r="H16" s="90"/>
    </row>
    <row r="17" spans="1:8" ht="20.25" thickBot="1" thickTop="1">
      <c r="A17" s="46"/>
      <c r="B17" s="46"/>
      <c r="C17" s="46"/>
      <c r="D17" s="46"/>
      <c r="E17" s="228" t="s">
        <v>39</v>
      </c>
      <c r="F17" s="236"/>
      <c r="G17" s="237"/>
      <c r="H17" s="238"/>
    </row>
    <row r="18" spans="1:8" ht="20.25" thickBot="1" thickTop="1">
      <c r="A18" s="46"/>
      <c r="B18" s="46"/>
      <c r="C18" s="46"/>
      <c r="D18" s="46"/>
      <c r="E18" s="108"/>
      <c r="F18" s="125"/>
      <c r="G18" s="75"/>
      <c r="H18" s="75"/>
    </row>
    <row r="19" spans="1:8" ht="20.25" thickBot="1" thickTop="1">
      <c r="A19" s="46"/>
      <c r="B19" s="46"/>
      <c r="C19" s="46"/>
      <c r="D19" s="46"/>
      <c r="E19" s="228" t="s">
        <v>40</v>
      </c>
      <c r="F19" s="228"/>
      <c r="G19" s="243">
        <f>G15+G17</f>
        <v>0</v>
      </c>
      <c r="H19" s="244"/>
    </row>
    <row r="20" ht="13.5" thickTop="1">
      <c r="B20" s="56"/>
    </row>
    <row r="23" spans="1:8" ht="13.5">
      <c r="A23" s="3"/>
      <c r="C23" s="5"/>
      <c r="D23" s="5"/>
      <c r="E23" s="5"/>
      <c r="F23" s="5"/>
      <c r="G23" s="5"/>
      <c r="H23" s="5"/>
    </row>
    <row r="24" spans="1:8" ht="29.25" customHeight="1">
      <c r="A24" s="2"/>
      <c r="B24" s="2"/>
      <c r="C24" s="5"/>
      <c r="D24" s="5"/>
      <c r="E24" s="5"/>
      <c r="F24" s="5"/>
      <c r="G24" s="5"/>
      <c r="H24" s="5"/>
    </row>
  </sheetData>
  <sheetProtection/>
  <mergeCells count="25">
    <mergeCell ref="E19:F19"/>
    <mergeCell ref="G19:H19"/>
    <mergeCell ref="B13:C13"/>
    <mergeCell ref="G13:H13"/>
    <mergeCell ref="E15:F15"/>
    <mergeCell ref="G15:H15"/>
    <mergeCell ref="E17:F17"/>
    <mergeCell ref="G17:H17"/>
    <mergeCell ref="B11:C11"/>
    <mergeCell ref="G11:H11"/>
    <mergeCell ref="B12:C12"/>
    <mergeCell ref="G12:H12"/>
    <mergeCell ref="A8:A9"/>
    <mergeCell ref="B8:C9"/>
    <mergeCell ref="D8:D9"/>
    <mergeCell ref="E8:E9"/>
    <mergeCell ref="F8:F9"/>
    <mergeCell ref="G8:H8"/>
    <mergeCell ref="A1:H1"/>
    <mergeCell ref="A4:B4"/>
    <mergeCell ref="C5:F5"/>
    <mergeCell ref="A7:H7"/>
    <mergeCell ref="B10:C10"/>
    <mergeCell ref="G10:H10"/>
    <mergeCell ref="G9:H9"/>
  </mergeCells>
  <printOptions horizontalCentered="1"/>
  <pageMargins left="0.1968503937007874" right="0.15748031496062992" top="0.6692913385826772" bottom="0.6692913385826772" header="0.31496062992125984" footer="0.31496062992125984"/>
  <pageSetup horizontalDpi="600" verticalDpi="600" orientation="portrait" paperSize="9" scale="70" r:id="rId1"/>
  <headerFooter>
    <oddFooter>&amp;LData.......................................&amp;R.....................................................................................
Podpis i pieczęć Wykonawcy lub osoby uprawnionej
do składania oświadczeń woli w imieniu Wykonawcy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0"/>
  <sheetViews>
    <sheetView view="pageBreakPreview" zoomScale="80" zoomScaleNormal="70" zoomScaleSheetLayoutView="80" zoomScalePageLayoutView="0" workbookViewId="0" topLeftCell="A7">
      <selection activeCell="B101" sqref="B101"/>
    </sheetView>
  </sheetViews>
  <sheetFormatPr defaultColWidth="9.00390625" defaultRowHeight="12.75"/>
  <cols>
    <col min="1" max="1" width="3.75390625" style="0" customWidth="1"/>
    <col min="2" max="2" width="50.00390625" style="0" customWidth="1"/>
    <col min="3" max="3" width="9.75390625" style="0" bestFit="1" customWidth="1"/>
    <col min="4" max="4" width="14.125" style="0" customWidth="1"/>
    <col min="5" max="5" width="15.125" style="0" customWidth="1"/>
    <col min="6" max="6" width="18.75390625" style="0" customWidth="1"/>
    <col min="7" max="7" width="14.00390625" style="0" customWidth="1"/>
    <col min="8" max="8" width="17.00390625" style="0" customWidth="1"/>
  </cols>
  <sheetData>
    <row r="1" spans="5:8" ht="18.75">
      <c r="E1" s="415" t="s">
        <v>93</v>
      </c>
      <c r="F1" s="415"/>
      <c r="G1" s="415"/>
      <c r="H1" s="415"/>
    </row>
    <row r="2" spans="1:2" ht="47.25" customHeight="1">
      <c r="A2" s="2"/>
      <c r="B2" s="150"/>
    </row>
    <row r="3" spans="1:2" ht="47.25" customHeight="1">
      <c r="A3" s="416" t="s">
        <v>75</v>
      </c>
      <c r="B3" s="416"/>
    </row>
    <row r="4" spans="1:7" ht="47.25" customHeight="1">
      <c r="A4" s="155"/>
      <c r="B4" s="155"/>
      <c r="C4" s="417" t="s">
        <v>82</v>
      </c>
      <c r="D4" s="417"/>
      <c r="E4" s="417"/>
      <c r="F4" s="417"/>
      <c r="G4" s="417"/>
    </row>
    <row r="5" spans="1:4" ht="43.5" customHeight="1">
      <c r="A5" s="89" t="s">
        <v>36</v>
      </c>
      <c r="B5" s="89"/>
      <c r="C5" s="89"/>
      <c r="D5" s="2"/>
    </row>
    <row r="6" spans="1:8" ht="12.75">
      <c r="A6" s="418" t="s">
        <v>86</v>
      </c>
      <c r="B6" s="419"/>
      <c r="C6" s="419"/>
      <c r="D6" s="419"/>
      <c r="E6" s="419"/>
      <c r="F6" s="419"/>
      <c r="G6" s="419"/>
      <c r="H6" s="419"/>
    </row>
    <row r="7" spans="1:8" ht="28.5" customHeight="1" thickBot="1">
      <c r="A7" s="420"/>
      <c r="B7" s="420"/>
      <c r="C7" s="420"/>
      <c r="D7" s="420"/>
      <c r="E7" s="420"/>
      <c r="F7" s="420"/>
      <c r="G7" s="420"/>
      <c r="H7" s="420"/>
    </row>
    <row r="8" spans="1:8" ht="29.25" customHeight="1">
      <c r="A8" s="204" t="s">
        <v>0</v>
      </c>
      <c r="B8" s="241" t="s">
        <v>22</v>
      </c>
      <c r="C8" s="241"/>
      <c r="D8" s="204" t="s">
        <v>1</v>
      </c>
      <c r="E8" s="241" t="s">
        <v>23</v>
      </c>
      <c r="F8" s="204" t="s">
        <v>49</v>
      </c>
      <c r="G8" s="200" t="s">
        <v>50</v>
      </c>
      <c r="H8" s="201"/>
    </row>
    <row r="9" spans="1:8" ht="22.5" customHeight="1" thickBot="1">
      <c r="A9" s="205"/>
      <c r="B9" s="242"/>
      <c r="C9" s="242"/>
      <c r="D9" s="205"/>
      <c r="E9" s="242"/>
      <c r="F9" s="205"/>
      <c r="G9" s="202" t="s">
        <v>9</v>
      </c>
      <c r="H9" s="203"/>
    </row>
    <row r="10" spans="1:8" ht="13.5" customHeight="1" thickBot="1">
      <c r="A10" s="7">
        <v>1</v>
      </c>
      <c r="B10" s="256">
        <v>2</v>
      </c>
      <c r="C10" s="256"/>
      <c r="D10" s="7">
        <v>3</v>
      </c>
      <c r="E10" s="123">
        <v>4</v>
      </c>
      <c r="F10" s="7">
        <v>5</v>
      </c>
      <c r="G10" s="256">
        <v>6</v>
      </c>
      <c r="H10" s="235"/>
    </row>
    <row r="11" spans="1:8" ht="26.25" customHeight="1">
      <c r="A11" s="110">
        <v>1</v>
      </c>
      <c r="B11" s="339" t="s">
        <v>78</v>
      </c>
      <c r="C11" s="340"/>
      <c r="D11" s="97" t="s">
        <v>31</v>
      </c>
      <c r="E11" s="186">
        <v>209</v>
      </c>
      <c r="F11" s="99"/>
      <c r="G11" s="403">
        <f>E11*F11</f>
        <v>0</v>
      </c>
      <c r="H11" s="404"/>
    </row>
    <row r="12" spans="1:8" ht="33" customHeight="1">
      <c r="A12" s="74">
        <v>2</v>
      </c>
      <c r="B12" s="343" t="s">
        <v>79</v>
      </c>
      <c r="C12" s="344"/>
      <c r="D12" s="100" t="s">
        <v>31</v>
      </c>
      <c r="E12" s="187">
        <v>379</v>
      </c>
      <c r="F12" s="106"/>
      <c r="G12" s="405">
        <f>E12*F12</f>
        <v>0</v>
      </c>
      <c r="H12" s="406"/>
    </row>
    <row r="13" spans="1:8" ht="34.5" customHeight="1" thickBot="1">
      <c r="A13" s="111">
        <v>3</v>
      </c>
      <c r="B13" s="347" t="s">
        <v>80</v>
      </c>
      <c r="C13" s="348"/>
      <c r="D13" s="103" t="s">
        <v>31</v>
      </c>
      <c r="E13" s="188">
        <v>274</v>
      </c>
      <c r="F13" s="105"/>
      <c r="G13" s="409">
        <f>E13*F13</f>
        <v>0</v>
      </c>
      <c r="H13" s="410"/>
    </row>
    <row r="14" spans="1:7" ht="15.75" thickBot="1">
      <c r="A14" s="46"/>
      <c r="B14" s="46"/>
      <c r="C14" s="46"/>
      <c r="D14" s="46"/>
      <c r="E14" s="46"/>
      <c r="F14" s="46"/>
      <c r="G14" s="46"/>
    </row>
    <row r="15" spans="1:8" ht="29.25" customHeight="1" thickBot="1" thickTop="1">
      <c r="A15" s="46"/>
      <c r="B15" s="46"/>
      <c r="C15" s="46"/>
      <c r="D15" s="46"/>
      <c r="E15" s="228" t="s">
        <v>48</v>
      </c>
      <c r="F15" s="236"/>
      <c r="G15" s="237">
        <f>G11+G12+G13</f>
        <v>0</v>
      </c>
      <c r="H15" s="238"/>
    </row>
    <row r="16" spans="1:8" ht="17.25" customHeight="1" thickTop="1">
      <c r="A16" s="46"/>
      <c r="B16" s="46"/>
      <c r="C16" s="46"/>
      <c r="D16" s="46"/>
      <c r="E16" s="46"/>
      <c r="F16" s="51"/>
      <c r="G16" s="75"/>
      <c r="H16" s="75"/>
    </row>
    <row r="17" spans="1:8" ht="27.75" customHeight="1">
      <c r="A17" s="421" t="s">
        <v>83</v>
      </c>
      <c r="B17" s="422"/>
      <c r="C17" s="422"/>
      <c r="D17" s="422"/>
      <c r="E17" s="422"/>
      <c r="F17" s="422"/>
      <c r="G17" s="422"/>
      <c r="H17" s="422"/>
    </row>
    <row r="18" spans="1:8" ht="1.5" customHeight="1" thickBot="1">
      <c r="A18" s="423"/>
      <c r="B18" s="423"/>
      <c r="C18" s="423"/>
      <c r="D18" s="423"/>
      <c r="E18" s="423"/>
      <c r="F18" s="423"/>
      <c r="G18" s="423"/>
      <c r="H18" s="423"/>
    </row>
    <row r="19" spans="1:8" ht="30" customHeight="1">
      <c r="A19" s="204" t="s">
        <v>0</v>
      </c>
      <c r="B19" s="241" t="s">
        <v>22</v>
      </c>
      <c r="C19" s="241"/>
      <c r="D19" s="204" t="s">
        <v>1</v>
      </c>
      <c r="E19" s="241" t="s">
        <v>23</v>
      </c>
      <c r="F19" s="204" t="s">
        <v>49</v>
      </c>
      <c r="G19" s="200" t="s">
        <v>50</v>
      </c>
      <c r="H19" s="201"/>
    </row>
    <row r="20" spans="1:8" ht="15.75" thickBot="1">
      <c r="A20" s="205"/>
      <c r="B20" s="242"/>
      <c r="C20" s="242"/>
      <c r="D20" s="205"/>
      <c r="E20" s="242"/>
      <c r="F20" s="205"/>
      <c r="G20" s="202" t="s">
        <v>9</v>
      </c>
      <c r="H20" s="203"/>
    </row>
    <row r="21" spans="1:8" ht="13.5" thickBot="1">
      <c r="A21" s="7">
        <v>1</v>
      </c>
      <c r="B21" s="256">
        <v>2</v>
      </c>
      <c r="C21" s="256"/>
      <c r="D21" s="7">
        <v>3</v>
      </c>
      <c r="E21" s="123">
        <v>4</v>
      </c>
      <c r="F21" s="7">
        <v>5</v>
      </c>
      <c r="G21" s="256">
        <v>6</v>
      </c>
      <c r="H21" s="235"/>
    </row>
    <row r="22" spans="1:8" ht="36.75" customHeight="1">
      <c r="A22" s="110">
        <v>1</v>
      </c>
      <c r="B22" s="339" t="s">
        <v>78</v>
      </c>
      <c r="C22" s="340"/>
      <c r="D22" s="97" t="s">
        <v>31</v>
      </c>
      <c r="E22" s="98">
        <v>264</v>
      </c>
      <c r="F22" s="99"/>
      <c r="G22" s="341">
        <f>E22*F22</f>
        <v>0</v>
      </c>
      <c r="H22" s="342"/>
    </row>
    <row r="23" spans="1:8" ht="31.5" customHeight="1">
      <c r="A23" s="74">
        <v>2</v>
      </c>
      <c r="B23" s="343" t="s">
        <v>79</v>
      </c>
      <c r="C23" s="344"/>
      <c r="D23" s="100" t="s">
        <v>31</v>
      </c>
      <c r="E23" s="101">
        <v>503</v>
      </c>
      <c r="F23" s="102"/>
      <c r="G23" s="345">
        <f>E23*F23</f>
        <v>0</v>
      </c>
      <c r="H23" s="346"/>
    </row>
    <row r="24" spans="1:8" ht="47.25" customHeight="1" thickBot="1">
      <c r="A24" s="111">
        <v>3</v>
      </c>
      <c r="B24" s="347" t="s">
        <v>80</v>
      </c>
      <c r="C24" s="348"/>
      <c r="D24" s="103" t="s">
        <v>31</v>
      </c>
      <c r="E24" s="104">
        <v>297</v>
      </c>
      <c r="F24" s="105"/>
      <c r="G24" s="349">
        <f>E24*F24</f>
        <v>0</v>
      </c>
      <c r="H24" s="350"/>
    </row>
    <row r="26" ht="13.5" thickBot="1"/>
    <row r="27" spans="5:8" ht="29.25" customHeight="1" thickBot="1" thickTop="1">
      <c r="E27" s="228" t="s">
        <v>47</v>
      </c>
      <c r="F27" s="236"/>
      <c r="G27" s="237">
        <f>G22+G23+G24</f>
        <v>0</v>
      </c>
      <c r="H27" s="238"/>
    </row>
    <row r="28" spans="6:8" ht="29.25" customHeight="1" thickTop="1">
      <c r="F28" s="51"/>
      <c r="G28" s="75"/>
      <c r="H28" s="75"/>
    </row>
    <row r="29" spans="1:8" ht="29.25" customHeight="1" thickBot="1">
      <c r="A29" s="421" t="s">
        <v>84</v>
      </c>
      <c r="B29" s="422"/>
      <c r="C29" s="422"/>
      <c r="D29" s="422"/>
      <c r="E29" s="422"/>
      <c r="F29" s="422"/>
      <c r="G29" s="422"/>
      <c r="H29" s="422"/>
    </row>
    <row r="30" spans="1:8" ht="29.25" customHeight="1">
      <c r="A30" s="204" t="s">
        <v>0</v>
      </c>
      <c r="B30" s="241" t="s">
        <v>22</v>
      </c>
      <c r="C30" s="241"/>
      <c r="D30" s="204" t="s">
        <v>1</v>
      </c>
      <c r="E30" s="241" t="s">
        <v>23</v>
      </c>
      <c r="F30" s="204" t="s">
        <v>49</v>
      </c>
      <c r="G30" s="200" t="s">
        <v>50</v>
      </c>
      <c r="H30" s="201"/>
    </row>
    <row r="31" spans="1:8" ht="29.25" customHeight="1" thickBot="1">
      <c r="A31" s="205"/>
      <c r="B31" s="242"/>
      <c r="C31" s="242"/>
      <c r="D31" s="205"/>
      <c r="E31" s="242"/>
      <c r="F31" s="205"/>
      <c r="G31" s="202" t="s">
        <v>9</v>
      </c>
      <c r="H31" s="203"/>
    </row>
    <row r="32" spans="1:8" ht="13.5" thickBot="1">
      <c r="A32" s="7">
        <v>1</v>
      </c>
      <c r="B32" s="256">
        <v>2</v>
      </c>
      <c r="C32" s="256"/>
      <c r="D32" s="7">
        <v>3</v>
      </c>
      <c r="E32" s="123">
        <v>4</v>
      </c>
      <c r="F32" s="7">
        <v>5</v>
      </c>
      <c r="G32" s="256">
        <v>6</v>
      </c>
      <c r="H32" s="235"/>
    </row>
    <row r="33" spans="1:8" ht="29.25" customHeight="1">
      <c r="A33" s="110">
        <v>1</v>
      </c>
      <c r="B33" s="339" t="s">
        <v>78</v>
      </c>
      <c r="C33" s="340"/>
      <c r="D33" s="97" t="s">
        <v>31</v>
      </c>
      <c r="E33" s="98">
        <v>264</v>
      </c>
      <c r="F33" s="99"/>
      <c r="G33" s="341">
        <f>E33*F33</f>
        <v>0</v>
      </c>
      <c r="H33" s="342"/>
    </row>
    <row r="34" spans="1:8" ht="29.25" customHeight="1">
      <c r="A34" s="74">
        <v>2</v>
      </c>
      <c r="B34" s="343" t="s">
        <v>79</v>
      </c>
      <c r="C34" s="344"/>
      <c r="D34" s="100" t="s">
        <v>31</v>
      </c>
      <c r="E34" s="101">
        <v>503</v>
      </c>
      <c r="F34" s="102"/>
      <c r="G34" s="345">
        <f>E34*F34</f>
        <v>0</v>
      </c>
      <c r="H34" s="346"/>
    </row>
    <row r="35" spans="1:8" ht="43.5" customHeight="1" thickBot="1">
      <c r="A35" s="111">
        <v>3</v>
      </c>
      <c r="B35" s="347" t="s">
        <v>80</v>
      </c>
      <c r="C35" s="348"/>
      <c r="D35" s="103" t="s">
        <v>31</v>
      </c>
      <c r="E35" s="104">
        <v>297</v>
      </c>
      <c r="F35" s="105"/>
      <c r="G35" s="349">
        <f>E35*F35</f>
        <v>0</v>
      </c>
      <c r="H35" s="350"/>
    </row>
    <row r="36" ht="29.25" customHeight="1"/>
    <row r="37" ht="9.75" customHeight="1" thickBot="1"/>
    <row r="38" spans="5:8" ht="29.25" customHeight="1" thickBot="1" thickTop="1">
      <c r="E38" s="228" t="s">
        <v>46</v>
      </c>
      <c r="F38" s="236"/>
      <c r="G38" s="237">
        <f>G33+G34+G35</f>
        <v>0</v>
      </c>
      <c r="H38" s="238"/>
    </row>
    <row r="39" spans="6:8" ht="29.25" customHeight="1" thickTop="1">
      <c r="F39" s="51"/>
      <c r="G39" s="75"/>
      <c r="H39" s="75"/>
    </row>
    <row r="40" spans="2:9" ht="84.75" customHeight="1">
      <c r="B40" s="88"/>
      <c r="I40" s="47"/>
    </row>
    <row r="41" spans="1:9" ht="36" customHeight="1" thickBot="1">
      <c r="A41" s="424" t="s">
        <v>107</v>
      </c>
      <c r="B41" s="425"/>
      <c r="C41" s="425"/>
      <c r="D41" s="425"/>
      <c r="E41" s="425"/>
      <c r="F41" s="425"/>
      <c r="G41" s="425"/>
      <c r="H41" s="425"/>
      <c r="I41" s="47"/>
    </row>
    <row r="42" spans="1:8" ht="32.25" customHeight="1">
      <c r="A42" s="204" t="s">
        <v>0</v>
      </c>
      <c r="B42" s="241" t="s">
        <v>22</v>
      </c>
      <c r="C42" s="241"/>
      <c r="D42" s="204" t="s">
        <v>1</v>
      </c>
      <c r="E42" s="241" t="s">
        <v>23</v>
      </c>
      <c r="F42" s="204" t="s">
        <v>49</v>
      </c>
      <c r="G42" s="200" t="s">
        <v>50</v>
      </c>
      <c r="H42" s="201"/>
    </row>
    <row r="43" spans="1:8" ht="15.75" thickBot="1">
      <c r="A43" s="205"/>
      <c r="B43" s="242"/>
      <c r="C43" s="242"/>
      <c r="D43" s="205"/>
      <c r="E43" s="242"/>
      <c r="F43" s="205"/>
      <c r="G43" s="202" t="s">
        <v>9</v>
      </c>
      <c r="H43" s="203"/>
    </row>
    <row r="44" spans="1:8" ht="13.5" thickBot="1">
      <c r="A44" s="7">
        <v>1</v>
      </c>
      <c r="B44" s="256">
        <v>2</v>
      </c>
      <c r="C44" s="256"/>
      <c r="D44" s="7">
        <v>3</v>
      </c>
      <c r="E44" s="123">
        <v>4</v>
      </c>
      <c r="F44" s="7">
        <v>5</v>
      </c>
      <c r="G44" s="256">
        <v>6</v>
      </c>
      <c r="H44" s="235"/>
    </row>
    <row r="45" spans="1:8" ht="36" customHeight="1">
      <c r="A45" s="110">
        <v>1</v>
      </c>
      <c r="B45" s="339" t="s">
        <v>78</v>
      </c>
      <c r="C45" s="340"/>
      <c r="D45" s="97" t="s">
        <v>31</v>
      </c>
      <c r="E45" s="98">
        <v>264</v>
      </c>
      <c r="F45" s="99"/>
      <c r="G45" s="341">
        <f>E45*F45</f>
        <v>0</v>
      </c>
      <c r="H45" s="342"/>
    </row>
    <row r="46" spans="1:8" ht="35.25" customHeight="1">
      <c r="A46" s="74">
        <v>2</v>
      </c>
      <c r="B46" s="343" t="s">
        <v>79</v>
      </c>
      <c r="C46" s="344"/>
      <c r="D46" s="100" t="s">
        <v>31</v>
      </c>
      <c r="E46" s="101">
        <v>91</v>
      </c>
      <c r="F46" s="102"/>
      <c r="G46" s="345">
        <f>E46*F46</f>
        <v>0</v>
      </c>
      <c r="H46" s="346"/>
    </row>
    <row r="47" spans="1:8" ht="39" customHeight="1" thickBot="1">
      <c r="A47" s="111">
        <v>3</v>
      </c>
      <c r="B47" s="347" t="s">
        <v>80</v>
      </c>
      <c r="C47" s="348"/>
      <c r="D47" s="103" t="s">
        <v>31</v>
      </c>
      <c r="E47" s="104">
        <v>91</v>
      </c>
      <c r="F47" s="105"/>
      <c r="G47" s="349">
        <f>E47*F47</f>
        <v>0</v>
      </c>
      <c r="H47" s="350"/>
    </row>
    <row r="49" ht="13.5" thickBot="1"/>
    <row r="50" spans="5:8" ht="33" customHeight="1" thickBot="1" thickTop="1">
      <c r="E50" s="228" t="s">
        <v>45</v>
      </c>
      <c r="F50" s="236"/>
      <c r="G50" s="237">
        <f>G45+G46+G47</f>
        <v>0</v>
      </c>
      <c r="H50" s="238">
        <f>H22+H23</f>
        <v>0</v>
      </c>
    </row>
    <row r="51" spans="6:8" ht="24.75" customHeight="1" thickTop="1">
      <c r="F51" s="55"/>
      <c r="G51" s="75"/>
      <c r="H51" s="75"/>
    </row>
    <row r="52" spans="1:8" ht="30.75" customHeight="1" thickBot="1">
      <c r="A52" s="424" t="s">
        <v>108</v>
      </c>
      <c r="B52" s="425"/>
      <c r="C52" s="425"/>
      <c r="D52" s="425"/>
      <c r="E52" s="425"/>
      <c r="F52" s="425"/>
      <c r="G52" s="425"/>
      <c r="H52" s="425"/>
    </row>
    <row r="53" spans="1:8" ht="32.25" customHeight="1">
      <c r="A53" s="204" t="s">
        <v>0</v>
      </c>
      <c r="B53" s="241" t="s">
        <v>22</v>
      </c>
      <c r="C53" s="241"/>
      <c r="D53" s="204" t="s">
        <v>1</v>
      </c>
      <c r="E53" s="241" t="s">
        <v>23</v>
      </c>
      <c r="F53" s="204" t="s">
        <v>49</v>
      </c>
      <c r="G53" s="200" t="s">
        <v>50</v>
      </c>
      <c r="H53" s="201"/>
    </row>
    <row r="54" spans="1:8" ht="24.75" customHeight="1" thickBot="1">
      <c r="A54" s="205"/>
      <c r="B54" s="242"/>
      <c r="C54" s="242"/>
      <c r="D54" s="205"/>
      <c r="E54" s="242"/>
      <c r="F54" s="205"/>
      <c r="G54" s="202" t="s">
        <v>9</v>
      </c>
      <c r="H54" s="203"/>
    </row>
    <row r="55" spans="1:8" ht="15" customHeight="1" thickBot="1">
      <c r="A55" s="7">
        <v>1</v>
      </c>
      <c r="B55" s="256">
        <v>2</v>
      </c>
      <c r="C55" s="256"/>
      <c r="D55" s="7">
        <v>3</v>
      </c>
      <c r="E55" s="123">
        <v>4</v>
      </c>
      <c r="F55" s="7">
        <v>5</v>
      </c>
      <c r="G55" s="256">
        <v>6</v>
      </c>
      <c r="H55" s="235"/>
    </row>
    <row r="56" spans="1:8" ht="35.25" customHeight="1">
      <c r="A56" s="110">
        <v>1</v>
      </c>
      <c r="B56" s="339" t="s">
        <v>78</v>
      </c>
      <c r="C56" s="340"/>
      <c r="D56" s="97" t="s">
        <v>31</v>
      </c>
      <c r="E56" s="98">
        <v>30</v>
      </c>
      <c r="F56" s="99"/>
      <c r="G56" s="341">
        <f>E56*F56</f>
        <v>0</v>
      </c>
      <c r="H56" s="342"/>
    </row>
    <row r="57" spans="1:8" ht="24.75" customHeight="1">
      <c r="A57" s="74">
        <v>2</v>
      </c>
      <c r="B57" s="343" t="s">
        <v>79</v>
      </c>
      <c r="C57" s="344"/>
      <c r="D57" s="100" t="s">
        <v>31</v>
      </c>
      <c r="E57" s="101">
        <v>19</v>
      </c>
      <c r="F57" s="102"/>
      <c r="G57" s="345">
        <f>E57*F57</f>
        <v>0</v>
      </c>
      <c r="H57" s="346"/>
    </row>
    <row r="58" spans="1:8" ht="35.25" customHeight="1" thickBot="1">
      <c r="A58" s="111">
        <v>3</v>
      </c>
      <c r="B58" s="347" t="s">
        <v>80</v>
      </c>
      <c r="C58" s="348"/>
      <c r="D58" s="103" t="s">
        <v>31</v>
      </c>
      <c r="E58" s="104">
        <v>20</v>
      </c>
      <c r="F58" s="105"/>
      <c r="G58" s="349">
        <f>E58*F58</f>
        <v>0</v>
      </c>
      <c r="H58" s="350"/>
    </row>
    <row r="59" ht="24.75" customHeight="1"/>
    <row r="60" ht="13.5" thickBot="1"/>
    <row r="61" spans="5:8" ht="32.25" customHeight="1" thickBot="1" thickTop="1">
      <c r="E61" s="228" t="s">
        <v>44</v>
      </c>
      <c r="F61" s="236"/>
      <c r="G61" s="237">
        <f>G56+G57+G58</f>
        <v>0</v>
      </c>
      <c r="H61" s="238">
        <f>H34+H35</f>
        <v>0</v>
      </c>
    </row>
    <row r="62" ht="13.5" thickTop="1"/>
    <row r="64" spans="5:8" ht="7.5" customHeight="1">
      <c r="E64" s="108"/>
      <c r="F64" s="125"/>
      <c r="G64" s="129"/>
      <c r="H64" s="129"/>
    </row>
    <row r="65" spans="1:8" ht="30.75" customHeight="1" thickBot="1">
      <c r="A65" s="424" t="s">
        <v>109</v>
      </c>
      <c r="B65" s="425"/>
      <c r="C65" s="425"/>
      <c r="D65" s="425"/>
      <c r="E65" s="425"/>
      <c r="F65" s="425"/>
      <c r="G65" s="425"/>
      <c r="H65" s="425"/>
    </row>
    <row r="66" spans="1:8" ht="35.25" customHeight="1">
      <c r="A66" s="204" t="s">
        <v>0</v>
      </c>
      <c r="B66" s="241" t="s">
        <v>22</v>
      </c>
      <c r="C66" s="241"/>
      <c r="D66" s="204" t="s">
        <v>1</v>
      </c>
      <c r="E66" s="241" t="s">
        <v>23</v>
      </c>
      <c r="F66" s="204" t="s">
        <v>49</v>
      </c>
      <c r="G66" s="200" t="s">
        <v>50</v>
      </c>
      <c r="H66" s="201"/>
    </row>
    <row r="67" spans="1:8" ht="27.75" customHeight="1" thickBot="1">
      <c r="A67" s="205"/>
      <c r="B67" s="242"/>
      <c r="C67" s="242"/>
      <c r="D67" s="205"/>
      <c r="E67" s="242"/>
      <c r="F67" s="205"/>
      <c r="G67" s="202" t="s">
        <v>9</v>
      </c>
      <c r="H67" s="203"/>
    </row>
    <row r="68" spans="1:8" ht="13.5" thickBot="1">
      <c r="A68" s="7">
        <v>1</v>
      </c>
      <c r="B68" s="256">
        <v>2</v>
      </c>
      <c r="C68" s="256"/>
      <c r="D68" s="7">
        <v>3</v>
      </c>
      <c r="E68" s="123">
        <v>4</v>
      </c>
      <c r="F68" s="7">
        <v>5</v>
      </c>
      <c r="G68" s="256">
        <v>6</v>
      </c>
      <c r="H68" s="235"/>
    </row>
    <row r="69" spans="1:8" ht="39" customHeight="1">
      <c r="A69" s="110">
        <v>1</v>
      </c>
      <c r="B69" s="339" t="s">
        <v>78</v>
      </c>
      <c r="C69" s="340"/>
      <c r="D69" s="97" t="s">
        <v>31</v>
      </c>
      <c r="E69" s="151">
        <v>0</v>
      </c>
      <c r="F69" s="153"/>
      <c r="G69" s="432">
        <f>E69*F69</f>
        <v>0</v>
      </c>
      <c r="H69" s="433"/>
    </row>
    <row r="70" spans="1:8" ht="30" customHeight="1">
      <c r="A70" s="74">
        <v>2</v>
      </c>
      <c r="B70" s="343" t="s">
        <v>79</v>
      </c>
      <c r="C70" s="344"/>
      <c r="D70" s="100" t="s">
        <v>31</v>
      </c>
      <c r="E70" s="152">
        <v>0</v>
      </c>
      <c r="F70" s="154"/>
      <c r="G70" s="426">
        <f>E70*F70</f>
        <v>0</v>
      </c>
      <c r="H70" s="427"/>
    </row>
    <row r="71" spans="1:8" ht="45" customHeight="1" thickBot="1">
      <c r="A71" s="111">
        <v>3</v>
      </c>
      <c r="B71" s="347" t="s">
        <v>80</v>
      </c>
      <c r="C71" s="348"/>
      <c r="D71" s="103" t="s">
        <v>31</v>
      </c>
      <c r="E71" s="104">
        <v>9</v>
      </c>
      <c r="F71" s="105"/>
      <c r="G71" s="349">
        <f>E71*F71</f>
        <v>0</v>
      </c>
      <c r="H71" s="350"/>
    </row>
    <row r="73" ht="13.5" thickBot="1"/>
    <row r="74" spans="5:8" ht="33" customHeight="1" thickBot="1" thickTop="1">
      <c r="E74" s="228" t="s">
        <v>43</v>
      </c>
      <c r="F74" s="236"/>
      <c r="G74" s="428"/>
      <c r="H74" s="429" t="e">
        <f>#REF!+#REF!</f>
        <v>#REF!</v>
      </c>
    </row>
    <row r="75" spans="5:8" ht="33" customHeight="1" thickTop="1">
      <c r="E75" s="145"/>
      <c r="F75" s="148"/>
      <c r="G75" s="129"/>
      <c r="H75" s="129"/>
    </row>
    <row r="76" spans="1:8" ht="30.75" customHeight="1" thickBot="1">
      <c r="A76" s="424" t="s">
        <v>110</v>
      </c>
      <c r="B76" s="425"/>
      <c r="C76" s="425"/>
      <c r="D76" s="425"/>
      <c r="E76" s="425"/>
      <c r="F76" s="425"/>
      <c r="G76" s="425"/>
      <c r="H76" s="425"/>
    </row>
    <row r="77" spans="1:8" ht="35.25" customHeight="1">
      <c r="A77" s="204" t="s">
        <v>0</v>
      </c>
      <c r="B77" s="241" t="s">
        <v>22</v>
      </c>
      <c r="C77" s="241"/>
      <c r="D77" s="204" t="s">
        <v>1</v>
      </c>
      <c r="E77" s="241" t="s">
        <v>23</v>
      </c>
      <c r="F77" s="204" t="s">
        <v>49</v>
      </c>
      <c r="G77" s="200" t="s">
        <v>50</v>
      </c>
      <c r="H77" s="201"/>
    </row>
    <row r="78" spans="1:8" ht="27.75" customHeight="1" thickBot="1">
      <c r="A78" s="205"/>
      <c r="B78" s="242"/>
      <c r="C78" s="242"/>
      <c r="D78" s="205"/>
      <c r="E78" s="242"/>
      <c r="F78" s="205"/>
      <c r="G78" s="202" t="s">
        <v>9</v>
      </c>
      <c r="H78" s="203"/>
    </row>
    <row r="79" spans="1:8" ht="13.5" thickBot="1">
      <c r="A79" s="7">
        <v>1</v>
      </c>
      <c r="B79" s="256">
        <v>2</v>
      </c>
      <c r="C79" s="256"/>
      <c r="D79" s="7">
        <v>3</v>
      </c>
      <c r="E79" s="149">
        <v>4</v>
      </c>
      <c r="F79" s="7">
        <v>5</v>
      </c>
      <c r="G79" s="256">
        <v>6</v>
      </c>
      <c r="H79" s="235"/>
    </row>
    <row r="80" spans="1:8" ht="39" customHeight="1">
      <c r="A80" s="146">
        <v>1</v>
      </c>
      <c r="B80" s="339" t="s">
        <v>78</v>
      </c>
      <c r="C80" s="340"/>
      <c r="D80" s="97" t="s">
        <v>31</v>
      </c>
      <c r="E80" s="98">
        <v>52</v>
      </c>
      <c r="F80" s="99"/>
      <c r="G80" s="341">
        <f>E80*F80</f>
        <v>0</v>
      </c>
      <c r="H80" s="342"/>
    </row>
    <row r="81" spans="1:8" ht="30" customHeight="1">
      <c r="A81" s="74">
        <v>2</v>
      </c>
      <c r="B81" s="343" t="s">
        <v>79</v>
      </c>
      <c r="C81" s="344"/>
      <c r="D81" s="100" t="s">
        <v>31</v>
      </c>
      <c r="E81" s="101">
        <v>95</v>
      </c>
      <c r="F81" s="102"/>
      <c r="G81" s="345">
        <f>E81*F81</f>
        <v>0</v>
      </c>
      <c r="H81" s="346"/>
    </row>
    <row r="82" spans="1:8" ht="45" customHeight="1" thickBot="1">
      <c r="A82" s="147">
        <v>3</v>
      </c>
      <c r="B82" s="347" t="s">
        <v>80</v>
      </c>
      <c r="C82" s="348"/>
      <c r="D82" s="103" t="s">
        <v>31</v>
      </c>
      <c r="E82" s="104">
        <v>95</v>
      </c>
      <c r="F82" s="105"/>
      <c r="G82" s="349">
        <f>E82*F82</f>
        <v>0</v>
      </c>
      <c r="H82" s="350"/>
    </row>
    <row r="84" ht="13.5" thickBot="1"/>
    <row r="85" spans="5:8" ht="33" customHeight="1" thickBot="1" thickTop="1">
      <c r="E85" s="228" t="s">
        <v>42</v>
      </c>
      <c r="F85" s="236"/>
      <c r="G85" s="428">
        <f>G80+G81+G82</f>
        <v>0</v>
      </c>
      <c r="H85" s="429" t="e">
        <f>#REF!+#REF!</f>
        <v>#REF!</v>
      </c>
    </row>
    <row r="86" spans="5:8" ht="19.5" thickTop="1">
      <c r="E86" s="145"/>
      <c r="F86" s="148"/>
      <c r="G86" s="129"/>
      <c r="H86" s="129"/>
    </row>
    <row r="87" ht="94.5" customHeight="1">
      <c r="B87" s="88"/>
    </row>
    <row r="88" spans="1:8" ht="31.5" customHeight="1" thickBot="1">
      <c r="A88" s="436" t="s">
        <v>111</v>
      </c>
      <c r="B88" s="436"/>
      <c r="C88" s="436"/>
      <c r="D88" s="436"/>
      <c r="E88" s="436"/>
      <c r="F88" s="436"/>
      <c r="G88" s="436"/>
      <c r="H88" s="436"/>
    </row>
    <row r="89" spans="1:8" ht="37.5" customHeight="1">
      <c r="A89" s="204" t="s">
        <v>0</v>
      </c>
      <c r="B89" s="200" t="s">
        <v>35</v>
      </c>
      <c r="C89" s="201"/>
      <c r="D89" s="204" t="s">
        <v>1</v>
      </c>
      <c r="E89" s="204" t="s">
        <v>13</v>
      </c>
      <c r="F89" s="204" t="s">
        <v>51</v>
      </c>
      <c r="G89" s="200" t="s">
        <v>50</v>
      </c>
      <c r="H89" s="201"/>
    </row>
    <row r="90" spans="1:8" ht="15.75" thickBot="1">
      <c r="A90" s="205"/>
      <c r="B90" s="202"/>
      <c r="C90" s="203"/>
      <c r="D90" s="205"/>
      <c r="E90" s="205"/>
      <c r="F90" s="205"/>
      <c r="G90" s="202" t="s">
        <v>9</v>
      </c>
      <c r="H90" s="203"/>
    </row>
    <row r="91" spans="1:8" ht="13.5" thickBot="1">
      <c r="A91" s="7">
        <v>1</v>
      </c>
      <c r="B91" s="234">
        <v>2</v>
      </c>
      <c r="C91" s="235"/>
      <c r="D91" s="13">
        <v>3</v>
      </c>
      <c r="E91" s="13">
        <v>4</v>
      </c>
      <c r="F91" s="13">
        <v>5</v>
      </c>
      <c r="G91" s="439">
        <v>6</v>
      </c>
      <c r="H91" s="440"/>
    </row>
    <row r="92" spans="1:8" ht="24.75" customHeight="1">
      <c r="A92" s="84">
        <v>1</v>
      </c>
      <c r="B92" s="430" t="s">
        <v>34</v>
      </c>
      <c r="C92" s="431"/>
      <c r="D92" s="79" t="s">
        <v>12</v>
      </c>
      <c r="E92" s="80">
        <v>33</v>
      </c>
      <c r="F92" s="82"/>
      <c r="G92" s="411">
        <f aca="true" t="shared" si="0" ref="G92:G97">E92*F92</f>
        <v>0</v>
      </c>
      <c r="H92" s="412"/>
    </row>
    <row r="93" spans="1:8" ht="24.75" customHeight="1">
      <c r="A93" s="84">
        <v>2</v>
      </c>
      <c r="B93" s="430" t="s">
        <v>32</v>
      </c>
      <c r="C93" s="431"/>
      <c r="D93" s="79" t="s">
        <v>12</v>
      </c>
      <c r="E93" s="80">
        <v>33</v>
      </c>
      <c r="F93" s="82"/>
      <c r="G93" s="411">
        <f t="shared" si="0"/>
        <v>0</v>
      </c>
      <c r="H93" s="412"/>
    </row>
    <row r="94" spans="1:8" ht="24.75" customHeight="1">
      <c r="A94" s="84">
        <v>3</v>
      </c>
      <c r="B94" s="413" t="s">
        <v>33</v>
      </c>
      <c r="C94" s="414"/>
      <c r="D94" s="79" t="s">
        <v>12</v>
      </c>
      <c r="E94" s="80">
        <v>33</v>
      </c>
      <c r="F94" s="82"/>
      <c r="G94" s="411">
        <f t="shared" si="0"/>
        <v>0</v>
      </c>
      <c r="H94" s="412"/>
    </row>
    <row r="95" spans="1:8" ht="24.75" customHeight="1">
      <c r="A95" s="84">
        <v>4</v>
      </c>
      <c r="B95" s="430" t="s">
        <v>122</v>
      </c>
      <c r="C95" s="431"/>
      <c r="D95" s="198" t="s">
        <v>12</v>
      </c>
      <c r="E95" s="199">
        <v>31</v>
      </c>
      <c r="F95" s="82"/>
      <c r="G95" s="411">
        <f t="shared" si="0"/>
        <v>0</v>
      </c>
      <c r="H95" s="412"/>
    </row>
    <row r="96" spans="1:8" ht="24.75" customHeight="1">
      <c r="A96" s="193">
        <v>5</v>
      </c>
      <c r="B96" s="413" t="s">
        <v>116</v>
      </c>
      <c r="C96" s="414"/>
      <c r="D96" s="194" t="s">
        <v>12</v>
      </c>
      <c r="E96" s="195">
        <v>33</v>
      </c>
      <c r="F96" s="196"/>
      <c r="G96" s="411">
        <f t="shared" si="0"/>
        <v>0</v>
      </c>
      <c r="H96" s="412"/>
    </row>
    <row r="97" spans="1:8" ht="24.75" customHeight="1" thickBot="1">
      <c r="A97" s="120">
        <v>6</v>
      </c>
      <c r="B97" s="434" t="s">
        <v>37</v>
      </c>
      <c r="C97" s="435"/>
      <c r="D97" s="121" t="s">
        <v>12</v>
      </c>
      <c r="E97" s="81">
        <v>12</v>
      </c>
      <c r="F97" s="83"/>
      <c r="G97" s="411">
        <f t="shared" si="0"/>
        <v>0</v>
      </c>
      <c r="H97" s="412"/>
    </row>
    <row r="98" spans="1:8" ht="14.25">
      <c r="A98" s="76"/>
      <c r="B98" s="76"/>
      <c r="C98" s="76"/>
      <c r="D98" s="76"/>
      <c r="E98" s="76"/>
      <c r="G98" s="280"/>
      <c r="H98" s="280"/>
    </row>
    <row r="99" ht="13.5" thickBot="1"/>
    <row r="100" spans="5:8" ht="27" customHeight="1" thickBot="1" thickTop="1">
      <c r="E100" s="228" t="s">
        <v>41</v>
      </c>
      <c r="F100" s="236"/>
      <c r="G100" s="428">
        <f>G92+G93+G94+G96+G97</f>
        <v>0</v>
      </c>
      <c r="H100" s="429" t="e">
        <f>#REF!+#REF!</f>
        <v>#REF!</v>
      </c>
    </row>
    <row r="101" ht="13.5" thickTop="1"/>
    <row r="105" ht="12.75">
      <c r="B105" s="2"/>
    </row>
    <row r="106" spans="2:5" ht="19.5" thickBot="1">
      <c r="B106" s="150"/>
      <c r="D106" s="3"/>
      <c r="E106" s="3"/>
    </row>
    <row r="107" spans="2:8" ht="39.75" customHeight="1" thickBot="1" thickTop="1">
      <c r="B107" s="318" t="s">
        <v>112</v>
      </c>
      <c r="C107" s="318"/>
      <c r="D107" s="318"/>
      <c r="E107" s="318"/>
      <c r="F107" s="246">
        <f>G15+G27+G38+G50+G61+G74+G85+G100</f>
        <v>0</v>
      </c>
      <c r="G107" s="437"/>
      <c r="H107" s="438"/>
    </row>
    <row r="108" spans="2:8" ht="24.75" customHeight="1" thickBot="1" thickTop="1">
      <c r="B108" s="109"/>
      <c r="C108" s="109"/>
      <c r="D108" s="109"/>
      <c r="E108" s="109"/>
      <c r="F108" s="24"/>
      <c r="G108" s="24"/>
      <c r="H108" s="24"/>
    </row>
    <row r="109" spans="2:8" ht="43.5" customHeight="1" thickBot="1" thickTop="1">
      <c r="B109" s="109"/>
      <c r="C109" s="231" t="s">
        <v>39</v>
      </c>
      <c r="D109" s="231"/>
      <c r="E109" s="236"/>
      <c r="F109" s="246"/>
      <c r="G109" s="437"/>
      <c r="H109" s="438"/>
    </row>
    <row r="110" spans="2:8" ht="24.75" customHeight="1" thickBot="1" thickTop="1">
      <c r="B110" s="109"/>
      <c r="C110" s="109"/>
      <c r="D110" s="109"/>
      <c r="E110" s="46"/>
      <c r="F110" s="51"/>
      <c r="G110" s="90"/>
      <c r="H110" s="90"/>
    </row>
    <row r="111" spans="2:8" ht="39.75" customHeight="1" thickBot="1" thickTop="1">
      <c r="B111" s="109"/>
      <c r="C111" s="231" t="s">
        <v>40</v>
      </c>
      <c r="D111" s="231"/>
      <c r="E111" s="236"/>
      <c r="F111" s="246">
        <f>F107+F109</f>
        <v>0</v>
      </c>
      <c r="G111" s="437"/>
      <c r="H111" s="438"/>
    </row>
    <row r="112" spans="2:8" ht="19.5" thickTop="1">
      <c r="B112" s="23"/>
      <c r="C112" s="23"/>
      <c r="D112" s="23"/>
      <c r="E112" s="108"/>
      <c r="F112" s="125"/>
      <c r="G112" s="75"/>
      <c r="H112" s="75"/>
    </row>
    <row r="115" spans="1:8" ht="13.5">
      <c r="A115" s="3"/>
      <c r="C115" s="5"/>
      <c r="D115" s="5"/>
      <c r="E115" s="5"/>
      <c r="F115" s="5"/>
      <c r="G115" s="5"/>
      <c r="H115" s="5"/>
    </row>
    <row r="117" spans="3:8" ht="12.75">
      <c r="C117" s="5"/>
      <c r="D117" s="57"/>
      <c r="E117" s="57"/>
      <c r="F117" s="57"/>
      <c r="G117" s="57"/>
      <c r="H117" s="57"/>
    </row>
    <row r="119" spans="9:10" ht="25.5">
      <c r="I119" s="78"/>
      <c r="J119" s="124"/>
    </row>
    <row r="120" spans="9:10" ht="15.75">
      <c r="I120" s="77"/>
      <c r="J120" s="76"/>
    </row>
  </sheetData>
  <sheetProtection/>
  <mergeCells count="160">
    <mergeCell ref="B82:C82"/>
    <mergeCell ref="G82:H82"/>
    <mergeCell ref="E85:F85"/>
    <mergeCell ref="G85:H85"/>
    <mergeCell ref="B94:C94"/>
    <mergeCell ref="G94:H94"/>
    <mergeCell ref="G89:H89"/>
    <mergeCell ref="G90:H90"/>
    <mergeCell ref="B91:C91"/>
    <mergeCell ref="G91:H91"/>
    <mergeCell ref="B79:C79"/>
    <mergeCell ref="G79:H79"/>
    <mergeCell ref="B80:C80"/>
    <mergeCell ref="G80:H80"/>
    <mergeCell ref="B81:C81"/>
    <mergeCell ref="G81:H81"/>
    <mergeCell ref="A76:H76"/>
    <mergeCell ref="A77:A78"/>
    <mergeCell ref="B77:C78"/>
    <mergeCell ref="D77:D78"/>
    <mergeCell ref="E77:E78"/>
    <mergeCell ref="F77:F78"/>
    <mergeCell ref="G77:H77"/>
    <mergeCell ref="G78:H78"/>
    <mergeCell ref="C111:E111"/>
    <mergeCell ref="F111:H111"/>
    <mergeCell ref="G98:H98"/>
    <mergeCell ref="E100:F100"/>
    <mergeCell ref="G100:H100"/>
    <mergeCell ref="B107:E107"/>
    <mergeCell ref="F107:H107"/>
    <mergeCell ref="C109:E109"/>
    <mergeCell ref="F109:H109"/>
    <mergeCell ref="B95:C95"/>
    <mergeCell ref="B97:C97"/>
    <mergeCell ref="G97:H97"/>
    <mergeCell ref="A88:H88"/>
    <mergeCell ref="A89:A90"/>
    <mergeCell ref="B89:C90"/>
    <mergeCell ref="D89:D90"/>
    <mergeCell ref="E89:E90"/>
    <mergeCell ref="F89:F90"/>
    <mergeCell ref="B92:C92"/>
    <mergeCell ref="G92:H92"/>
    <mergeCell ref="B93:C93"/>
    <mergeCell ref="G93:H93"/>
    <mergeCell ref="G66:H66"/>
    <mergeCell ref="G67:H67"/>
    <mergeCell ref="B68:C68"/>
    <mergeCell ref="G68:H68"/>
    <mergeCell ref="B69:C69"/>
    <mergeCell ref="G69:H69"/>
    <mergeCell ref="B70:C70"/>
    <mergeCell ref="G70:H70"/>
    <mergeCell ref="B71:C71"/>
    <mergeCell ref="G71:H71"/>
    <mergeCell ref="E74:F74"/>
    <mergeCell ref="G74:H74"/>
    <mergeCell ref="A65:H65"/>
    <mergeCell ref="A66:A67"/>
    <mergeCell ref="B66:C67"/>
    <mergeCell ref="D66:D67"/>
    <mergeCell ref="E66:E67"/>
    <mergeCell ref="F66:F67"/>
    <mergeCell ref="B58:C58"/>
    <mergeCell ref="G58:H58"/>
    <mergeCell ref="E61:F61"/>
    <mergeCell ref="G61:H61"/>
    <mergeCell ref="A52:H52"/>
    <mergeCell ref="A53:A54"/>
    <mergeCell ref="B53:C54"/>
    <mergeCell ref="D53:D54"/>
    <mergeCell ref="E53:E54"/>
    <mergeCell ref="F53:F54"/>
    <mergeCell ref="G53:H53"/>
    <mergeCell ref="G54:H54"/>
    <mergeCell ref="B55:C55"/>
    <mergeCell ref="G55:H55"/>
    <mergeCell ref="B56:C56"/>
    <mergeCell ref="G56:H56"/>
    <mergeCell ref="B57:C57"/>
    <mergeCell ref="G57:H57"/>
    <mergeCell ref="G42:H42"/>
    <mergeCell ref="G43:H43"/>
    <mergeCell ref="B44:C44"/>
    <mergeCell ref="G44:H44"/>
    <mergeCell ref="B45:C45"/>
    <mergeCell ref="G45:H45"/>
    <mergeCell ref="B46:C46"/>
    <mergeCell ref="G46:H46"/>
    <mergeCell ref="B47:C47"/>
    <mergeCell ref="G47:H47"/>
    <mergeCell ref="E50:F50"/>
    <mergeCell ref="G50:H50"/>
    <mergeCell ref="B35:C35"/>
    <mergeCell ref="G35:H35"/>
    <mergeCell ref="E38:F38"/>
    <mergeCell ref="G38:H38"/>
    <mergeCell ref="B33:C33"/>
    <mergeCell ref="G33:H33"/>
    <mergeCell ref="B42:C43"/>
    <mergeCell ref="D42:D43"/>
    <mergeCell ref="E42:E43"/>
    <mergeCell ref="F42:F43"/>
    <mergeCell ref="A41:H41"/>
    <mergeCell ref="A42:A43"/>
    <mergeCell ref="B34:C34"/>
    <mergeCell ref="G34:H34"/>
    <mergeCell ref="G30:H30"/>
    <mergeCell ref="G31:H31"/>
    <mergeCell ref="B32:C32"/>
    <mergeCell ref="G32:H32"/>
    <mergeCell ref="A29:H29"/>
    <mergeCell ref="A30:A31"/>
    <mergeCell ref="B30:C31"/>
    <mergeCell ref="D30:D31"/>
    <mergeCell ref="E30:E31"/>
    <mergeCell ref="F30:F31"/>
    <mergeCell ref="G19:H19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E27:F27"/>
    <mergeCell ref="G27:H27"/>
    <mergeCell ref="B13:C13"/>
    <mergeCell ref="G13:H13"/>
    <mergeCell ref="E15:F15"/>
    <mergeCell ref="G15:H15"/>
    <mergeCell ref="A17:H18"/>
    <mergeCell ref="A19:A20"/>
    <mergeCell ref="B19:C20"/>
    <mergeCell ref="D19:D20"/>
    <mergeCell ref="E19:E20"/>
    <mergeCell ref="F19:F20"/>
    <mergeCell ref="B11:C11"/>
    <mergeCell ref="G11:H11"/>
    <mergeCell ref="B12:C12"/>
    <mergeCell ref="G12:H12"/>
    <mergeCell ref="A8:A9"/>
    <mergeCell ref="B8:C9"/>
    <mergeCell ref="D8:D9"/>
    <mergeCell ref="E8:E9"/>
    <mergeCell ref="F8:F9"/>
    <mergeCell ref="G8:H8"/>
    <mergeCell ref="G96:H96"/>
    <mergeCell ref="G95:H95"/>
    <mergeCell ref="B96:C96"/>
    <mergeCell ref="E1:H1"/>
    <mergeCell ref="A3:B3"/>
    <mergeCell ref="C4:G4"/>
    <mergeCell ref="A6:H7"/>
    <mergeCell ref="B10:C10"/>
    <mergeCell ref="G10:H10"/>
    <mergeCell ref="G9:H9"/>
  </mergeCells>
  <printOptions horizontalCentered="1"/>
  <pageMargins left="0.1968503937007874" right="0.15748031496062992" top="0.6692913385826772" bottom="0.6692913385826772" header="0.31496062992125984" footer="0.31496062992125984"/>
  <pageSetup horizontalDpi="600" verticalDpi="600" orientation="portrait" paperSize="9" scale="63" r:id="rId1"/>
  <headerFooter>
    <oddFooter>&amp;LData.......................................&amp;R.....................................................................................
Podpis i pieczęć Wykonawcy lub osoby uprawnionej
do składania oświadczeń woli w imieniu Wykonawcy</oddFooter>
  </headerFooter>
  <rowBreaks count="2" manualBreakCount="2">
    <brk id="40" max="7" man="1"/>
    <brk id="8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Łódzki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Gospodarcze</dc:creator>
  <cp:keywords/>
  <dc:description/>
  <cp:lastModifiedBy>Marta Mariańska</cp:lastModifiedBy>
  <cp:lastPrinted>2022-08-29T07:52:02Z</cp:lastPrinted>
  <dcterms:created xsi:type="dcterms:W3CDTF">2006-03-03T12:53:14Z</dcterms:created>
  <dcterms:modified xsi:type="dcterms:W3CDTF">2022-09-14T10:47:49Z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12062600.0000000</vt:lpwstr>
  </property>
</Properties>
</file>