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5" firstSheet="2" activeTab="3"/>
  </bookViews>
  <sheets>
    <sheet name="Arkusz1" sheetId="1" state="hidden" r:id="rId1"/>
    <sheet name="Arkusz2" sheetId="2" state="hidden" r:id="rId2"/>
    <sheet name="C12A" sheetId="3" r:id="rId3"/>
    <sheet name="C11" sheetId="4" r:id="rId4"/>
    <sheet name="Arkusz4" sheetId="5" state="hidden" r:id="rId5"/>
    <sheet name="Arkusz3" sheetId="6" state="hidden" r:id="rId6"/>
    <sheet name="Arkusz5" sheetId="7" state="hidden" r:id="rId7"/>
    <sheet name="Arkusz6" sheetId="8" state="hidden" r:id="rId8"/>
  </sheets>
  <definedNames>
    <definedName name="_xlnm._FilterDatabase" localSheetId="3" hidden="1">'C11'!$A$2:$S$4</definedName>
    <definedName name="_xlnm._FilterDatabase" localSheetId="2" hidden="1">'C12A'!$A$3:$Q$8</definedName>
  </definedNames>
  <calcPr fullCalcOnLoad="1"/>
</workbook>
</file>

<file path=xl/sharedStrings.xml><?xml version="1.0" encoding="utf-8"?>
<sst xmlns="http://schemas.openxmlformats.org/spreadsheetml/2006/main" count="79" uniqueCount="44">
  <si>
    <t>1.</t>
  </si>
  <si>
    <t>2.</t>
  </si>
  <si>
    <t>3.</t>
  </si>
  <si>
    <t>4.</t>
  </si>
  <si>
    <t>LP.</t>
  </si>
  <si>
    <t>Nazwa i adres punktu pomiarowego</t>
  </si>
  <si>
    <t>Grupa taryfowa</t>
  </si>
  <si>
    <t xml:space="preserve">Nr licznika </t>
  </si>
  <si>
    <t>Zapotrzebowanie na moc (kw)</t>
  </si>
  <si>
    <t>Szacunkowe zużycie energi elk. (Kwh)</t>
  </si>
  <si>
    <t xml:space="preserve">Informacje dodatkowe </t>
  </si>
  <si>
    <t>Regon</t>
  </si>
  <si>
    <t>NIP</t>
  </si>
  <si>
    <t>Poza szczytem</t>
  </si>
  <si>
    <t>Szczyt</t>
  </si>
  <si>
    <t>Z kim i na jaki okres zawarta umowa na dystrybucję energii</t>
  </si>
  <si>
    <t>Z kim i na jaki okres zawarta umowa na dostawę energii elektrycznej czynnej</t>
  </si>
  <si>
    <t>C11</t>
  </si>
  <si>
    <t>Odbiorca końcowy</t>
  </si>
  <si>
    <t>Numer PPE</t>
  </si>
  <si>
    <t>Numer OSD/numer ewidencyjny</t>
  </si>
  <si>
    <t>Okres wypowiedzenia dotychczasowej umowy na dostawę energii elektrycznej czynnej</t>
  </si>
  <si>
    <t xml:space="preserve"> Odbiorca końcowy</t>
  </si>
  <si>
    <t>Uwagi *) Zmiana mocy na:</t>
  </si>
  <si>
    <t xml:space="preserve">Razem </t>
  </si>
  <si>
    <t>Zakład Usług Komunalnych                                w Radomiu                                                        ul. Sucha 15                                                       26-600 Radom</t>
  </si>
  <si>
    <t>Budynek techniczny nr 2                           na nieruchomości ZUK                                           przy ul. Suchej 15                      w Radomiu</t>
  </si>
  <si>
    <t>Toalety miejskie w Parku Leśniczówka                                            przy ul. Młynarskiej                     w Radomiu</t>
  </si>
  <si>
    <t>Toalety miejskie w Parku                                Stary Ogród                                      przy ul. Mireckiego                      w Radomiu</t>
  </si>
  <si>
    <t>C-12a</t>
  </si>
  <si>
    <t>Budynek techniczny nr 4                              na nieruchomości ZUK                                    przy ul. Suchej 15 w Radomiu</t>
  </si>
  <si>
    <t>PGE Dystrybucja S.A.,                              na czas nieokreślony</t>
  </si>
  <si>
    <t>Razem</t>
  </si>
  <si>
    <t>Pawilony handlowe przy ul. Ofiar Firleja w Radomiu</t>
  </si>
  <si>
    <t>Budynek administracyjny nr 10  na nieruchomości ZUK                                          przy ul. Suchej 15                     w Radomiu</t>
  </si>
  <si>
    <t>PGE Obrót S.A. sprzedaż rezerwowa</t>
  </si>
  <si>
    <t>Załącznik Nr 1a - Zestawienie punktów odbioru energii Zakładu Usług Komunalnych w Radomiu</t>
  </si>
  <si>
    <t>PPE 590543560100638450</t>
  </si>
  <si>
    <t>PPE 590543560100638832</t>
  </si>
  <si>
    <t>PPE 590543560101599149</t>
  </si>
  <si>
    <t>PPE 590543560101599118</t>
  </si>
  <si>
    <t>PPE 590543560100638771</t>
  </si>
  <si>
    <t>PPE 590543560100638634</t>
  </si>
  <si>
    <t>Załącznik Nr 1a - Zestawienie punktów odbioru energii  Zakładu Usług Komunalnych w Radomiu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</si>
</sst>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00000000000"/>
    <numFmt numFmtId="174" formatCode="000000000"/>
    <numFmt numFmtId="175" formatCode="_-* #,##0.00\ _z_ł_-;\-* #,##0.00\ _z_ł_-;_-* \-??\ _z_ł_-;_-@_-"/>
    <numFmt numFmtId="176" formatCode="_-* #,##0\ _z_ł_-;\-* #,##0\ _z_ł_-;_-* &quot;-&quot;??\ _z_ł_-;_-@_-"/>
    <numFmt numFmtId="177" formatCode="#,##0.00\ _z_ł;[Red]#,##0.00\ _z_ł"/>
    <numFmt numFmtId="178" formatCode="d/mm/yyyy"/>
    <numFmt numFmtId="179" formatCode="0.000"/>
    <numFmt numFmtId="180" formatCode="#,##0.00_ ;\-#,##0.00\ "/>
    <numFmt numFmtId="181" formatCode="#,###.00"/>
    <numFmt numFmtId="182" formatCode="#,##0_ ;\-#,##0\ "/>
    <numFmt numFmtId="183" formatCode="&quot; &quot;#,##0.00&quot;    &quot;;&quot;-&quot;#,##0.00&quot;    &quot;;&quot; -&quot;00&quot;    &quot;;&quot; &quot;@&quot; &quot;"/>
    <numFmt numFmtId="184" formatCode="&quot; &quot;#,##0&quot;    &quot;;&quot;-&quot;#,##0&quot;    &quot;;&quot; -&quot;00&quot;    &quot;;&quot; &quot;@&quot; &quot;"/>
    <numFmt numFmtId="185" formatCode="_-* #,##0\ _z_ł_-;\-* #,##0\ _z_ł_-;_-* \-??\ _z_ł_-;_-@_-"/>
    <numFmt numFmtId="186" formatCode="[$-F800]dddd\,\ mmmm\ dd\,\ yyyy"/>
    <numFmt numFmtId="187" formatCode="[$-415]dddd\,\ d\ mmmm\ yyyy"/>
    <numFmt numFmtId="188" formatCode="0.0"/>
    <numFmt numFmtId="189" formatCode="0000"/>
    <numFmt numFmtId="190" formatCode="0.0000"/>
    <numFmt numFmtId="191" formatCode="#,##0\ &quot;zł&quot;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7"/>
      <name val="Czcionka tekstu podstawowego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16" borderId="0" applyNumberFormat="0" applyBorder="0" applyAlignment="0" applyProtection="0"/>
    <xf numFmtId="0" fontId="32" fillId="26" borderId="0" applyNumberFormat="0" applyBorder="0" applyAlignment="0" applyProtection="0"/>
    <xf numFmtId="0" fontId="13" fillId="18" borderId="0" applyNumberFormat="0" applyBorder="0" applyAlignment="0" applyProtection="0"/>
    <xf numFmtId="0" fontId="32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30" borderId="0" applyNumberFormat="0" applyBorder="0" applyAlignment="0" applyProtection="0"/>
    <xf numFmtId="0" fontId="32" fillId="31" borderId="0" applyNumberFormat="0" applyBorder="0" applyAlignment="0" applyProtection="0"/>
    <xf numFmtId="0" fontId="1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9" fillId="6" borderId="0" applyNumberFormat="0" applyBorder="0" applyAlignment="0" applyProtection="0"/>
    <xf numFmtId="0" fontId="35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4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4" fillId="41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9" fillId="47" borderId="0" applyNumberFormat="0" applyBorder="0" applyAlignment="0" applyProtection="0"/>
  </cellStyleXfs>
  <cellXfs count="88">
    <xf numFmtId="0" fontId="0" fillId="0" borderId="0" xfId="0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" fontId="11" fillId="48" borderId="10" xfId="0" applyNumberFormat="1" applyFont="1" applyFill="1" applyBorder="1" applyAlignment="1">
      <alignment horizontal="center" vertical="center" wrapText="1"/>
    </xf>
    <xf numFmtId="0" fontId="11" fillId="48" borderId="10" xfId="0" applyFont="1" applyFill="1" applyBorder="1" applyAlignment="1">
      <alignment horizontal="center" vertical="center" wrapText="1"/>
    </xf>
    <xf numFmtId="3" fontId="11" fillId="48" borderId="10" xfId="0" applyNumberFormat="1" applyFont="1" applyFill="1" applyBorder="1" applyAlignment="1">
      <alignment horizontal="center" vertical="center" wrapText="1"/>
    </xf>
    <xf numFmtId="0" fontId="11" fillId="48" borderId="1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wrapText="1"/>
    </xf>
    <xf numFmtId="49" fontId="5" fillId="48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4" fontId="16" fillId="48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 wrapText="1"/>
    </xf>
    <xf numFmtId="0" fontId="17" fillId="48" borderId="10" xfId="0" applyFont="1" applyFill="1" applyBorder="1" applyAlignment="1">
      <alignment horizontal="center" vertical="center" wrapText="1"/>
    </xf>
    <xf numFmtId="0" fontId="17" fillId="48" borderId="1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48" borderId="12" xfId="0" applyFont="1" applyFill="1" applyBorder="1" applyAlignment="1">
      <alignment horizontal="center" vertical="center" wrapText="1"/>
    </xf>
    <xf numFmtId="0" fontId="11" fillId="48" borderId="15" xfId="0" applyFont="1" applyFill="1" applyBorder="1" applyAlignment="1">
      <alignment horizontal="center" vertical="center" wrapText="1"/>
    </xf>
    <xf numFmtId="0" fontId="11" fillId="48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74" fontId="10" fillId="0" borderId="16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6" fillId="48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11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10" xfId="63"/>
    <cellStyle name="Dziesiętny 11" xfId="64"/>
    <cellStyle name="Dziesiętny 12" xfId="65"/>
    <cellStyle name="Dziesiętny 13" xfId="66"/>
    <cellStyle name="Dziesiętny 14" xfId="67"/>
    <cellStyle name="Dziesiętny 15" xfId="68"/>
    <cellStyle name="Dziesiętny 16" xfId="69"/>
    <cellStyle name="Dziesiętny 17" xfId="70"/>
    <cellStyle name="Dziesiętny 2" xfId="71"/>
    <cellStyle name="Dziesiętny 3" xfId="72"/>
    <cellStyle name="Dziesiętny 3 10" xfId="73"/>
    <cellStyle name="Dziesiętny 3 11" xfId="74"/>
    <cellStyle name="Dziesiętny 3 12" xfId="75"/>
    <cellStyle name="Dziesiętny 3 13" xfId="76"/>
    <cellStyle name="Dziesiętny 3 14" xfId="77"/>
    <cellStyle name="Dziesiętny 3 15" xfId="78"/>
    <cellStyle name="Dziesiętny 3 16" xfId="79"/>
    <cellStyle name="Dziesiętny 3 17" xfId="80"/>
    <cellStyle name="Dziesiętny 3 2" xfId="81"/>
    <cellStyle name="Dziesiętny 3 3" xfId="82"/>
    <cellStyle name="Dziesiętny 3 4" xfId="83"/>
    <cellStyle name="Dziesiętny 3 5" xfId="84"/>
    <cellStyle name="Dziesiętny 3 6" xfId="85"/>
    <cellStyle name="Dziesiętny 3 7" xfId="86"/>
    <cellStyle name="Dziesiętny 3 8" xfId="87"/>
    <cellStyle name="Dziesiętny 3 9" xfId="88"/>
    <cellStyle name="Dziesiętny 4" xfId="89"/>
    <cellStyle name="Dziesiętny 5" xfId="90"/>
    <cellStyle name="Dziesiętny 6" xfId="91"/>
    <cellStyle name="Dziesiętny 7" xfId="92"/>
    <cellStyle name="Dziesiętny 8" xfId="93"/>
    <cellStyle name="Dziesiętny 9" xfId="94"/>
    <cellStyle name="Excel Built-in Normal 1" xfId="95"/>
    <cellStyle name="Excel_BuiltIn_Dobre 1" xfId="96"/>
    <cellStyle name="Hyperlink" xfId="97"/>
    <cellStyle name="Hyperlink" xfId="98"/>
    <cellStyle name="Komórka połączona" xfId="99"/>
    <cellStyle name="Komórka zaznaczona" xfId="100"/>
    <cellStyle name="Nagłówek 1" xfId="101"/>
    <cellStyle name="Nagłówek 2" xfId="102"/>
    <cellStyle name="Nagłówek 3" xfId="103"/>
    <cellStyle name="Nagłówek 4" xfId="104"/>
    <cellStyle name="Neutralne" xfId="105"/>
    <cellStyle name="Neutralny" xfId="106"/>
    <cellStyle name="Normalny 2" xfId="107"/>
    <cellStyle name="Normalny 2 2" xfId="108"/>
    <cellStyle name="Normalny 3" xfId="109"/>
    <cellStyle name="Normalny 4" xfId="110"/>
    <cellStyle name="Normalny 4 2" xfId="111"/>
    <cellStyle name="Normalny 5" xfId="112"/>
    <cellStyle name="Normalny 5 2" xfId="113"/>
    <cellStyle name="Obliczenia" xfId="114"/>
    <cellStyle name="Followed Hyperlink" xfId="115"/>
    <cellStyle name="Percent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e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3" name="pole tekstowe 4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4" name="pole tekstowe 6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5" name="pole tekstowe 7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6" name="pole tekstowe 8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7" name="pole tekstowe 9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209550" cy="266700"/>
    <xdr:sp fLocksText="0">
      <xdr:nvSpPr>
        <xdr:cNvPr id="8" name="pole tekstowe 11"/>
        <xdr:cNvSpPr txBox="1">
          <a:spLocks noChangeArrowheads="1"/>
        </xdr:cNvSpPr>
      </xdr:nvSpPr>
      <xdr:spPr>
        <a:xfrm>
          <a:off x="17221200" y="1514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8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00390625" defaultRowHeight="54.75" customHeight="1"/>
  <cols>
    <col min="1" max="1" width="5.00390625" style="2" customWidth="1"/>
    <col min="2" max="2" width="31.25390625" style="5" customWidth="1"/>
    <col min="3" max="3" width="13.00390625" style="6" customWidth="1"/>
    <col min="4" max="4" width="12.625" style="2" customWidth="1"/>
    <col min="5" max="5" width="25.875" style="5" customWidth="1"/>
    <col min="6" max="6" width="11.00390625" style="2" customWidth="1"/>
    <col min="7" max="7" width="12.00390625" style="1" customWidth="1"/>
    <col min="8" max="8" width="9.125" style="2" customWidth="1"/>
    <col min="9" max="9" width="19.00390625" style="1" customWidth="1"/>
    <col min="10" max="10" width="19.375" style="1" customWidth="1"/>
    <col min="11" max="11" width="20.00390625" style="1" customWidth="1"/>
    <col min="12" max="12" width="11.25390625" style="2" customWidth="1"/>
    <col min="13" max="13" width="25.75390625" style="7" customWidth="1"/>
    <col min="14" max="14" width="24.75390625" style="7" customWidth="1"/>
    <col min="15" max="15" width="19.875" style="4" customWidth="1"/>
    <col min="16" max="16" width="26.625" style="3" customWidth="1"/>
    <col min="17" max="17" width="22.75390625" style="3" customWidth="1"/>
    <col min="18" max="16384" width="9.125" style="3" customWidth="1"/>
  </cols>
  <sheetData>
    <row r="1" spans="1:17" ht="39.75" customHeigh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6"/>
    </row>
    <row r="2" spans="1:17" s="42" customFormat="1" ht="39.75" customHeight="1">
      <c r="A2" s="67" t="s">
        <v>4</v>
      </c>
      <c r="B2" s="67" t="s">
        <v>18</v>
      </c>
      <c r="C2" s="81" t="s">
        <v>11</v>
      </c>
      <c r="D2" s="73" t="s">
        <v>12</v>
      </c>
      <c r="E2" s="67" t="s">
        <v>5</v>
      </c>
      <c r="F2" s="67" t="s">
        <v>7</v>
      </c>
      <c r="G2" s="75" t="s">
        <v>8</v>
      </c>
      <c r="H2" s="67" t="s">
        <v>6</v>
      </c>
      <c r="I2" s="75" t="s">
        <v>9</v>
      </c>
      <c r="J2" s="80" t="s">
        <v>10</v>
      </c>
      <c r="K2" s="80"/>
      <c r="L2" s="73" t="s">
        <v>23</v>
      </c>
      <c r="M2" s="71" t="s">
        <v>15</v>
      </c>
      <c r="N2" s="71" t="s">
        <v>16</v>
      </c>
      <c r="O2" s="71" t="s">
        <v>21</v>
      </c>
      <c r="P2" s="69" t="s">
        <v>19</v>
      </c>
      <c r="Q2" s="69" t="s">
        <v>20</v>
      </c>
    </row>
    <row r="3" spans="1:17" s="42" customFormat="1" ht="39.75" customHeight="1">
      <c r="A3" s="68"/>
      <c r="B3" s="68"/>
      <c r="C3" s="82"/>
      <c r="D3" s="83"/>
      <c r="E3" s="68"/>
      <c r="F3" s="68"/>
      <c r="G3" s="76"/>
      <c r="H3" s="68"/>
      <c r="I3" s="76"/>
      <c r="J3" s="24" t="s">
        <v>14</v>
      </c>
      <c r="K3" s="24" t="s">
        <v>13</v>
      </c>
      <c r="L3" s="72"/>
      <c r="M3" s="74"/>
      <c r="N3" s="74"/>
      <c r="O3" s="72"/>
      <c r="P3" s="70"/>
      <c r="Q3" s="70"/>
    </row>
    <row r="4" spans="1:17" s="48" customFormat="1" ht="79.5" customHeight="1">
      <c r="A4" s="47" t="s">
        <v>0</v>
      </c>
      <c r="B4" s="52" t="s">
        <v>25</v>
      </c>
      <c r="C4" s="49">
        <v>141256865</v>
      </c>
      <c r="D4" s="53">
        <v>9482495417</v>
      </c>
      <c r="E4" s="50" t="s">
        <v>26</v>
      </c>
      <c r="F4" s="54">
        <v>94638956</v>
      </c>
      <c r="G4" s="35">
        <v>30</v>
      </c>
      <c r="H4" s="38" t="s">
        <v>29</v>
      </c>
      <c r="I4" s="39">
        <f>K4+J4</f>
        <v>29535</v>
      </c>
      <c r="J4" s="39">
        <v>8145</v>
      </c>
      <c r="K4" s="39">
        <v>21390</v>
      </c>
      <c r="L4" s="35"/>
      <c r="M4" s="36" t="s">
        <v>31</v>
      </c>
      <c r="N4" s="45" t="s">
        <v>35</v>
      </c>
      <c r="O4" s="37"/>
      <c r="P4" s="40" t="s">
        <v>37</v>
      </c>
      <c r="Q4" s="51">
        <v>10208000005</v>
      </c>
    </row>
    <row r="5" spans="1:17" s="48" customFormat="1" ht="79.5" customHeight="1">
      <c r="A5" s="47" t="s">
        <v>1</v>
      </c>
      <c r="B5" s="52" t="s">
        <v>25</v>
      </c>
      <c r="C5" s="49">
        <v>141256865</v>
      </c>
      <c r="D5" s="53">
        <v>9482495417</v>
      </c>
      <c r="E5" s="50" t="s">
        <v>34</v>
      </c>
      <c r="F5" s="54">
        <v>97724066</v>
      </c>
      <c r="G5" s="35">
        <v>19</v>
      </c>
      <c r="H5" s="38" t="s">
        <v>29</v>
      </c>
      <c r="I5" s="39">
        <f>K5+J5</f>
        <v>33530</v>
      </c>
      <c r="J5" s="39">
        <v>9358</v>
      </c>
      <c r="K5" s="39">
        <v>24172</v>
      </c>
      <c r="L5" s="35"/>
      <c r="M5" s="36" t="s">
        <v>31</v>
      </c>
      <c r="N5" s="45" t="s">
        <v>35</v>
      </c>
      <c r="O5" s="37"/>
      <c r="P5" s="40" t="s">
        <v>38</v>
      </c>
      <c r="Q5" s="51">
        <v>10208000004</v>
      </c>
    </row>
    <row r="6" spans="1:17" s="48" customFormat="1" ht="79.5" customHeight="1">
      <c r="A6" s="47" t="s">
        <v>2</v>
      </c>
      <c r="B6" s="55" t="s">
        <v>25</v>
      </c>
      <c r="C6" s="21">
        <v>141256865</v>
      </c>
      <c r="D6" s="21">
        <v>9482495417</v>
      </c>
      <c r="E6" s="55" t="s">
        <v>27</v>
      </c>
      <c r="F6" s="21">
        <v>97725038</v>
      </c>
      <c r="G6" s="56">
        <v>12</v>
      </c>
      <c r="H6" s="38" t="s">
        <v>29</v>
      </c>
      <c r="I6" s="46">
        <f>K6+J6</f>
        <v>6979</v>
      </c>
      <c r="J6" s="41">
        <v>2253</v>
      </c>
      <c r="K6" s="41">
        <v>4726</v>
      </c>
      <c r="L6" s="57"/>
      <c r="M6" s="36" t="s">
        <v>31</v>
      </c>
      <c r="N6" s="45" t="s">
        <v>35</v>
      </c>
      <c r="O6" s="37"/>
      <c r="P6" s="58" t="s">
        <v>39</v>
      </c>
      <c r="Q6" s="59">
        <v>10208000007</v>
      </c>
    </row>
    <row r="7" spans="1:17" s="48" customFormat="1" ht="79.5" customHeight="1">
      <c r="A7" s="47" t="s">
        <v>3</v>
      </c>
      <c r="B7" s="55" t="s">
        <v>25</v>
      </c>
      <c r="C7" s="21">
        <v>141256865</v>
      </c>
      <c r="D7" s="21">
        <v>9482495417</v>
      </c>
      <c r="E7" s="55" t="s">
        <v>28</v>
      </c>
      <c r="F7" s="21">
        <v>95647875</v>
      </c>
      <c r="G7" s="56">
        <v>24</v>
      </c>
      <c r="H7" s="38" t="s">
        <v>29</v>
      </c>
      <c r="I7" s="46">
        <f>K7+J7</f>
        <v>6746</v>
      </c>
      <c r="J7" s="41">
        <v>2022</v>
      </c>
      <c r="K7" s="41">
        <v>4724</v>
      </c>
      <c r="L7" s="57"/>
      <c r="M7" s="36" t="s">
        <v>31</v>
      </c>
      <c r="N7" s="45" t="s">
        <v>35</v>
      </c>
      <c r="O7" s="37"/>
      <c r="P7" s="58" t="s">
        <v>40</v>
      </c>
      <c r="Q7" s="59">
        <v>10208000006</v>
      </c>
    </row>
    <row r="8" spans="1:17" ht="79.5" customHeight="1">
      <c r="A8" s="77" t="s">
        <v>24</v>
      </c>
      <c r="B8" s="78"/>
      <c r="C8" s="78"/>
      <c r="D8" s="78"/>
      <c r="E8" s="78"/>
      <c r="F8" s="79"/>
      <c r="G8" s="31">
        <f>SUM(G4:G7)</f>
        <v>85</v>
      </c>
      <c r="H8" s="30"/>
      <c r="I8" s="29">
        <f>SUM(I4:I7)</f>
        <v>76790</v>
      </c>
      <c r="J8" s="29">
        <f>SUM(J4:J7)</f>
        <v>21778</v>
      </c>
      <c r="K8" s="29">
        <f>SUM(K4:K7)</f>
        <v>55012</v>
      </c>
      <c r="L8" s="32"/>
      <c r="M8" s="77"/>
      <c r="N8" s="78"/>
      <c r="O8" s="78"/>
      <c r="P8" s="78"/>
      <c r="Q8" s="79"/>
    </row>
  </sheetData>
  <sheetProtection/>
  <autoFilter ref="A3:Q8"/>
  <mergeCells count="19">
    <mergeCell ref="A8:F8"/>
    <mergeCell ref="M8:Q8"/>
    <mergeCell ref="A2:A3"/>
    <mergeCell ref="J2:K2"/>
    <mergeCell ref="B2:B3"/>
    <mergeCell ref="Q2:Q3"/>
    <mergeCell ref="C2:C3"/>
    <mergeCell ref="D2:D3"/>
    <mergeCell ref="E2:E3"/>
    <mergeCell ref="A1:Q1"/>
    <mergeCell ref="F2:F3"/>
    <mergeCell ref="P2:P3"/>
    <mergeCell ref="O2:O3"/>
    <mergeCell ref="L2:L3"/>
    <mergeCell ref="M2:M3"/>
    <mergeCell ref="N2:N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293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79.5" customHeight="1"/>
  <cols>
    <col min="1" max="1" width="4.625" style="14" customWidth="1"/>
    <col min="2" max="2" width="31.75390625" style="16" customWidth="1"/>
    <col min="3" max="3" width="13.125" style="17" customWidth="1"/>
    <col min="4" max="4" width="13.875" style="14" bestFit="1" customWidth="1"/>
    <col min="5" max="5" width="32.75390625" style="16" customWidth="1"/>
    <col min="6" max="6" width="17.625" style="22" customWidth="1"/>
    <col min="7" max="7" width="20.625" style="18" customWidth="1"/>
    <col min="8" max="8" width="9.25390625" style="14" customWidth="1"/>
    <col min="9" max="9" width="37.625" style="18" customWidth="1"/>
    <col min="10" max="10" width="15.375" style="14" customWidth="1"/>
    <col min="11" max="11" width="26.25390625" style="16" customWidth="1"/>
    <col min="12" max="12" width="27.125" style="16" customWidth="1"/>
    <col min="13" max="13" width="21.375" style="14" bestFit="1" customWidth="1"/>
    <col min="14" max="14" width="27.125" style="19" customWidth="1"/>
    <col min="15" max="15" width="29.25390625" style="33" customWidth="1"/>
    <col min="16" max="16" width="9.125" style="9" customWidth="1"/>
    <col min="17" max="17" width="15.625" style="9" bestFit="1" customWidth="1"/>
    <col min="18" max="16384" width="9.125" style="9" customWidth="1"/>
  </cols>
  <sheetData>
    <row r="1" spans="1:15" s="15" customFormat="1" ht="39.75" customHeight="1">
      <c r="A1" s="85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s="15" customFormat="1" ht="79.5" customHeight="1">
      <c r="A2" s="23" t="s">
        <v>4</v>
      </c>
      <c r="B2" s="23" t="s">
        <v>22</v>
      </c>
      <c r="C2" s="27" t="s">
        <v>11</v>
      </c>
      <c r="D2" s="23" t="s">
        <v>12</v>
      </c>
      <c r="E2" s="23" t="s">
        <v>5</v>
      </c>
      <c r="F2" s="28" t="s">
        <v>7</v>
      </c>
      <c r="G2" s="27" t="s">
        <v>8</v>
      </c>
      <c r="H2" s="23" t="s">
        <v>6</v>
      </c>
      <c r="I2" s="24" t="s">
        <v>9</v>
      </c>
      <c r="J2" s="23" t="s">
        <v>23</v>
      </c>
      <c r="K2" s="25" t="s">
        <v>15</v>
      </c>
      <c r="L2" s="25" t="s">
        <v>16</v>
      </c>
      <c r="M2" s="25" t="s">
        <v>21</v>
      </c>
      <c r="N2" s="25" t="s">
        <v>19</v>
      </c>
      <c r="O2" s="27" t="s">
        <v>20</v>
      </c>
    </row>
    <row r="3" spans="1:15" ht="79.5" customHeight="1">
      <c r="A3" s="10" t="s">
        <v>0</v>
      </c>
      <c r="B3" s="11" t="s">
        <v>25</v>
      </c>
      <c r="C3" s="8">
        <v>141256865</v>
      </c>
      <c r="D3" s="8">
        <v>9482495417</v>
      </c>
      <c r="E3" s="11" t="s">
        <v>30</v>
      </c>
      <c r="F3" s="20">
        <v>97726024</v>
      </c>
      <c r="G3" s="13">
        <v>30</v>
      </c>
      <c r="H3" s="8" t="s">
        <v>17</v>
      </c>
      <c r="I3" s="13">
        <v>3120</v>
      </c>
      <c r="J3" s="8"/>
      <c r="K3" s="11" t="s">
        <v>31</v>
      </c>
      <c r="L3" s="43" t="s">
        <v>35</v>
      </c>
      <c r="M3" s="8"/>
      <c r="N3" s="8" t="s">
        <v>41</v>
      </c>
      <c r="O3" s="12">
        <v>10208000003</v>
      </c>
    </row>
    <row r="4" spans="1:15" ht="79.5" customHeight="1">
      <c r="A4" s="10" t="s">
        <v>1</v>
      </c>
      <c r="B4" s="11" t="s">
        <v>25</v>
      </c>
      <c r="C4" s="8">
        <v>141256865</v>
      </c>
      <c r="D4" s="8">
        <v>9482495417</v>
      </c>
      <c r="E4" s="11" t="s">
        <v>33</v>
      </c>
      <c r="F4" s="20">
        <v>95759292</v>
      </c>
      <c r="G4" s="13">
        <v>40</v>
      </c>
      <c r="H4" s="8" t="s">
        <v>17</v>
      </c>
      <c r="I4" s="13">
        <v>4360</v>
      </c>
      <c r="J4" s="8"/>
      <c r="K4" s="11" t="s">
        <v>31</v>
      </c>
      <c r="L4" s="43" t="s">
        <v>35</v>
      </c>
      <c r="M4" s="8"/>
      <c r="N4" s="8" t="s">
        <v>42</v>
      </c>
      <c r="O4" s="12">
        <v>10208000001</v>
      </c>
    </row>
    <row r="5" spans="1:15" ht="79.5" customHeight="1">
      <c r="A5" s="84" t="s">
        <v>32</v>
      </c>
      <c r="B5" s="84"/>
      <c r="C5" s="84"/>
      <c r="D5" s="84"/>
      <c r="E5" s="84"/>
      <c r="F5" s="84"/>
      <c r="G5" s="44">
        <f>SUM(G3:G4)</f>
        <v>70</v>
      </c>
      <c r="H5" s="60"/>
      <c r="I5" s="44">
        <f>SUM(I3:I4)</f>
        <v>7480</v>
      </c>
      <c r="J5" s="61"/>
      <c r="K5" s="62"/>
      <c r="L5" s="26"/>
      <c r="M5" s="26"/>
      <c r="N5" s="26"/>
      <c r="O5" s="34"/>
    </row>
    <row r="63293" ht="79.5" customHeight="1">
      <c r="G63293" s="18">
        <f>SUM(G63292)</f>
        <v>0</v>
      </c>
    </row>
  </sheetData>
  <sheetProtection/>
  <autoFilter ref="A2:S4"/>
  <mergeCells count="2">
    <mergeCell ref="A5:F5"/>
    <mergeCell ref="A1:O1"/>
  </mergeCells>
  <printOptions/>
  <pageMargins left="0.75" right="0.75" top="1" bottom="1" header="0.5" footer="0.5"/>
  <pageSetup horizontalDpi="600" verticalDpi="600" orientation="landscape" paperSize="9" r:id="rId2"/>
  <ignoredErrors>
    <ignoredError sqref="I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KATMEL</cp:lastModifiedBy>
  <cp:lastPrinted>2022-10-21T08:09:21Z</cp:lastPrinted>
  <dcterms:created xsi:type="dcterms:W3CDTF">1997-02-26T13:46:56Z</dcterms:created>
  <dcterms:modified xsi:type="dcterms:W3CDTF">2023-11-07T14:06:55Z</dcterms:modified>
  <cp:category/>
  <cp:version/>
  <cp:contentType/>
  <cp:contentStatus/>
</cp:coreProperties>
</file>