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Z:\Paulina Hojsak\---------------------Paulina Hojsak\_PULPIT - przetargi\2024 - przeniesiony\LA.261.47.2024 - U -opatrunki (3) n\3. SWZ\"/>
    </mc:Choice>
  </mc:AlternateContent>
  <xr:revisionPtr revIDLastSave="0" documentId="13_ncr:1_{4EABBDF5-010E-4E58-B35D-0719222CA146}" xr6:coauthVersionLast="47" xr6:coauthVersionMax="47" xr10:uidLastSave="{00000000-0000-0000-0000-000000000000}"/>
  <bookViews>
    <workbookView xWindow="-120" yWindow="-120" windowWidth="29040" windowHeight="15720" tabRatio="500" activeTab="2" xr2:uid="{F5DAFB00-19EB-410A-A274-203496D02530}"/>
  </bookViews>
  <sheets>
    <sheet name="Zadanie_1" sheetId="1" r:id="rId1"/>
    <sheet name="Zadanie_2" sheetId="2" r:id="rId2"/>
    <sheet name="Zadanie_3" sheetId="3" r:id="rId3"/>
  </sheets>
  <calcPr calcId="191029"/>
</workbook>
</file>

<file path=xl/calcChain.xml><?xml version="1.0" encoding="utf-8"?>
<calcChain xmlns="http://schemas.openxmlformats.org/spreadsheetml/2006/main">
  <c r="J14" i="3" l="1"/>
  <c r="J18" i="3"/>
  <c r="I11" i="3"/>
  <c r="J11" i="3" s="1"/>
  <c r="I12" i="3"/>
  <c r="J12" i="3" s="1"/>
  <c r="I13" i="3"/>
  <c r="J13" i="3" s="1"/>
  <c r="I14" i="3"/>
  <c r="I15" i="3"/>
  <c r="J15" i="3" s="1"/>
  <c r="I16" i="3"/>
  <c r="J16" i="3" s="1"/>
  <c r="I17" i="3"/>
  <c r="J17" i="3" s="1"/>
  <c r="I18" i="3"/>
  <c r="I19" i="3"/>
  <c r="J19" i="3" s="1"/>
  <c r="G11" i="3"/>
  <c r="G12" i="3"/>
  <c r="G13" i="3"/>
  <c r="G14" i="3"/>
  <c r="G15" i="3"/>
  <c r="G16" i="3"/>
  <c r="G17" i="3"/>
  <c r="G18" i="3"/>
  <c r="G19" i="3"/>
  <c r="G10" i="3"/>
  <c r="G20" i="3" s="1"/>
  <c r="G9" i="2"/>
  <c r="G12" i="2" s="1"/>
  <c r="J10" i="2"/>
  <c r="I10" i="2"/>
  <c r="I11" i="2"/>
  <c r="J11" i="2" s="1"/>
  <c r="G10" i="2"/>
  <c r="G11" i="2"/>
  <c r="I10" i="3" l="1"/>
  <c r="J10" i="3" s="1"/>
  <c r="I20" i="3"/>
  <c r="I9" i="2"/>
  <c r="J9" i="2" s="1"/>
  <c r="I13" i="1"/>
  <c r="J13" i="1" s="1"/>
  <c r="I29" i="1"/>
  <c r="J29" i="1" s="1"/>
  <c r="I37" i="1"/>
  <c r="J37" i="1" s="1"/>
  <c r="I45" i="1"/>
  <c r="J45" i="1" s="1"/>
  <c r="G9" i="1"/>
  <c r="I9" i="1" s="1"/>
  <c r="J9" i="1" s="1"/>
  <c r="G10" i="1"/>
  <c r="I10" i="1" s="1"/>
  <c r="J10" i="1" s="1"/>
  <c r="G11" i="1"/>
  <c r="I11" i="1" s="1"/>
  <c r="J11" i="1" s="1"/>
  <c r="G12" i="1"/>
  <c r="I12" i="1" s="1"/>
  <c r="J12" i="1" s="1"/>
  <c r="G13" i="1"/>
  <c r="G14" i="1"/>
  <c r="I14" i="1" s="1"/>
  <c r="J14" i="1" s="1"/>
  <c r="G15" i="1"/>
  <c r="I15" i="1" s="1"/>
  <c r="J15" i="1" s="1"/>
  <c r="G16" i="1"/>
  <c r="I16" i="1" s="1"/>
  <c r="J16" i="1" s="1"/>
  <c r="G17" i="1"/>
  <c r="I17" i="1" s="1"/>
  <c r="J17" i="1" s="1"/>
  <c r="G18" i="1"/>
  <c r="I18" i="1" s="1"/>
  <c r="J18" i="1" s="1"/>
  <c r="G19" i="1"/>
  <c r="I19" i="1" s="1"/>
  <c r="J19" i="1" s="1"/>
  <c r="G20" i="1"/>
  <c r="I20" i="1" s="1"/>
  <c r="J20" i="1" s="1"/>
  <c r="G21" i="1"/>
  <c r="I21" i="1" s="1"/>
  <c r="J21" i="1" s="1"/>
  <c r="G22" i="1"/>
  <c r="I22" i="1" s="1"/>
  <c r="J22" i="1" s="1"/>
  <c r="G23" i="1"/>
  <c r="I23" i="1" s="1"/>
  <c r="J23" i="1" s="1"/>
  <c r="G24" i="1"/>
  <c r="I24" i="1" s="1"/>
  <c r="J24" i="1" s="1"/>
  <c r="G25" i="1"/>
  <c r="I25" i="1" s="1"/>
  <c r="J25" i="1" s="1"/>
  <c r="G26" i="1"/>
  <c r="I26" i="1" s="1"/>
  <c r="J26" i="1" s="1"/>
  <c r="G27" i="1"/>
  <c r="I27" i="1" s="1"/>
  <c r="J27" i="1" s="1"/>
  <c r="G28" i="1"/>
  <c r="I28" i="1" s="1"/>
  <c r="J28" i="1" s="1"/>
  <c r="G29" i="1"/>
  <c r="G30" i="1"/>
  <c r="I30" i="1" s="1"/>
  <c r="J30" i="1" s="1"/>
  <c r="G31" i="1"/>
  <c r="I31" i="1" s="1"/>
  <c r="J31" i="1" s="1"/>
  <c r="G32" i="1"/>
  <c r="I32" i="1" s="1"/>
  <c r="J32" i="1" s="1"/>
  <c r="G33" i="1"/>
  <c r="I33" i="1" s="1"/>
  <c r="J33" i="1" s="1"/>
  <c r="G34" i="1"/>
  <c r="I34" i="1" s="1"/>
  <c r="J34" i="1" s="1"/>
  <c r="G35" i="1"/>
  <c r="I35" i="1" s="1"/>
  <c r="J35" i="1" s="1"/>
  <c r="G36" i="1"/>
  <c r="I36" i="1" s="1"/>
  <c r="J36" i="1" s="1"/>
  <c r="G37" i="1"/>
  <c r="G38" i="1"/>
  <c r="I38" i="1" s="1"/>
  <c r="J38" i="1" s="1"/>
  <c r="G39" i="1"/>
  <c r="I39" i="1" s="1"/>
  <c r="J39" i="1" s="1"/>
  <c r="G40" i="1"/>
  <c r="I40" i="1" s="1"/>
  <c r="J40" i="1" s="1"/>
  <c r="G41" i="1"/>
  <c r="I41" i="1" s="1"/>
  <c r="J41" i="1" s="1"/>
  <c r="G42" i="1"/>
  <c r="I42" i="1" s="1"/>
  <c r="J42" i="1" s="1"/>
  <c r="G43" i="1"/>
  <c r="I43" i="1" s="1"/>
  <c r="J43" i="1" s="1"/>
  <c r="G44" i="1"/>
  <c r="I44" i="1" s="1"/>
  <c r="J44" i="1" s="1"/>
  <c r="G45" i="1"/>
  <c r="G46" i="1"/>
  <c r="I46" i="1" s="1"/>
  <c r="J46" i="1" s="1"/>
  <c r="G47" i="1"/>
  <c r="I47" i="1" s="1"/>
  <c r="J47" i="1" s="1"/>
  <c r="G48" i="1"/>
  <c r="I48" i="1" s="1"/>
  <c r="J48" i="1" s="1"/>
  <c r="G49" i="1"/>
  <c r="I49" i="1" s="1"/>
  <c r="J49" i="1" s="1"/>
  <c r="G50" i="1"/>
  <c r="I50" i="1" s="1"/>
  <c r="J50" i="1" s="1"/>
  <c r="G51" i="1"/>
  <c r="I51" i="1" s="1"/>
  <c r="J51" i="1" s="1"/>
  <c r="G8" i="1"/>
  <c r="I8" i="1" s="1"/>
  <c r="J8" i="1" s="1"/>
  <c r="I12" i="2" l="1"/>
  <c r="G52" i="1"/>
  <c r="I52" i="1"/>
</calcChain>
</file>

<file path=xl/sharedStrings.xml><?xml version="1.0" encoding="utf-8"?>
<sst xmlns="http://schemas.openxmlformats.org/spreadsheetml/2006/main" count="219" uniqueCount="96">
  <si>
    <t>l.p</t>
  </si>
  <si>
    <t>Jednostka miary</t>
  </si>
  <si>
    <t>op</t>
  </si>
  <si>
    <t>szt.</t>
  </si>
  <si>
    <t>op.</t>
  </si>
  <si>
    <t>Polimerowo-cyjanoakrylowy roztwór przeznaczony do ochrony zdrowej lub zniszczonej skóry. Dobre przyleganie do suchych lub mokrych powierzchni skóry, pozostaje nienaruszony w warunkach ciągłego lub wielokrotnego narażenia na wilgoć lub żrące substancje drażniące. Aplikator piankowy pakowany pojedynczo o pojemności 2,7 ml.</t>
  </si>
  <si>
    <t>Razem - Cena oferty</t>
  </si>
  <si>
    <t>Przedmiot zamówienia</t>
  </si>
  <si>
    <t>Bandaż elastyczny 15cm x 4m z zapinką jałowy</t>
  </si>
  <si>
    <t>Razem  -   Cena oferty</t>
  </si>
  <si>
    <r>
      <t xml:space="preserve">Sterylny, włókninowy opatrunek do mocowania kaniul obwodowych, z dodatkową podkładką chłonną, proste wycięcie na port pionowy </t>
    </r>
    <r>
      <rPr>
        <b/>
        <sz val="10"/>
        <color indexed="8"/>
        <rFont val="Calibri"/>
        <family val="2"/>
        <charset val="238"/>
        <scheme val="minor"/>
      </rPr>
      <t>7,6cm x 5,1cm(+ 0,5cm) 50 szt.
Sklasyfikowany zgodnie z regułą 4 dotyczącą wyrobów medycznych, jako wyroby klasy IIa.</t>
    </r>
  </si>
  <si>
    <r>
      <t xml:space="preserve">Przylepiec opatrunkowy na białej włókninie, półelastycznej o wysokiej przylepności, z pionową perforacją co 5cm dla łatwego dzielenia bez konieczności używania nożyczek, bez papieru podkładowego, z klejem akrylowym bez zawartości uczulającego tlenku cynku, kauczuku i lateksu, wodoodporny, równomiernie naniesiony na całej powierzchni, nie klejący się do rękawiczek, na rolce </t>
    </r>
    <r>
      <rPr>
        <b/>
        <sz val="10"/>
        <color indexed="8"/>
        <rFont val="Calibri"/>
        <family val="2"/>
        <charset val="238"/>
        <scheme val="minor"/>
      </rPr>
      <t>10,1cm x 9,1 m(+/- 1cm)</t>
    </r>
  </si>
  <si>
    <r>
      <t xml:space="preserve">Skoncentrowany trójpolimerowy krem z silikonem do ochrony skóry zdrowej i uszkodzonej przed działaniem płynów oraz nietrzymaniem moczu/kału. Zapewnia nawilżanie suchej i spierzchniętej skóry. Nie zawiera tlenku cynku i alkoholu. Działa przez 24 godziny (aplikacja co 3-4 epizody nietrzymania moczu/kału. Skuteczność ochrony skóry potwierdzona klinicznie. </t>
    </r>
    <r>
      <rPr>
        <u/>
        <sz val="10"/>
        <color indexed="8"/>
        <rFont val="Calibri"/>
        <family val="2"/>
        <charset val="238"/>
        <scheme val="minor"/>
      </rPr>
      <t>90-120 g</t>
    </r>
  </si>
  <si>
    <r>
      <t>Sterylny bezalkoholowy trójpolimerowy preparat z terpolimerem akrylowym do ochrony skóry zdrowej i uszkodzonej, dodatek plastycyzera zapewnia niepękającą barierę na skórze, działanie przez 72 godziny.</t>
    </r>
    <r>
      <rPr>
        <u/>
        <sz val="10"/>
        <color indexed="8"/>
        <rFont val="Calibri"/>
        <family val="2"/>
        <charset val="238"/>
        <scheme val="minor"/>
      </rPr>
      <t xml:space="preserve"> </t>
    </r>
    <r>
      <rPr>
        <b/>
        <u/>
        <sz val="10"/>
        <color indexed="8"/>
        <rFont val="Calibri"/>
        <family val="2"/>
        <charset val="238"/>
        <scheme val="minor"/>
      </rPr>
      <t>20-30ml</t>
    </r>
  </si>
  <si>
    <t>Wielkość opakowania</t>
  </si>
  <si>
    <t>10 szt.</t>
  </si>
  <si>
    <t>20 szt.</t>
  </si>
  <si>
    <t>50 saszetek po 10 pasków</t>
  </si>
  <si>
    <t>25 saszetek po 4 paski</t>
  </si>
  <si>
    <t>50 szt.</t>
  </si>
  <si>
    <t>100 szt.</t>
  </si>
  <si>
    <t>25 szt.</t>
  </si>
  <si>
    <t>1 szt.</t>
  </si>
  <si>
    <t>8 szt.</t>
  </si>
  <si>
    <t xml:space="preserve">Ilość opakowań  </t>
  </si>
  <si>
    <t>Cena jednostkowa za opakowanie netto
(*)</t>
  </si>
  <si>
    <t>Stawka podatku VAT %
(*)</t>
  </si>
  <si>
    <r>
      <t>Folia bakteriobójcza, sterylna, oddychająca, antystatyczna, matowa, z folii poliestrowej o grubości 0,025 mm z akrylowym klejem zawierającym jodofor, z którego uwalniany jest jod cząsteczkowy o działaniu bakteriobójczym, duże części nieprzylepne z 2 stron folii oraz papier zabezpieczający z oznaczeniem końca folii stosowane podczas aplikacji, niepalna (I klasa palności), opakowanie indywidualne z folii aluminiowej, dodatkowy papier w opakowaniu chroniący folię przed uszkodzeniem, wyrób medyczny klasy III, właściwy certyfikat CE jednostki notyfikowanej, poświadczający działanie bakteriobójcze, o wymiarach całkowitych 15</t>
    </r>
    <r>
      <rPr>
        <b/>
        <sz val="10"/>
        <color indexed="8"/>
        <rFont val="Calibri"/>
        <family val="2"/>
        <charset val="238"/>
        <scheme val="minor"/>
      </rPr>
      <t>cm x 20cm(+/- 1cm) i wymiarach części lepnej 10cm x 20cm(+/- 1cm)</t>
    </r>
  </si>
  <si>
    <r>
      <t>Folia</t>
    </r>
    <r>
      <rPr>
        <sz val="10"/>
        <color indexed="8"/>
        <rFont val="Calibri"/>
        <family val="2"/>
        <charset val="238"/>
        <scheme val="minor"/>
      </rPr>
      <t xml:space="preserve"> Sterylna, antystatyczna, matowa, antyrefleksyjna, elastyczna, z folii polietylenowej o grubości 0,05 mm, klej akrylowy, min 2,5 cm szerokie części nieprzylepne z obu stron folii oraz papier zabezpieczający ze znacznikiem uwalniania linera stosowane podczas aplikacji, niepalna (I klasa palności), opakowanie indywidualne: papier-folia, na opakowaniu podwójna samoprzylepna metka do dokumentacji medycznej z kodem kreskowym, zawierająca nr serii, datę ważności oraz nr katalogowy, wyrób medyczny klasy IIa, certyfikat CE jednostki notyfikowanej. Rozmiar 15cmx20 cm</t>
    </r>
    <r>
      <rPr>
        <b/>
        <sz val="10"/>
        <color indexed="8"/>
        <rFont val="Calibri"/>
        <family val="2"/>
        <charset val="238"/>
        <scheme val="minor"/>
      </rPr>
      <t>(+/- 0,5cm)</t>
    </r>
    <r>
      <rPr>
        <sz val="10"/>
        <color indexed="8"/>
        <rFont val="Calibri"/>
        <family val="2"/>
        <charset val="238"/>
        <scheme val="minor"/>
      </rPr>
      <t xml:space="preserve"> (część przylepna 10cmx20 cm)</t>
    </r>
  </si>
  <si>
    <r>
      <t xml:space="preserve">Paski do bezszwowego zamykania ran z porowatej włókniny wzmocnionej włóknami z syntetycznego jedwabiu </t>
    </r>
    <r>
      <rPr>
        <b/>
        <sz val="10"/>
        <color indexed="8"/>
        <rFont val="Calibri"/>
        <family val="2"/>
        <charset val="238"/>
        <scheme val="minor"/>
      </rPr>
      <t>125mm x 25mm, sterylne</t>
    </r>
  </si>
  <si>
    <r>
      <t xml:space="preserve">Sterylny, poliuretanowy opatrunek do mocowania kaniul obwodowych, proste wycięcie na port pionowy,metka, odporny na działanie środków dezynfekcyjnych zawierających alkohol, opakowanie foliowo-foliowe. Wyrób medyczny klasy II a. </t>
    </r>
    <r>
      <rPr>
        <b/>
        <sz val="10"/>
        <color indexed="8"/>
        <rFont val="Calibri"/>
        <family val="2"/>
        <charset val="238"/>
        <scheme val="minor"/>
      </rPr>
      <t>6cm x 7cm(+/- 0,5cm)</t>
    </r>
  </si>
  <si>
    <r>
      <t xml:space="preserve">Sterylny, poliuretanowy opatrunek do mocowania kaniul obwodowych u dzieci, wzmocnienie włókniną w części obejmującej kaniulę, proste wycięcie na port pionowy, 2 włókninowe paski mocujące, odporny na działanie środków dezynfekcyjnych zawierających alkohol, opakowanie foliowo-foliowe. Wyrób medyczny klasy IIa. </t>
    </r>
    <r>
      <rPr>
        <b/>
        <sz val="10"/>
        <color indexed="8"/>
        <rFont val="Calibri"/>
        <family val="2"/>
        <charset val="238"/>
        <scheme val="minor"/>
      </rPr>
      <t>5cm x 5,7cm</t>
    </r>
  </si>
  <si>
    <r>
      <t xml:space="preserve">Sterylny, poliuretanowy opatrunek do mocowania kaniul obwodowych u dzieci, wzmocnienie włókniną w części obejmującej kaniulę, wycięcie na port pionowy, 2 laminowane włókninowe paski mocujące oraz laminowana włókninowa metka, odporny na działanie środków dezynfekcyjnych zawierających alkohol, opakowanie foliowo-foliowe. </t>
    </r>
    <r>
      <rPr>
        <b/>
        <sz val="10"/>
        <color indexed="8"/>
        <rFont val="Calibri"/>
        <family val="2"/>
        <charset val="238"/>
        <scheme val="minor"/>
      </rPr>
      <t>3,8cm x 4,5cm</t>
    </r>
  </si>
  <si>
    <r>
      <t>Sterylny, poliuretanowy opatrunek do mocowania kaniul obwodowych z podwójnym klejem na części włókninowej i foliowej, wzmocnienie włókniną obrzeża opatrunku z 4</t>
    </r>
    <r>
      <rPr>
        <b/>
        <sz val="10"/>
        <color indexed="8"/>
        <rFont val="Calibri"/>
        <family val="2"/>
        <charset val="238"/>
        <scheme val="minor"/>
      </rPr>
      <t xml:space="preserve"> </t>
    </r>
    <r>
      <rPr>
        <sz val="10"/>
        <color indexed="8"/>
        <rFont val="Calibri"/>
        <family val="2"/>
        <charset val="238"/>
        <scheme val="minor"/>
      </rPr>
      <t xml:space="preserve">stron, proste wycięcie na port pionowy, 2 laminowane włókninowe paski mocujące oraz laminowana metka do oznaczenia, odporny na działanie środków dezynfekcyjnych zawierających alkohol, opakowanie foliowo-foliowe. Wyrób medyczny klasy IIa. </t>
    </r>
    <r>
      <rPr>
        <b/>
        <sz val="10"/>
        <color indexed="8"/>
        <rFont val="Calibri"/>
        <family val="2"/>
        <charset val="238"/>
        <scheme val="minor"/>
      </rPr>
      <t xml:space="preserve">7cm x 8cm </t>
    </r>
  </si>
  <si>
    <r>
      <t>Opatrunek hipoalergiczny przezroczysty</t>
    </r>
    <r>
      <rPr>
        <b/>
        <sz val="10"/>
        <color indexed="8"/>
        <rFont val="Calibri"/>
        <family val="2"/>
        <charset val="238"/>
        <scheme val="minor"/>
      </rPr>
      <t xml:space="preserve"> </t>
    </r>
    <r>
      <rPr>
        <sz val="10"/>
        <color indexed="8"/>
        <rFont val="Calibri"/>
        <family val="2"/>
        <charset val="238"/>
        <scheme val="minor"/>
      </rPr>
      <t xml:space="preserve">z klejem akrylowym
</t>
    </r>
    <r>
      <rPr>
        <b/>
        <sz val="10"/>
        <color indexed="8"/>
        <rFont val="Calibri"/>
        <family val="2"/>
        <charset val="238"/>
        <scheme val="minor"/>
      </rPr>
      <t>15cm x 20cm</t>
    </r>
  </si>
  <si>
    <r>
      <t xml:space="preserve">Sterylny przezroczysty opatrunek do mocowania cewników centralnych, ramka otaczająca opatrunek ze wszystkich stron, metka do oznaczenia, odporny na działanie środków dezynfekcyjnych zawierających alkohol, klej akrylowy naniesiony w siateczkę w sposób gwaranttujący wysoką przepuszczalność dla pary wodnej,f opakowanie foliowo-foliowe. Wyrób medyczny klasy IIa. </t>
    </r>
    <r>
      <rPr>
        <b/>
        <sz val="10"/>
        <color indexed="8"/>
        <rFont val="Calibri"/>
        <family val="2"/>
        <charset val="238"/>
        <scheme val="minor"/>
      </rPr>
      <t>10cm x 12cm(+/- 0,5cm)</t>
    </r>
  </si>
  <si>
    <r>
      <t xml:space="preserve">Sterylny, poliuretanowy opatrunek do mocowania cewników centralnych z podwójnym klejem na części włókninowej i foliowej, wzmocnienie włókniną obrzeża opatrunku z 4 stron wycięcie na port pionowy, laminowany włókninowy pasek mocujący z wycięciem, laminowana metka do oznaczenia, odporny na działanie środków dezynfekcyjnych zawierających alkohol, opakowanie foliowo-foliowe. Wyrób medyczny klasy IIa Potwierdzenie bariery folii dla wirusów =&gt;27nm przez niezależne laboratorium na podstawie badań statystycznie znamiennej ilości probek (min 32).. </t>
    </r>
    <r>
      <rPr>
        <b/>
        <sz val="10"/>
        <color indexed="8"/>
        <rFont val="Calibri"/>
        <family val="2"/>
        <charset val="238"/>
        <scheme val="minor"/>
      </rPr>
      <t>8,5cm x 11,5cm</t>
    </r>
  </si>
  <si>
    <t>Sterylny, poliuretanowy opatrunek do mocowania cewników centralnych z wycięciem. Z szerokimi aplikatorami (min. 2,5 cm),  metką i jednym duzym paskiem z wycięciem. Klej akrylowy naniesiony nie równomiernie równomiernie. Odporny na działanie środków dezynfekcyjnych zawierających alkohol. Wyrób medyczny klasy IIa, opakowanie typu folia-folia. Potwierdzenie bariery folii dla wirusów =&gt;27nm przez niezależne laboratorium. Rozmiar 10cm x 15,5 cm</t>
  </si>
  <si>
    <t>Sterylny, przezroczysty opatrunek do mocowania podskórnych portów naczyniowych wykonany z foli poliuretanowej. Przezroczysta folia nie zawiera kleju.  Obrzeża opatrunku wzmocnione są  laminowaną włókniną zawierającą klej akrylowy z nacięciami na brzegach oraz wycięciem. Ramka ułatwia aplikację, duży pasek włókninowy, laminowany do mocowania oraz metka do oznaczenia. Wyrób medyczny klasy IIa. Potwierdzenie bariery folii dla wirusów =&gt;27nm przez niezależne laboratorium. Czas utrzymania na porcie naczyniowym  do 7 dni. Odporny na działanie środków dezynfekcyjnych zawierających alkohol. Opakowanie folia-folia.- Rozmiar 12cmx12 cm</t>
  </si>
  <si>
    <t>Bakteriobójczy opatrunek do mocowania podskórnych portów naczyniowych. Składa się z dwóch części: żelowej podkładki, zawierającej  2% roztwór glukonianu chlorheksydyny o rozmiarze : 6,2 x 4,9 cm oraz przezroczystego opatrunku wykonanego z foli poliuretanowej Przezroczysta folia nie zawiera kleju.  Obrzeża opatrunku wzmocnione są  laminowaną włókniną  zawierającą klej akrylowy z nacięciami na brzegach oraz wycięciem. Ramka ułatwia aplikację, duży pasek włókninowy, laminowany do mocowania oraz metka do oznaczenia. Wyrób medyczny klasy III. Potwierdzenie bariery folii dla wirusów =&gt;27nm przez niezależne laboratorium. Czas utrzymania na porcie naczyniowym  do 7 dni. Odporny na działanie środków dezynfekcyjnych zawierających alkohol. Opakowanie folia-papier.   Rozmiar 12cmx12 cm.</t>
  </si>
  <si>
    <r>
      <t>Przylepiec opatrunkowy na białej włókninie, półelastycznej o wysokiej przylepności, z pionową perforacją co 5cm dla łatwego dzielenia bez konieczności używania nożyczek, bez papieru podkładowego, z klejem akrylowym bez zawartości uczulającego tlenku cynku, kauczuku i lateksu, wodoodporny, równomiernie naniesiony na całej powierzchni, nie klejący się do rękawiczek, na rolce 7,6cm x 9,1m</t>
    </r>
    <r>
      <rPr>
        <b/>
        <sz val="10"/>
        <color indexed="8"/>
        <rFont val="Calibri"/>
        <family val="2"/>
        <charset val="238"/>
        <scheme val="minor"/>
      </rPr>
      <t>(+/- 1cm)</t>
    </r>
  </si>
  <si>
    <r>
      <t xml:space="preserve">Przezroczysty opatrunek z PU na rolce. Klej akrylowy równomiernie naniesiony na całą powierzchnię przylepną. 2 warstwy zabezpieczające. Górny aplikator z miarką metryczną dzielony na 2 równe części. Odporny na działanie środków dezynfekcyjnych zawierających alkohol. Wyrób medyczny klasy I. </t>
    </r>
    <r>
      <rPr>
        <b/>
        <sz val="10"/>
        <color indexed="8"/>
        <rFont val="Calibri"/>
        <family val="2"/>
        <charset val="238"/>
        <scheme val="minor"/>
      </rPr>
      <t>10cm x 10m (+/- 1cm)</t>
    </r>
  </si>
  <si>
    <r>
      <t xml:space="preserve">Przezroczysty opatrunek z PU na rolce. Klej akrylowy równomiernie naniesiony na całą powierzchnię przylepną. 2 warstwy zabezpieczające. Górny aplikator z miarką metryczną dzielony na 2 równe części. Odporny na działanie środków dezynfekcyjnych zawierających alkohol. Wyrób medyczny klasy I. </t>
    </r>
    <r>
      <rPr>
        <b/>
        <sz val="10"/>
        <color indexed="8"/>
        <rFont val="Calibri"/>
        <family val="2"/>
        <charset val="238"/>
        <scheme val="minor"/>
      </rPr>
      <t>15cm x 10m (+/- 1cm)</t>
    </r>
  </si>
  <si>
    <t>Bezszwowy przyrząd mocujący centralne cewniki naczyniowe o rozmiarze do 12F. Przyrząd mocujący składa się z delikatnego włókninowego podłoża, pokrytego silikonowym klejem oraz specjalnie uformowanego tworzywa sztucznego do przeprowadzenia i stabilizacji kanałów cewnika naczyniowego. Dołączony do przyrządu przezroczysty  opatrunek bakteriobójczy z hydrożelem, zawierającym wagowo 2% roztwór glukonianu chlorheksydyny (wyrób medyczny klasy III.). Potwierdzenie bariery folii dla wirusów =&gt;27nm przez niezależne laboratorium na podstawie badań statystycznie znamiennej ilości probek (min 32). Czas utrzymania na wkłuciu do 7 dni. Opakowanie folia-papier. W każdym jednostkowym opakowaniu obrazkowa samoprzylepna instrukcja aplikacji. W Rozmiarze 8,5 cm x 11,5 cm</t>
  </si>
  <si>
    <t>Sterylny, poliuretanowy opatrunek do mocowania kaniul obwodowych u dzieci, papierowa ramka i metka, odporny na działanie środków dezynfekcyjnych zawierających alkohol, opakowanie foliowo-foliowe. Wyrób medyczny klasy II a. 4,4cm x 4,4cm</t>
  </si>
  <si>
    <t>Sterylny przezroczysty półprzepuszczalny opatrunek do mocowania kaniul obwodowych o wysokiej przylepności i przepuszczalności dla pary wodnej, podwójny klej na części włókninowej i foliowej, klej akrylowy naniesiony w w sposób nierównomierny, gwaranttujący wysoką przepuszczalność dla pary wodnej, wzmocnienie włókniną obrzeża opatrunku z 4 stron, obrzeże z drobnymi poprzecznymi nacięciami,   ramka ułatwiająca aplikację.Dodatkowe 2 paski mocujące (w tym jeden z  kolorowym nadrukiem),laminowana metka do oznaczenia,  przezroczyste okno, odporny na działanie środków dezynfekcyjnych zawierających alkohol,  szybka aplikacja w 2 krokach (papier zabezpieczający i ramka),wyrób medyczny klasy IIa, niepylące, nierwące się w kierunku otwarcia opakowanie typu folia-folia.Potwierdzenie bariery folii dla wirusów =&gt;27nm przez niezależne laboratorium, rozmiar 5 cmx 5,7 cm</t>
  </si>
  <si>
    <t>Sterylny, poliuretanowy opatrunek do mocowania kaniul obwodowych z wycięciem. Z szerokim aplikatorem (min. 4 cm), laminowaną metką i  laminowanym paskiem włókninowym. Ponacinane poprzecznie obrzeże wzmocnione od spodu włókniną z każdej strony. Szybka aplikacja w 2 krokach (papier zabezpieczający i ramka). Klej akrylowy naniesiony wzorem diamentu (folia) i ze wzrorem kropek (włóknina) w sposób gwarantujący wysoką przepuszczalność dla pary wodnej. Odporny na działanie środków dezynfekcyjnych zawierających alkohol. Wyrób medyczny klasy IIa, opakowanie typu folia-folia. Potwierdzenie bariery folii dla wirusów &gt;=27nm przez niezależne laboratorium.  Rozmiar 6,5cm x 7 cm</t>
  </si>
  <si>
    <t>Bakteriobójczy opatrunek do mocowania podskórnych portów naczyniowych. Składa się z dwóch części: żelowej podkładki, zawierającej  2% roztwór glukonianu chlorheksydyny o rozmiarze : 6,2 x 4,9 cm oraz przezroczystego opatrunku wykonanego z foli poliuretanowej. Przezroczysta folia nie zawiera kleju.  Obrzeża opatrunku wzmocnione są  laminowaną włókniną  zawierającą klej akrylowy z nacięciami na brzegach oraz wycięciem. Ramka ułatwia aplikację, duży pasek włókninowy, laminowany do mocowania oraz metka do oznaczenia. Wyrób medyczny klasy III. Potwierdzenie bariery folii dla wirusów =&gt;27nm przez niezależne laboratorium Czas utrzymania na porcie naczyniowym  do 7 dni. Odporny na działanie środków dezynfekcyjnych zawierających alkohol. Opakowanie folia-papier. Rozmiar 12cmx12 cm.</t>
  </si>
  <si>
    <t>Repozycjonowalny przylepiec chirurgiczny z łatwoodklejalnym równomiernie naniesionym na całej powierzchni  klejem silikonowym na podłożu z poliestrowej mikroporowatej włókniny, z makroperforacją umożliwiającą podział wzdłuż i w poprzek bez użycia nożyczek.  Podłoże w kolorze niebieskim dla łatwej identyfikacji wybitnie delikatnego przylepca. Rozmiar 2,5 cm x 5 m</t>
  </si>
  <si>
    <t>Przylepiec chirurgiczny, hypoalergiczny, z przezroczystej folii polietylenowej, z makroperforacją na całej powierzchni, umożliwiającą dzielenie bez nożyczek wzdłuż i w poprzek, elastyczny, z wodoodpornym klejem akrylowym równomiernie naniesionym na całej powierzchni, bez lateksu, kauczuku i tlenku cynku, rozmiar 2,5 cm x 9,14 m</t>
  </si>
  <si>
    <t xml:space="preserve">Bakteriobójczy opatrunek do mocowania cewników naczyniowych.Opatrunek sterylny, przezroczysty, wykonany z foli poliuretanowej pokrytej przezroczystym klejem akrylowym z glukonianem chlorheksydyny (2% CHG). Opatrunek odporny na działanie środków dezynfekcyjnych zawierających alkohol.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Czas utrzymania na wkłuciu do 7 dni. Opakowanie folia-papier. Rozmiar opatrunku 7cmx8,5 cm. </t>
  </si>
  <si>
    <t>Porowaty niewchłaniający wilgoci bandaż samoprzylegający, elastyczny ochronny i uciskowy do mocowania opatrunków wkłuć, cewników, kaniuli dostępne różne kolory: czerwony, niebieski, cielisty. Rozmiar 4,5m x 7,5 cm</t>
  </si>
  <si>
    <t>Przylepiec do mocowania sondy nosowo – żołądkowej, 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  Rozmiar  4,5cm x 4,7cm</t>
  </si>
  <si>
    <t>Przyrząd do mocowania rurek – przylepiec do mocowania drenów, przewodów, cewników. Hypoalergiczny, klej silikonowy, podłoże z miękkiej włókniny, laminowany. Wyrób medyczny, pakowany pojedynczo, sterylny. Bez lateksu, kauczuku i tlenku cynku. Zaprojektowany tak, aby cewnik/dren nie dotykał skóry. Rozmiar: do drenów i cewników medycznych 6–12 Fr. 4,3cm x 6,1cm</t>
  </si>
  <si>
    <t>Przyrząd do mocowania rurek – przylepiec do mocowania drenów, przewodów, cewników. Hypoalergiczny, klej silikonowy, podłoże z miękkiej włókniny, laminowany. Wyrób medyczny, pakowany pojedynczo, sterylny. Bez lateksu, kauczuku i tlenku cynku. Zaprojektowany tak, aby cewnik/dren nie dotykał skóry. Rozmiar: do drenów i cewników medycznych 12–24 Fr. 5,5cm x 9,0cm.</t>
  </si>
  <si>
    <r>
      <t xml:space="preserve">Folia bakteriobójcza, sterylna, oddychająca, antystatyczna, matowa, z folii poliestrowej o grubości 0,025 mm z akrylowym klejem zawierającym jodofor, z którego uwalniany jest jod cząsteczkowy o działaniu bakteriobójczym, duże części nieprzylepne z 2 stron folii oraz papier zabezpieczający z oznaczeniem końca folii stosowane podczas aplikacji, niepalna (I klasa palności), opakowanie indywidualne z folii aluminiowej, dodatkowy papier w opakowaniu chroniący folię przed uszkodzeniem, wyrób medyczny klasy III,  właściwy certyfikat CE jednostki notyfikowanej , poświadczający działanie bakteriobójcze, o wymiarach całkowitych </t>
    </r>
    <r>
      <rPr>
        <b/>
        <sz val="10"/>
        <color indexed="8"/>
        <rFont val="Calibri"/>
        <family val="2"/>
        <charset val="238"/>
        <scheme val="minor"/>
      </rPr>
      <t xml:space="preserve">66cm x 60cm(+/- 1cm) i wymiarach części lepnej 56cm x 60cm(+/- 1cm) </t>
    </r>
  </si>
  <si>
    <r>
      <t xml:space="preserve">Folia bakteriobójcza, sterylna, oddychająca, antystatyczna, matowa, z folii poliestrowej o grubości 0,025 mm z akrylowym klejem zawierającym jodofor, z którego uwalniany jest jod cząsteczkowy o działaniu bakteriobójczym, duże części nieprzylepne z 2 stron folii oraz papier zabezpieczający z oznaczeniem końca folii stosowane podczas aplikacji, niepalna (I klasa palności), opakowanie indywidualne z folii aluminiowej, dodatkowy papier w opakowaniu chroniący folię przed uszkodzeniem, wyrób medyczny klasy III, właściwy certyfikat CE jednostki notyfikowanej , poświadczający działanie bakteriobójcze, o wymiarach całkowitych </t>
    </r>
    <r>
      <rPr>
        <b/>
        <sz val="10"/>
        <color indexed="8"/>
        <rFont val="Calibri"/>
        <family val="2"/>
        <charset val="238"/>
        <scheme val="minor"/>
      </rPr>
      <t>44cm x 35cm(+/- 1cm) i wymiarach części lepnej 34cm x 35cm(+/- 1cm)</t>
    </r>
  </si>
  <si>
    <r>
      <t>Folia</t>
    </r>
    <r>
      <rPr>
        <sz val="10"/>
        <color indexed="8"/>
        <rFont val="Calibri"/>
        <family val="2"/>
        <charset val="238"/>
        <scheme val="minor"/>
      </rPr>
      <t xml:space="preserve"> Sterylna, rozciągliwa o niskiej pamięci rozciągania, oddychająca, antystyczna, matowa, antyrefkleksyjna, elastyczna, z folii poliestrowej o grubości 0,025 mm, klej akrylowy, min 5 cm szerokie części nieprzylepne z 2 stron folii oraz papier zabezpieczający ze znacznikiem uwalniania linera stosowane podczas aplikacji, opakowanie indywidualne papier-folia, dodatkowy papier w opakowaniu chroniący folię przed uszkodzeniem, na opakowaniu podwójna samoprzylepna metka do dokumentacji medycznej z kodem kreskowym, zawierająca nr serii, datę ważności oraz nr katalogowy, wyrób medyczny klasy IIa. Certyfikat CE jednostki notyfikowanej, o wymiarach całkowitych </t>
    </r>
    <r>
      <rPr>
        <b/>
        <sz val="10"/>
        <color rgb="FF000000"/>
        <rFont val="Calibri"/>
        <family val="2"/>
        <charset val="238"/>
        <scheme val="minor"/>
      </rPr>
      <t>38</t>
    </r>
    <r>
      <rPr>
        <b/>
        <sz val="10"/>
        <color indexed="8"/>
        <rFont val="Calibri"/>
        <family val="2"/>
        <charset val="238"/>
        <scheme val="minor"/>
      </rPr>
      <t>cm x 41cm(+/- 1cm) i wymiarach częci lepnej 28cm x 41cm(+/- 1cm)</t>
    </r>
  </si>
  <si>
    <r>
      <t xml:space="preserve">Folia Sterylna, rozciągliwa o niskiej pamięci rozciągania, oddychająca, antystyczna, matowa, antyrefkleksyjna, elastyczna, z folii poliestrowej o grubości 0,025 mm, klej akrylowy, min 5 cm szerokie części nieprzylepne z 2 stron folii oraz papier zabezpieczający ze znacznikiem uwalniania linera stosowane podczas aplikacji, opakowanie indywidualne papier-folia, dodatkowy papier w opakowaniu chroniący folię przed uszkodzeniem, na opakowaniu podwójna samoprzylepna metka do dokumentacji medycznej z kodem kreskowym, zawierająca nr serii, datę ważności oraz nr katalogowy, wyrób medyczny klasy IIa. Certyfikat CE jednostki notyfikowanej. o wymiarach całkowitych </t>
    </r>
    <r>
      <rPr>
        <b/>
        <sz val="10"/>
        <color indexed="8"/>
        <rFont val="Calibri"/>
        <family val="2"/>
        <charset val="238"/>
        <scheme val="minor"/>
      </rPr>
      <t>90cm x 60cm(+/- 1cm) i wymiarach części lepnej 60cm x 60cm (+/- 1cm)</t>
    </r>
  </si>
  <si>
    <r>
      <t xml:space="preserve">Paski do bezszwowego zamykania ran z porowatej włókniny wzmocnionej włóknami z syntetycznego jedwabiu </t>
    </r>
    <r>
      <rPr>
        <b/>
        <sz val="10"/>
        <color indexed="8"/>
        <rFont val="Calibri"/>
        <family val="2"/>
        <charset val="238"/>
        <scheme val="minor"/>
      </rPr>
      <t>100mm x 6mm</t>
    </r>
    <r>
      <rPr>
        <sz val="10"/>
        <color indexed="8"/>
        <rFont val="Calibri"/>
        <family val="2"/>
        <charset val="238"/>
        <scheme val="minor"/>
      </rPr>
      <t>, sterylne,</t>
    </r>
  </si>
  <si>
    <r>
      <t xml:space="preserve">Przylepiec chirurgiczny z włókniny poliestrowej, hypoalergiczny, perforowany na całej powierzchni umożliwiającej precyzyjne dzielenie bez nożyczek wzdłuż i w poprzek, oddychający, z wodoodpornym klejem akrylowym bez zawartości uczulającego tlenku cynku, kauczuku i lateksu, wodoodporny, </t>
    </r>
    <r>
      <rPr>
        <b/>
        <sz val="10"/>
        <color indexed="8"/>
        <rFont val="Calibri"/>
        <family val="2"/>
        <charset val="238"/>
        <scheme val="minor"/>
      </rPr>
      <t>1,25cm x 9,1m</t>
    </r>
  </si>
  <si>
    <r>
      <t xml:space="preserve">Przylepiec chirurgiczny z włókniny poliestrowej, hypoalergiczny, perforowany na całej powierzchni umożliwiającej precyzyjne dzielenie bez nożyczek wzdłuż i w poprzek, oddychający, z wodoodpornym klejem akrylowym bez zawartości uczulającego tlenku cynku, kauczuku i lateksu, wodoodporny, </t>
    </r>
    <r>
      <rPr>
        <b/>
        <sz val="10"/>
        <color indexed="8"/>
        <rFont val="Calibri"/>
        <family val="2"/>
        <charset val="238"/>
        <scheme val="minor"/>
      </rPr>
      <t>2,5cm x 9,1m</t>
    </r>
  </si>
  <si>
    <r>
      <t xml:space="preserve">Bakteriobójczy opatrunek do mocowania cewników centralnych oraz dializacyjnych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Czas utrzymania na wkłuciu do 7 dni. Opakowanie folia-papier. </t>
    </r>
    <r>
      <rPr>
        <b/>
        <sz val="10"/>
        <color indexed="8"/>
        <rFont val="Calibri"/>
        <family val="2"/>
        <charset val="238"/>
        <scheme val="minor"/>
      </rPr>
      <t>11,5cm x 8,5cm</t>
    </r>
  </si>
  <si>
    <t xml:space="preserve">Bakteriobójczy opatrunek do mocowania cewników dotętniczych, centralnych, dializacyjnych oraz z hydrożelem zawierającym 2% glukonian chlorheksydyny. Opatrunek sterylny, przezroczysty, wykonany z foli poliuretanowej. Odporny na działanie środków dezynfekcyjnych zawierających alkohol. Klej akrylowy naniesiony w sposób wzorzysty dla wysokiej przepuszczalności pary wodnej. Posiada wzmocnioną laminowaną włókninę z nacięciami na brzegach oraz wycięciem w postaci „dziurki od klucza”. Ramka ułatwia aplikację, duży pasek włókninowy, laminowany do mocowania oraz metka do oznaczenia. Wyrób medyczny klasy III. Potwierdzenie bariery folii dla wirusów =&gt;27nm przez niezależne laboratorium na podstawie badań statystycznie znamiennej ilości próbek (min 32).  Rozmiar opatrunku 7cmx8,5 cm. Czas utrzymania na wkłuciu do 7 dni. Opakowanie folia-papier. Redukcja  odcewnikowych  zakażeń krwi potwierdzona badaniami klinicznymi. </t>
  </si>
  <si>
    <t>Przylepiec do mocowania sondy nosowo – żołądkowej, hypoalergiczny, przeźroczysty, z klejem silikonowym. Bez lateksu, kauczuku i tlenku cynku. Wyrób medyczny, pakowany pojedynczo. Unikalna budowa z częścią pozbawioną kleju powoduje, że sonda zwisa swobodnie nie kontaktując się z nozdrzem, końcówka przylepca nie przykleja się do rękawiczek. Rozmiar  5,7cm x 7,3cm.</t>
  </si>
  <si>
    <t>Załącznik nr 2.1 do SWZ</t>
  </si>
  <si>
    <t>Załącznik nr 1 do umowy LA.261.47.1.2024</t>
  </si>
  <si>
    <t>Wartość netto  
7 = 5 x 6</t>
  </si>
  <si>
    <t>Wartość brutto
9 = 7 + 8</t>
  </si>
  <si>
    <t>Cena jednostkowa za opakowanie brutto
10 = 9/5</t>
  </si>
  <si>
    <t>Załącznik nr 2.2 do SWZ</t>
  </si>
  <si>
    <t>Załącznik nr 1 do umowy LA.261.47.2.2024</t>
  </si>
  <si>
    <t>30 szt.</t>
  </si>
  <si>
    <t>Hemostatyczny opatrunek stosowny po usunięciu igły z tętnicy promieniowej lub tętnicy grzbietowej stopy. Stosowany np. po pomiarze ciśnienia tętniczego lub gazometrii.
Efekt hemostatyczny zapewnia odpowiednia kompresja za pomocą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12 cm x 4 cm. Podkładka o owalnym kształcie o długości 27 mm., z plastikową płytką. Sterylny</t>
  </si>
  <si>
    <t>Hemostatyczny opatrunek do żył obwodowych, który może być stosowany po pobraniu krwi, transfuzji, infuzji, hemodializie. Efekt hemostatyczny uzyskuje dzięki kompresji czterowarstwową podkładką o grubości 6 mm, która ma zdolność wchłania krwi oraz taśmie włókninowej o odpowiedniej elastyczności. Dostępny w kolorze białym i kolorze skóry. Wymiary opatrunku 3,9 cm na 8 cm. Podkładka o owalnym kształcie o długości 27 mm. Sterylny</t>
  </si>
  <si>
    <t>Opatrunek poiniekcyjny o średnicy 36 mm  z podkładką hemostatyczną o średnicy 15 mm i grubości 3 mm. Dostępny w  kolorze skóry. Pakowane pojedynczo w higieniczne opakowanie, warstwa klejąca plastra jest umocowana na opakowaniu, a złożona mała podkładka antyadhezyjna jest łatwa do trzymania, co ułatwia użytkownikom używanie zarówno bez dotykania podkładki i powierzchni samoprzylepnej. Sterylny</t>
  </si>
  <si>
    <r>
      <t xml:space="preserve">Sterylny zestaw do dializowania przez przetokę -" START":
</t>
    </r>
    <r>
      <rPr>
        <sz val="10"/>
        <color indexed="8"/>
        <rFont val="Calibri"/>
        <family val="2"/>
        <charset val="238"/>
        <scheme val="minor"/>
      </rPr>
      <t>kompresy włokninowo wiskozowo - poliestrowe 40g 4W 7,5cm x 7,5cm - 4 szt., serweta z włókniny foliowanej celulozowo-polietylenowej o gramaturze 42 g/m2 50cm x 35cm - 1szt., przylepiec włókninowy zabezpieczony warstwą papierową z perforacją 2 x 15 cm - 2 szt. Opatrunek do mocowania wkłuć 5,8 cm x 8cm z podwójnym padem w neutralnym opakowaniu - 2 szt. Rękawice nitrylowe wywinięte ( rozmiar S lub M do wyboru w trakcie zamówienia dla zamawiającego) - 2 szt.
Opakowanie typu miękki blister z nadrukowanym kierunkiem otwierania. Wskaźnik sterylizacji z informacją o metodzie sterylizacji oraz kolorze wskaźnika po sterylizacji w języku polskim poza miejscem załadunku.</t>
    </r>
  </si>
  <si>
    <r>
      <t xml:space="preserve">Sterylny zestaw do podawania dializy przez przetokę - "ZAKOŃCZENIE":
</t>
    </r>
    <r>
      <rPr>
        <sz val="10"/>
        <color indexed="8"/>
        <rFont val="Calibri"/>
        <family val="2"/>
        <charset val="238"/>
        <scheme val="minor"/>
      </rPr>
      <t>kompresy włokninowe wiskozowo - poliestrowe 40g 4 W 7,5 cm x 7,5 cm - 6 szt. opatrunek z wkładem chłonnym na włóknienie z opatrunkiem 5cm x 7,2 cm - 2 szt. Rękawice nitrylowe wywinięte (rozmiar S lub M do wyboru w trakcie zamówienia dla zamawiającego) - 2 szt. Rękawice nitrylowe rozmiar L- 1 szt.
Opakowanie typu miękki blister z nadrukowanym kierunkiem otwierania. Wskaźnik sterylizacji z informacją o metodzie sterylizacji oraz kolorze wskaźnika po sterylizacji w języku polskim poza miejscem załadunku.</t>
    </r>
  </si>
  <si>
    <r>
      <t xml:space="preserve">Sterylny zestaw do podawania dializy przez cewnik.
</t>
    </r>
    <r>
      <rPr>
        <sz val="10"/>
        <color indexed="8"/>
        <rFont val="Calibri"/>
        <family val="2"/>
        <charset val="238"/>
        <scheme val="minor"/>
      </rPr>
      <t xml:space="preserve">o składzie:
</t>
    </r>
    <r>
      <rPr>
        <b/>
        <sz val="10"/>
        <color indexed="8"/>
        <rFont val="Calibri"/>
        <family val="2"/>
        <charset val="238"/>
        <scheme val="minor"/>
      </rPr>
      <t>START</t>
    </r>
    <r>
      <rPr>
        <sz val="10"/>
        <color indexed="8"/>
        <rFont val="Calibri"/>
        <family val="2"/>
        <charset val="238"/>
        <scheme val="minor"/>
      </rPr>
      <t>: serweta z włókniny polipropylenowej 35 g/m2 g/m2 45 cm x 40 cm z rozcięciem ( rozcięcie 20 cm) -1 szt., kompresy włokninowo wiskozowo - poliestrowe 40g 4W 7,5cm x 7,5cm - 12 szt.,Rękawice nitrylowe wywinięte (rozmiar S lub M do wyboru w trakcie zamówienia dla zamawiającego) - 4 szt. Opakowanie typu twardy blister z nadrukowanym kierunkiem otwierania oraz wskaźnikiem sterylizacji z informacją o metodzie sterylizacji oraz kolorze wskaźnika po sterylizacji.</t>
    </r>
  </si>
  <si>
    <r>
      <t xml:space="preserve">Sterylny zestaw do podawania dializy przez cewnik.
</t>
    </r>
    <r>
      <rPr>
        <sz val="10"/>
        <color indexed="8"/>
        <rFont val="Calibri"/>
        <family val="2"/>
        <charset val="238"/>
        <scheme val="minor"/>
      </rPr>
      <t xml:space="preserve">o składzie:
</t>
    </r>
    <r>
      <rPr>
        <b/>
        <sz val="10"/>
        <color indexed="8"/>
        <rFont val="Calibri"/>
        <family val="2"/>
        <charset val="238"/>
        <scheme val="minor"/>
      </rPr>
      <t>END</t>
    </r>
    <r>
      <rPr>
        <sz val="10"/>
        <color indexed="8"/>
        <rFont val="Calibri"/>
        <family val="2"/>
        <charset val="238"/>
        <scheme val="minor"/>
      </rPr>
      <t>: kompresy włokninowo wiskozowo - poliestrowe 40g 4W 7,5cm x 7,5cm - 8 szt.,przylepiec włókninowy 2x15cm - 1 szt.. Rękawice nitrylowe wywinięte (rozmiar S lub M do wyboru w trakcie zamówienia dla zamawiającego) - 2 szt. ; serweta z włókniny polipropylenowej 35 g/m2 g/m2 45 cm x 40 cm -1 szt. ( owinięcie zestawu). Opakowanie typu miękki blister z nadrukowanym kierunkiem otwierania oraz wskaźnikiem sterylizacji z informacją o metodzie sterylizacji oraz kolorze wskaźnika po sterylizacji.</t>
    </r>
  </si>
  <si>
    <r>
      <t xml:space="preserve">Sterylny zestaw do wkłucia centalnego SOR
opakowanie: torebka foliowo-papierowa ze zgrzewem w kształcie V z wycięciem na kciuk lub opakowanie typu rękaw papierowo-foliowy ze zgrzewem prostym i marginesem ułatwiającym otwieranie , etykieta typu TAG z minimum 2 naklejkami. </t>
    </r>
    <r>
      <rPr>
        <sz val="10"/>
        <color indexed="8"/>
        <rFont val="Calibri"/>
        <family val="2"/>
        <charset val="238"/>
        <scheme val="minor"/>
      </rPr>
      <t>Pęseta plastikowa anatomiczna zielona 13 cm - 1szt., pojemnik plastikowy okrągły min. 125 ml wys. 3 cm średnica denka 7,5cm ze skalą - 1 szt., imadło metalowe 13cm - 1 szt., nożyczki metalowe chirurgiczne proste ostro-tępe 14-15 cm - 1 szt., strzykawka plastikowa 2 10 ml LN TBIAL - 2 szt., igła iniekcyjna 1,2mm ( 18G) - 1 szt., igła iniekcyjna 0,8mm ( 21G) - 1 szt., kompresy gazowe 17N 8W 7,5 cm x 7,5 cm - 10 szt., tupfer kula 17 N 20 cm x 20 cm - 5 szt., serweta włókninowa foliowana polipropylenowo-polietylenowa o gramturze 42 g/m2 75 cm x 90 cm z otworem o średnicy 8 cm i przylepcem wokół niego - 1 szt., serweta włókninowa foliowana polipropylenowo-polietylenowa o gramturze 42 g/m2 50 cm x 50 cm - 1 szt.,</t>
    </r>
  </si>
  <si>
    <r>
      <t xml:space="preserve">Zestaw do usuwania szwów.
</t>
    </r>
    <r>
      <rPr>
        <sz val="10"/>
        <color indexed="8"/>
        <rFont val="Calibri"/>
        <family val="2"/>
        <charset val="238"/>
        <scheme val="minor"/>
      </rPr>
      <t>Opakowanie typu twardy blister.
Skład: tupfer kula 17N 20cmx20 cm 3 szt. ; pęseta plastikowa 13cm 1szt. ; pęseta metalowa anatomiczna ADSON 12,5 cm 1 szt. ; ostrze typu Stitch cutter 6,5cm 1szt.</t>
    </r>
  </si>
  <si>
    <r>
      <t xml:space="preserve">Zestaw do usuwania szwów.
</t>
    </r>
    <r>
      <rPr>
        <sz val="10"/>
        <color indexed="8"/>
        <rFont val="Calibri"/>
        <family val="2"/>
        <charset val="238"/>
        <scheme val="minor"/>
      </rPr>
      <t>Opakowanie typu twardy blister.
Skład: tupfer kula 17N 20cmx20 cm 6 szt. ; pęseta metalowa anatomiczna ADSON 12,5 cm 1 szt. ; nożyczki chirurgiczne metalowe oczne 11cm 1szt. ; rękawice nitrylowe M 2 szt.</t>
    </r>
  </si>
  <si>
    <r>
      <t xml:space="preserve">Kompresy neurochirurgiczne </t>
    </r>
    <r>
      <rPr>
        <b/>
        <sz val="10"/>
        <color indexed="8"/>
        <rFont val="Calibri"/>
        <family val="2"/>
        <charset val="238"/>
        <scheme val="minor"/>
      </rPr>
      <t>20mm x 40mm</t>
    </r>
    <r>
      <rPr>
        <sz val="10"/>
        <color indexed="8"/>
        <rFont val="Calibri"/>
        <family val="2"/>
        <charset val="238"/>
        <scheme val="minor"/>
      </rPr>
      <t xml:space="preserve"> z włókniny 40g z nitką rtg 4W klasa III, sterylizowane parą wodną</t>
    </r>
  </si>
  <si>
    <r>
      <t>Kompresy neurochirurgiczne</t>
    </r>
    <r>
      <rPr>
        <b/>
        <sz val="10"/>
        <color indexed="8"/>
        <rFont val="Calibri"/>
        <family val="2"/>
        <charset val="238"/>
        <scheme val="minor"/>
      </rPr>
      <t xml:space="preserve"> 25mm x 25mm</t>
    </r>
    <r>
      <rPr>
        <sz val="10"/>
        <color indexed="8"/>
        <rFont val="Calibri"/>
        <family val="2"/>
        <charset val="238"/>
        <scheme val="minor"/>
      </rPr>
      <t xml:space="preserve"> z włókniny 40g z nitką rtg 4w klasa III, sterylizowane parą wodną</t>
    </r>
  </si>
  <si>
    <t>Załącznik nr 2.3 do SWZ</t>
  </si>
  <si>
    <t>Załącznik nr 1 do umowy LA.261.47.3.2024</t>
  </si>
  <si>
    <t>Formularz cenowy – zadanie 3</t>
  </si>
  <si>
    <t>Nazwa handlowa, producent, kod produktu oraz wielkość opakowania
(*)</t>
  </si>
  <si>
    <t>1 zestaw</t>
  </si>
  <si>
    <t xml:space="preserve">Jednorazowe mokre ręczniki do mycia i pielęgnacji pacjenta unieruchomionego. Zawierają środki powierzchniowo czynne oraz substancję nawilżającą (gliceryna) i barierową (dimeticon). opakowanie foliowe zawierające ręczniki w rozmiarze  20cm x 30 cm            </t>
  </si>
  <si>
    <r>
      <t xml:space="preserve">1. Wykonawca oświadcza, że oferowany wyrób medyczny w ramach niniejszego zadania posiada ważne dokumenty dopuszczające do obrotu i do używania na terenie Rzeczypospolitej Polskiej - zgodnie z obowiązującym prawem. Kopie przedmiotowych dokumentów zostaną przekazane zamawiającemu niezwłocznie na jego wniosek na etapie realizacji zamówienia.
</t>
    </r>
    <r>
      <rPr>
        <sz val="10"/>
        <color rgb="FF000000"/>
        <rFont val="Calibri"/>
        <family val="2"/>
        <charset val="238"/>
        <scheme val="minor"/>
      </rPr>
      <t>2. Wykonawca zaoferuje jałowe zestawy zabiegowe zarejestrowane jako wyroby medyczne klasy II a reg.7</t>
    </r>
    <r>
      <rPr>
        <b/>
        <sz val="10"/>
        <color indexed="8"/>
        <rFont val="Calibri"/>
        <family val="2"/>
        <charset val="238"/>
        <scheme val="minor"/>
      </rPr>
      <t xml:space="preserve">
</t>
    </r>
    <r>
      <rPr>
        <sz val="10"/>
        <color indexed="8"/>
        <rFont val="Calibri"/>
        <family val="2"/>
        <charset val="238"/>
        <scheme val="minor"/>
      </rPr>
      <t xml:space="preserve">3. Zamawiający wymaga umieszczenia obowiązkowo nazwy proponowanego produktu (kolumna nr 11).
4. Wymagane karty danych technicznych na wezwanie na etapie realizacji zamówienia.
5.Wykonawca oświadcza, że poszczególne dostawy przedmiotu zamówienia realizowane będą w terminie: do 3 dzień roboczy od daty złożenia zamówienia za pośrednictwem poczty elektronicznej na adres e-mail:..............................(*)
6. Adres e-mail Wykonawcy dedykowany do przyjmowania zgłoszeń reklamacyjnych………………………….(*)
</t>
    </r>
    <r>
      <rPr>
        <b/>
        <sz val="10"/>
        <color rgb="FF000000"/>
        <rFont val="Calibri"/>
        <family val="2"/>
        <charset val="238"/>
        <scheme val="minor"/>
      </rPr>
      <t>(*) - WYPEŁNIA WYKONAWCA</t>
    </r>
    <r>
      <rPr>
        <sz val="10"/>
        <color indexed="8"/>
        <rFont val="Calibri"/>
        <family val="2"/>
        <charset val="238"/>
        <scheme val="minor"/>
      </rPr>
      <t xml:space="preserve">
</t>
    </r>
  </si>
  <si>
    <r>
      <t xml:space="preserve">1. Wykonawca oświadcza, że oferowany wyrób medyczny w ramach niniejszego zadania posiada ważne dokumenty dopuszczające do obrotu i do używania na terenie Rzeczypospolitej Polskiej - zgodnie z obowiązującym prawem. Kopie przedmiotowych dokumentów zostaną przekazane zamawiajacemu niezwłocznie na jego wniosek na etapie realizacji zamówienia.
</t>
    </r>
    <r>
      <rPr>
        <sz val="10"/>
        <color rgb="FF000000"/>
        <rFont val="Calibri"/>
        <family val="2"/>
        <charset val="238"/>
        <scheme val="minor"/>
      </rPr>
      <t xml:space="preserve">2. Wykonawca zaoferuje jałowe zestawy zabiegowe zarejestrowane jako wyroby medyczne klasy II a reg.7
</t>
    </r>
    <r>
      <rPr>
        <sz val="10"/>
        <color indexed="8"/>
        <rFont val="Calibri"/>
        <family val="2"/>
        <charset val="238"/>
        <scheme val="minor"/>
      </rPr>
      <t xml:space="preserve">3. Zamawiający wymaga umieszczenia obowiązkowo nazwy proponowanego produktu (kolumna nr 11).
4. Wymagane karty danych technicznych na wezwanie na etapie realizacji zamówienia.
5.Wykonawca oświadcza, że poszczególne dostawy przedmiotu zamówienia realizowane będą w terminie: do 3 dzień roboczy od daty złożenia zamówienia za pośrednictwem poczty elektronicznej na adres e-mail:..............................(*)
6. Adres e-mail Wykonawcy dedykowany do przyjmowania zgłoszeń reklamacyjnych………………………….(*)
</t>
    </r>
    <r>
      <rPr>
        <b/>
        <sz val="10"/>
        <color rgb="FF000000"/>
        <rFont val="Calibri"/>
        <family val="2"/>
        <charset val="238"/>
        <scheme val="minor"/>
      </rPr>
      <t>(*) - WYPEŁNIA WYKONAWCA</t>
    </r>
    <r>
      <rPr>
        <sz val="10"/>
        <color indexed="8"/>
        <rFont val="Calibri"/>
        <family val="2"/>
        <charset val="238"/>
        <scheme val="minor"/>
      </rPr>
      <t xml:space="preserve">
</t>
    </r>
  </si>
  <si>
    <r>
      <t xml:space="preserve">1. Wykonawca oświadcza, że oferowany wyrób medyczny w ramach niniejszego zadania posiada ważne dokumenty dopuszczające do obrotu i do używania na terenie Rzeczypospolitej Polskiej - zgodnie z obowiązującym prawem. Kopie przedmiotowych dokumentów zostaną przekazane zamawiajacemu niezwłocznie na jego wniosek na etapie realizacji zamówienia.
</t>
    </r>
    <r>
      <rPr>
        <b/>
        <sz val="10"/>
        <color indexed="8"/>
        <rFont val="Calibri"/>
        <family val="2"/>
        <charset val="238"/>
        <scheme val="minor"/>
      </rPr>
      <t xml:space="preserve">2. Wykonawca zaoferuje jałowe zestawy zabiegowe zarejestrowane jako wyroby medyczne klasy II a reg.7
</t>
    </r>
    <r>
      <rPr>
        <sz val="10"/>
        <color indexed="8"/>
        <rFont val="Calibri"/>
        <family val="2"/>
        <charset val="238"/>
        <scheme val="minor"/>
      </rPr>
      <t xml:space="preserve">3. Zamawiający wymaga umieszczenia obowiązkowo nazwy proponowanego produktu (kolumna nr 11).
4. Wymagane karty danych technicznych na wezwanie na etapie realizacji zamówienia.
5.Wykonawca oświadcza, że poszczególne dostawy przedmiotu zamówienia realizowane będą w terminie: do 3 dzień roboczy od daty złożenia zamówienia za pośrednictwem poczty elektronicznej na adres e-mail:..............................(*)
6. Adres e-mail Wykonawcy dedykowany do przyjmowania zgłoszeń reklamacyjnych………………………….(*)
</t>
    </r>
    <r>
      <rPr>
        <b/>
        <sz val="10"/>
        <color rgb="FF000000"/>
        <rFont val="Calibri"/>
        <family val="2"/>
        <charset val="238"/>
        <scheme val="minor"/>
      </rPr>
      <t>(*) - WYPEŁNIA WYKONAWCA</t>
    </r>
  </si>
  <si>
    <t>Formularz cenowy – zadanie 1</t>
  </si>
  <si>
    <t>Formularz cenowy – zadanie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</si>
</sst>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0.00&quot;      &quot;;\-#&quot;      &quot;;@\ "/>
  </numFmts>
  <fonts count="13">
    <font>
      <sz val="10"/>
      <color indexed="8"/>
      <name val="Arial"/>
      <charset val="238"/>
    </font>
    <font>
      <sz val="11"/>
      <color indexed="8"/>
      <name val="Liberation Sans1"/>
      <charset val="238"/>
    </font>
    <font>
      <sz val="11"/>
      <color indexed="8"/>
      <name val="Czcionka tekstu podstawowego1"/>
      <charset val="238"/>
    </font>
    <font>
      <sz val="10"/>
      <color indexed="8"/>
      <name val="Calibri"/>
      <family val="2"/>
      <charset val="238"/>
      <scheme val="minor"/>
    </font>
    <font>
      <b/>
      <sz val="10"/>
      <color indexed="8"/>
      <name val="Calibri"/>
      <family val="2"/>
      <charset val="238"/>
      <scheme val="minor"/>
    </font>
    <font>
      <u/>
      <sz val="10"/>
      <color indexed="8"/>
      <name val="Calibri"/>
      <family val="2"/>
      <charset val="238"/>
      <scheme val="minor"/>
    </font>
    <font>
      <b/>
      <u/>
      <sz val="10"/>
      <color indexed="8"/>
      <name val="Calibri"/>
      <family val="2"/>
      <charset val="238"/>
      <scheme val="minor"/>
    </font>
    <font>
      <sz val="8"/>
      <name val="Arial"/>
      <family val="2"/>
      <charset val="238"/>
    </font>
    <font>
      <b/>
      <sz val="9"/>
      <color rgb="FF000000"/>
      <name val="Calibri"/>
      <family val="2"/>
      <charset val="238"/>
      <scheme val="minor"/>
    </font>
    <font>
      <b/>
      <sz val="10"/>
      <color rgb="FF000000"/>
      <name val="Calibri"/>
      <family val="2"/>
      <charset val="238"/>
      <scheme val="minor"/>
    </font>
    <font>
      <sz val="10"/>
      <name val="Calibri"/>
      <family val="2"/>
      <charset val="238"/>
      <scheme val="minor"/>
    </font>
    <font>
      <sz val="10"/>
      <color rgb="FF000000"/>
      <name val="Calibri"/>
      <family val="2"/>
      <charset val="238"/>
      <scheme val="minor"/>
    </font>
    <font>
      <b/>
      <sz val="14"/>
      <color indexed="8"/>
      <name val="Calibri"/>
      <family val="2"/>
      <charset val="238"/>
      <scheme val="minor"/>
    </font>
  </fonts>
  <fills count="8">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tint="-4.9989318521683403E-2"/>
        <bgColor rgb="FFE7E6E6"/>
      </patternFill>
    </fill>
    <fill>
      <patternFill patternType="solid">
        <fgColor theme="0" tint="-4.9989318521683403E-2"/>
        <bgColor indexed="9"/>
      </patternFill>
    </fill>
    <fill>
      <patternFill patternType="solid">
        <fgColor theme="0" tint="-4.9989318521683403E-2"/>
        <bgColor indexed="64"/>
      </patternFill>
    </fill>
    <fill>
      <patternFill patternType="solid">
        <fgColor theme="0"/>
        <bgColor indexed="9"/>
      </patternFill>
    </fill>
  </fills>
  <borders count="11">
    <border>
      <left/>
      <right/>
      <top/>
      <bottom/>
      <diagonal/>
    </border>
    <border>
      <left/>
      <right/>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8"/>
      </left>
      <right style="medium">
        <color indexed="64"/>
      </right>
      <top style="medium">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s>
  <cellStyleXfs count="4">
    <xf numFmtId="0" fontId="0" fillId="0" borderId="0"/>
    <xf numFmtId="164" fontId="2" fillId="0" borderId="0" applyBorder="0" applyProtection="0"/>
    <xf numFmtId="0" fontId="1" fillId="0" borderId="0" applyBorder="0" applyProtection="0"/>
    <xf numFmtId="164" fontId="2" fillId="0" borderId="0" applyBorder="0" applyProtection="0"/>
  </cellStyleXfs>
  <cellXfs count="5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3" fillId="0" borderId="0" xfId="0" applyFont="1" applyAlignment="1">
      <alignment vertical="center" wrapText="1"/>
    </xf>
    <xf numFmtId="0" fontId="8"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left" vertical="center" wrapText="1"/>
    </xf>
    <xf numFmtId="49" fontId="3" fillId="0" borderId="2" xfId="0" applyNumberFormat="1" applyFont="1" applyBorder="1" applyAlignment="1">
      <alignment horizontal="center" vertical="center"/>
    </xf>
    <xf numFmtId="3" fontId="4" fillId="0" borderId="2" xfId="1" applyNumberFormat="1" applyFont="1" applyBorder="1" applyAlignment="1">
      <alignment horizontal="right" vertical="center"/>
    </xf>
    <xf numFmtId="0" fontId="3" fillId="0" borderId="2" xfId="0" applyFont="1" applyBorder="1" applyAlignment="1">
      <alignment vertical="center" wrapText="1"/>
    </xf>
    <xf numFmtId="49" fontId="4" fillId="0" borderId="2"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3" borderId="2" xfId="0" applyFont="1" applyFill="1" applyBorder="1" applyAlignment="1">
      <alignment horizontal="left" vertical="center" wrapText="1"/>
    </xf>
    <xf numFmtId="3" fontId="4" fillId="3" borderId="2" xfId="1" applyNumberFormat="1" applyFont="1" applyFill="1" applyBorder="1" applyAlignment="1">
      <alignment horizontal="right" vertical="center"/>
    </xf>
    <xf numFmtId="0" fontId="10" fillId="0" borderId="2" xfId="0" applyFont="1" applyBorder="1" applyAlignment="1">
      <alignment horizontal="center" vertical="center" wrapText="1"/>
    </xf>
    <xf numFmtId="4" fontId="11" fillId="4" borderId="3" xfId="0" applyNumberFormat="1" applyFont="1" applyFill="1" applyBorder="1" applyAlignment="1">
      <alignment horizontal="center" vertical="center"/>
    </xf>
    <xf numFmtId="4" fontId="11" fillId="0" borderId="3" xfId="0" applyNumberFormat="1" applyFont="1" applyBorder="1" applyAlignment="1">
      <alignment horizontal="right" vertical="center"/>
    </xf>
    <xf numFmtId="4" fontId="11" fillId="0" borderId="2" xfId="0" applyNumberFormat="1" applyFont="1" applyBorder="1" applyAlignment="1">
      <alignment horizontal="right" vertical="center"/>
    </xf>
    <xf numFmtId="9" fontId="3" fillId="6" borderId="2" xfId="0" applyNumberFormat="1" applyFont="1" applyFill="1" applyBorder="1" applyAlignment="1">
      <alignment horizontal="center" vertical="center"/>
    </xf>
    <xf numFmtId="3" fontId="4" fillId="0" borderId="3" xfId="1" applyNumberFormat="1" applyFont="1" applyBorder="1" applyAlignment="1">
      <alignment horizontal="right" vertical="center"/>
    </xf>
    <xf numFmtId="0" fontId="4" fillId="7" borderId="5" xfId="0" applyFont="1" applyFill="1" applyBorder="1" applyAlignment="1">
      <alignment vertical="center"/>
    </xf>
    <xf numFmtId="0" fontId="3" fillId="7" borderId="6" xfId="0" applyFont="1" applyFill="1" applyBorder="1"/>
    <xf numFmtId="4" fontId="3" fillId="0" borderId="4" xfId="0" applyNumberFormat="1" applyFont="1" applyBorder="1" applyAlignment="1">
      <alignment horizontal="right" vertical="center"/>
    </xf>
    <xf numFmtId="4" fontId="3" fillId="7" borderId="1" xfId="0" applyNumberFormat="1" applyFont="1" applyFill="1" applyBorder="1" applyAlignment="1">
      <alignment horizontal="right" vertical="center"/>
    </xf>
    <xf numFmtId="4" fontId="3" fillId="0" borderId="0" xfId="0" applyNumberFormat="1" applyFont="1" applyAlignment="1">
      <alignment horizontal="right" vertical="center"/>
    </xf>
    <xf numFmtId="0" fontId="10" fillId="0" borderId="0" xfId="0" applyFont="1" applyAlignment="1">
      <alignment vertical="center"/>
    </xf>
    <xf numFmtId="0" fontId="3" fillId="6" borderId="2" xfId="0" applyFont="1" applyFill="1" applyBorder="1" applyAlignment="1">
      <alignment vertical="center" wrapText="1"/>
    </xf>
    <xf numFmtId="0" fontId="4" fillId="6" borderId="2" xfId="0" applyFont="1" applyFill="1" applyBorder="1" applyAlignment="1">
      <alignment vertical="center" wrapText="1"/>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3" fontId="4" fillId="0" borderId="2" xfId="1" applyNumberFormat="1" applyFont="1" applyBorder="1" applyAlignment="1">
      <alignment vertical="center"/>
    </xf>
    <xf numFmtId="49" fontId="3" fillId="2" borderId="2" xfId="0" applyNumberFormat="1" applyFont="1" applyFill="1" applyBorder="1" applyAlignment="1">
      <alignment horizontal="left" vertical="center" wrapText="1"/>
    </xf>
    <xf numFmtId="3" fontId="4" fillId="0" borderId="3" xfId="1" applyNumberFormat="1" applyFont="1" applyBorder="1" applyAlignment="1">
      <alignment vertical="center"/>
    </xf>
    <xf numFmtId="0" fontId="4" fillId="0" borderId="5" xfId="0" applyFont="1" applyBorder="1" applyAlignment="1">
      <alignment vertical="center"/>
    </xf>
    <xf numFmtId="0" fontId="3" fillId="0" borderId="6" xfId="0" applyFont="1" applyBorder="1" applyAlignment="1">
      <alignment vertical="center"/>
    </xf>
    <xf numFmtId="4" fontId="4" fillId="0" borderId="8" xfId="0" applyNumberFormat="1" applyFont="1" applyBorder="1" applyAlignment="1">
      <alignment vertical="center"/>
    </xf>
    <xf numFmtId="4" fontId="3" fillId="0" borderId="0" xfId="0" applyNumberFormat="1" applyFont="1" applyAlignment="1">
      <alignment vertical="center"/>
    </xf>
    <xf numFmtId="4" fontId="4" fillId="0" borderId="4" xfId="0" applyNumberFormat="1" applyFont="1" applyBorder="1" applyAlignment="1">
      <alignment vertical="center"/>
    </xf>
    <xf numFmtId="0" fontId="4" fillId="0" borderId="0" xfId="0" applyFont="1"/>
    <xf numFmtId="0" fontId="3" fillId="0" borderId="0" xfId="0" applyFont="1" applyAlignment="1">
      <alignment horizontal="right"/>
    </xf>
    <xf numFmtId="0" fontId="4" fillId="2" borderId="2" xfId="0" applyFont="1" applyFill="1" applyBorder="1" applyAlignment="1">
      <alignment horizontal="left" vertical="center" wrapText="1"/>
    </xf>
    <xf numFmtId="3" fontId="4" fillId="0" borderId="2" xfId="1" applyNumberFormat="1" applyFont="1" applyBorder="1" applyAlignment="1">
      <alignment horizontal="center" vertical="center"/>
    </xf>
    <xf numFmtId="3" fontId="4" fillId="0" borderId="2" xfId="3" applyNumberFormat="1" applyFont="1" applyBorder="1" applyAlignment="1">
      <alignment horizontal="center" vertical="center"/>
    </xf>
    <xf numFmtId="3" fontId="4" fillId="0" borderId="3" xfId="1" applyNumberFormat="1" applyFont="1" applyBorder="1" applyAlignment="1">
      <alignment horizontal="center" vertical="center"/>
    </xf>
    <xf numFmtId="4" fontId="4" fillId="0" borderId="0" xfId="0" applyNumberFormat="1" applyFont="1" applyAlignment="1">
      <alignment vertical="center"/>
    </xf>
    <xf numFmtId="0" fontId="3" fillId="0" borderId="0" xfId="0" applyFont="1"/>
    <xf numFmtId="0" fontId="12" fillId="0" borderId="0" xfId="0" applyFont="1" applyAlignment="1">
      <alignment horizontal="center" vertical="center"/>
    </xf>
    <xf numFmtId="0" fontId="3" fillId="0" borderId="7" xfId="0" applyFont="1" applyBorder="1" applyAlignment="1">
      <alignment horizontal="left" vertical="top" wrapText="1"/>
    </xf>
    <xf numFmtId="0" fontId="3" fillId="0" borderId="0" xfId="0" applyFont="1" applyAlignment="1">
      <alignment horizontal="left" vertical="top"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2" fillId="0" borderId="0" xfId="0" applyFont="1" applyAlignment="1">
      <alignment horizontal="center"/>
    </xf>
  </cellXfs>
  <cellStyles count="4">
    <cellStyle name="Dziesiętny" xfId="1" builtinId="3"/>
    <cellStyle name="Excel_BuiltIn_Comma 1" xfId="3" xr:uid="{A1D8B452-2491-4299-B906-2DDCEBAC9E30}"/>
    <cellStyle name="Normalny" xfId="0" builtinId="0"/>
    <cellStyle name="Normalny 3" xfId="2" xr:uid="{FE1F9605-E8B2-4D38-81D4-D394719553CB}"/>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E7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75D55-A451-458E-A757-62C0EE16BB3B}">
  <dimension ref="A1:K52"/>
  <sheetViews>
    <sheetView topLeftCell="A3" zoomScale="120" zoomScaleNormal="120" workbookViewId="0">
      <selection activeCell="B4" sqref="B4:E4"/>
    </sheetView>
  </sheetViews>
  <sheetFormatPr defaultColWidth="8.7109375" defaultRowHeight="12.75"/>
  <cols>
    <col min="1" max="1" width="7.42578125" style="1" customWidth="1"/>
    <col min="2" max="2" width="69.7109375" style="1" customWidth="1"/>
    <col min="3" max="11" width="11.42578125" style="1" customWidth="1"/>
    <col min="12" max="16384" width="8.7109375" style="1"/>
  </cols>
  <sheetData>
    <row r="1" spans="1:11">
      <c r="A1" s="31" t="s">
        <v>65</v>
      </c>
    </row>
    <row r="2" spans="1:11">
      <c r="A2" s="2" t="s">
        <v>66</v>
      </c>
    </row>
    <row r="3" spans="1:11">
      <c r="A3" s="51"/>
      <c r="B3" s="51"/>
    </row>
    <row r="4" spans="1:11" ht="24.75" customHeight="1">
      <c r="A4" s="2"/>
      <c r="B4" s="52" t="s">
        <v>94</v>
      </c>
      <c r="C4" s="52"/>
      <c r="D4" s="52"/>
      <c r="E4" s="52"/>
      <c r="F4" s="2"/>
      <c r="G4" s="2"/>
      <c r="H4" s="3"/>
      <c r="I4" s="4"/>
      <c r="J4" s="2"/>
    </row>
    <row r="5" spans="1:11" ht="112.5" customHeight="1">
      <c r="A5" s="53" t="s">
        <v>91</v>
      </c>
      <c r="B5" s="53"/>
      <c r="C5" s="53"/>
      <c r="D5" s="53"/>
      <c r="E5" s="53"/>
      <c r="F5" s="53"/>
      <c r="G5" s="53"/>
      <c r="H5" s="53"/>
      <c r="I5" s="53"/>
      <c r="J5" s="53"/>
      <c r="K5" s="53"/>
    </row>
    <row r="6" spans="1:11" ht="118.5" customHeight="1">
      <c r="A6" s="8" t="s">
        <v>0</v>
      </c>
      <c r="B6" s="8" t="s">
        <v>7</v>
      </c>
      <c r="C6" s="8" t="s">
        <v>1</v>
      </c>
      <c r="D6" s="8" t="s">
        <v>14</v>
      </c>
      <c r="E6" s="6" t="s">
        <v>24</v>
      </c>
      <c r="F6" s="6" t="s">
        <v>25</v>
      </c>
      <c r="G6" s="6" t="s">
        <v>67</v>
      </c>
      <c r="H6" s="6" t="s">
        <v>26</v>
      </c>
      <c r="I6" s="6" t="s">
        <v>68</v>
      </c>
      <c r="J6" s="6" t="s">
        <v>69</v>
      </c>
      <c r="K6" s="8" t="s">
        <v>88</v>
      </c>
    </row>
    <row r="7" spans="1:11">
      <c r="A7" s="9">
        <v>1</v>
      </c>
      <c r="B7" s="9">
        <v>2</v>
      </c>
      <c r="C7" s="9">
        <v>3</v>
      </c>
      <c r="D7" s="9">
        <v>4</v>
      </c>
      <c r="E7" s="7">
        <v>5</v>
      </c>
      <c r="F7" s="7">
        <v>6</v>
      </c>
      <c r="G7" s="7">
        <v>7</v>
      </c>
      <c r="H7" s="7">
        <v>8</v>
      </c>
      <c r="I7" s="7">
        <v>9</v>
      </c>
      <c r="J7" s="7">
        <v>10</v>
      </c>
      <c r="K7" s="9">
        <v>11</v>
      </c>
    </row>
    <row r="8" spans="1:11" ht="129" customHeight="1">
      <c r="A8" s="10">
        <v>1</v>
      </c>
      <c r="B8" s="11" t="s">
        <v>55</v>
      </c>
      <c r="C8" s="12" t="s">
        <v>4</v>
      </c>
      <c r="D8" s="12" t="s">
        <v>15</v>
      </c>
      <c r="E8" s="13">
        <v>40</v>
      </c>
      <c r="F8" s="21"/>
      <c r="G8" s="22">
        <f>ROUND(E8*F8,2)</f>
        <v>0</v>
      </c>
      <c r="H8" s="24">
        <v>0.08</v>
      </c>
      <c r="I8" s="22">
        <f>ROUND(G8+(G8*H8),2)</f>
        <v>0</v>
      </c>
      <c r="J8" s="23">
        <f>ROUND(I8/E8,2)</f>
        <v>0</v>
      </c>
      <c r="K8" s="32"/>
    </row>
    <row r="9" spans="1:11" ht="118.5" customHeight="1">
      <c r="A9" s="10">
        <v>2</v>
      </c>
      <c r="B9" s="11" t="s">
        <v>56</v>
      </c>
      <c r="C9" s="12" t="s">
        <v>4</v>
      </c>
      <c r="D9" s="12" t="s">
        <v>15</v>
      </c>
      <c r="E9" s="13">
        <v>12</v>
      </c>
      <c r="F9" s="21"/>
      <c r="G9" s="22">
        <f t="shared" ref="G9:G51" si="0">ROUND(E9*F9,2)</f>
        <v>0</v>
      </c>
      <c r="H9" s="24">
        <v>0.08</v>
      </c>
      <c r="I9" s="22">
        <f t="shared" ref="I9:I51" si="1">ROUND(G9+(G9*H9),2)</f>
        <v>0</v>
      </c>
      <c r="J9" s="23">
        <f t="shared" ref="J9:J51" si="2">ROUND(I9/E9,2)</f>
        <v>0</v>
      </c>
      <c r="K9" s="32"/>
    </row>
    <row r="10" spans="1:11" ht="131.25" customHeight="1">
      <c r="A10" s="10">
        <v>3</v>
      </c>
      <c r="B10" s="11" t="s">
        <v>27</v>
      </c>
      <c r="C10" s="12" t="s">
        <v>2</v>
      </c>
      <c r="D10" s="12" t="s">
        <v>15</v>
      </c>
      <c r="E10" s="13">
        <v>20</v>
      </c>
      <c r="F10" s="21"/>
      <c r="G10" s="22">
        <f t="shared" si="0"/>
        <v>0</v>
      </c>
      <c r="H10" s="24">
        <v>0.08</v>
      </c>
      <c r="I10" s="22">
        <f t="shared" si="1"/>
        <v>0</v>
      </c>
      <c r="J10" s="23">
        <f t="shared" si="2"/>
        <v>0</v>
      </c>
      <c r="K10" s="32"/>
    </row>
    <row r="11" spans="1:11" ht="117.2" customHeight="1">
      <c r="A11" s="10">
        <v>4</v>
      </c>
      <c r="B11" s="15" t="s">
        <v>28</v>
      </c>
      <c r="C11" s="12" t="s">
        <v>4</v>
      </c>
      <c r="D11" s="12" t="s">
        <v>15</v>
      </c>
      <c r="E11" s="13">
        <v>60</v>
      </c>
      <c r="F11" s="21"/>
      <c r="G11" s="22">
        <f t="shared" si="0"/>
        <v>0</v>
      </c>
      <c r="H11" s="24">
        <v>0.08</v>
      </c>
      <c r="I11" s="22">
        <f t="shared" si="1"/>
        <v>0</v>
      </c>
      <c r="J11" s="23">
        <f t="shared" si="2"/>
        <v>0</v>
      </c>
      <c r="K11" s="32"/>
    </row>
    <row r="12" spans="1:11" ht="131.25" customHeight="1">
      <c r="A12" s="10">
        <v>5</v>
      </c>
      <c r="B12" s="15" t="s">
        <v>57</v>
      </c>
      <c r="C12" s="12" t="s">
        <v>4</v>
      </c>
      <c r="D12" s="12" t="s">
        <v>15</v>
      </c>
      <c r="E12" s="13">
        <v>60</v>
      </c>
      <c r="F12" s="21"/>
      <c r="G12" s="22">
        <f t="shared" si="0"/>
        <v>0</v>
      </c>
      <c r="H12" s="24">
        <v>0.08</v>
      </c>
      <c r="I12" s="22">
        <f t="shared" si="1"/>
        <v>0</v>
      </c>
      <c r="J12" s="23">
        <f t="shared" si="2"/>
        <v>0</v>
      </c>
      <c r="K12" s="32"/>
    </row>
    <row r="13" spans="1:11" ht="135.75" customHeight="1">
      <c r="A13" s="10">
        <v>6</v>
      </c>
      <c r="B13" s="11" t="s">
        <v>58</v>
      </c>
      <c r="C13" s="12" t="s">
        <v>4</v>
      </c>
      <c r="D13" s="12" t="s">
        <v>15</v>
      </c>
      <c r="E13" s="13">
        <v>40</v>
      </c>
      <c r="F13" s="21"/>
      <c r="G13" s="22">
        <f t="shared" si="0"/>
        <v>0</v>
      </c>
      <c r="H13" s="24">
        <v>0.08</v>
      </c>
      <c r="I13" s="22">
        <f t="shared" si="1"/>
        <v>0</v>
      </c>
      <c r="J13" s="23">
        <f t="shared" si="2"/>
        <v>0</v>
      </c>
      <c r="K13" s="32"/>
    </row>
    <row r="14" spans="1:11" ht="58.9" customHeight="1">
      <c r="A14" s="10">
        <v>7</v>
      </c>
      <c r="B14" s="16" t="s">
        <v>59</v>
      </c>
      <c r="C14" s="17" t="s">
        <v>4</v>
      </c>
      <c r="D14" s="10" t="s">
        <v>17</v>
      </c>
      <c r="E14" s="13">
        <v>24</v>
      </c>
      <c r="F14" s="21"/>
      <c r="G14" s="22">
        <f t="shared" si="0"/>
        <v>0</v>
      </c>
      <c r="H14" s="24">
        <v>0.08</v>
      </c>
      <c r="I14" s="22">
        <f t="shared" si="1"/>
        <v>0</v>
      </c>
      <c r="J14" s="23">
        <f t="shared" si="2"/>
        <v>0</v>
      </c>
      <c r="K14" s="32"/>
    </row>
    <row r="15" spans="1:11" ht="58.15" customHeight="1">
      <c r="A15" s="10">
        <v>8</v>
      </c>
      <c r="B15" s="16" t="s">
        <v>29</v>
      </c>
      <c r="C15" s="17" t="s">
        <v>4</v>
      </c>
      <c r="D15" s="10" t="s">
        <v>18</v>
      </c>
      <c r="E15" s="13">
        <v>24</v>
      </c>
      <c r="F15" s="21"/>
      <c r="G15" s="22">
        <f t="shared" si="0"/>
        <v>0</v>
      </c>
      <c r="H15" s="24">
        <v>0.08</v>
      </c>
      <c r="I15" s="22">
        <f t="shared" si="1"/>
        <v>0</v>
      </c>
      <c r="J15" s="23">
        <f t="shared" si="2"/>
        <v>0</v>
      </c>
      <c r="K15" s="32"/>
    </row>
    <row r="16" spans="1:11" ht="49.9" customHeight="1">
      <c r="A16" s="10">
        <v>9</v>
      </c>
      <c r="B16" s="11" t="s">
        <v>10</v>
      </c>
      <c r="C16" s="17" t="s">
        <v>4</v>
      </c>
      <c r="D16" s="17" t="s">
        <v>19</v>
      </c>
      <c r="E16" s="13">
        <v>10000</v>
      </c>
      <c r="F16" s="21"/>
      <c r="G16" s="22">
        <f t="shared" si="0"/>
        <v>0</v>
      </c>
      <c r="H16" s="24">
        <v>0.08</v>
      </c>
      <c r="I16" s="22">
        <f t="shared" si="1"/>
        <v>0</v>
      </c>
      <c r="J16" s="23">
        <f t="shared" si="2"/>
        <v>0</v>
      </c>
      <c r="K16" s="32"/>
    </row>
    <row r="17" spans="1:11" ht="62.65" customHeight="1">
      <c r="A17" s="10">
        <v>10</v>
      </c>
      <c r="B17" s="16" t="s">
        <v>30</v>
      </c>
      <c r="C17" s="17" t="s">
        <v>4</v>
      </c>
      <c r="D17" s="17" t="s">
        <v>20</v>
      </c>
      <c r="E17" s="13">
        <v>100</v>
      </c>
      <c r="F17" s="21"/>
      <c r="G17" s="22">
        <f t="shared" si="0"/>
        <v>0</v>
      </c>
      <c r="H17" s="24">
        <v>0.08</v>
      </c>
      <c r="I17" s="22">
        <f t="shared" si="1"/>
        <v>0</v>
      </c>
      <c r="J17" s="23">
        <f t="shared" si="2"/>
        <v>0</v>
      </c>
      <c r="K17" s="32"/>
    </row>
    <row r="18" spans="1:11" ht="72.75" customHeight="1">
      <c r="A18" s="10">
        <v>11</v>
      </c>
      <c r="B18" s="16" t="s">
        <v>31</v>
      </c>
      <c r="C18" s="17" t="s">
        <v>4</v>
      </c>
      <c r="D18" s="17" t="s">
        <v>20</v>
      </c>
      <c r="E18" s="13">
        <v>240</v>
      </c>
      <c r="F18" s="21"/>
      <c r="G18" s="22">
        <f t="shared" si="0"/>
        <v>0</v>
      </c>
      <c r="H18" s="24">
        <v>0.08</v>
      </c>
      <c r="I18" s="22">
        <f t="shared" si="1"/>
        <v>0</v>
      </c>
      <c r="J18" s="23">
        <f t="shared" si="2"/>
        <v>0</v>
      </c>
      <c r="K18" s="32"/>
    </row>
    <row r="19" spans="1:11" ht="71.25" customHeight="1">
      <c r="A19" s="10">
        <v>12</v>
      </c>
      <c r="B19" s="16" t="s">
        <v>32</v>
      </c>
      <c r="C19" s="17" t="s">
        <v>4</v>
      </c>
      <c r="D19" s="17" t="s">
        <v>20</v>
      </c>
      <c r="E19" s="13">
        <v>20</v>
      </c>
      <c r="F19" s="21"/>
      <c r="G19" s="22">
        <f t="shared" si="0"/>
        <v>0</v>
      </c>
      <c r="H19" s="24">
        <v>0.08</v>
      </c>
      <c r="I19" s="22">
        <f t="shared" si="1"/>
        <v>0</v>
      </c>
      <c r="J19" s="23">
        <f t="shared" si="2"/>
        <v>0</v>
      </c>
      <c r="K19" s="32"/>
    </row>
    <row r="20" spans="1:11" ht="99.75" customHeight="1">
      <c r="A20" s="10">
        <v>13</v>
      </c>
      <c r="B20" s="16" t="s">
        <v>33</v>
      </c>
      <c r="C20" s="17" t="s">
        <v>4</v>
      </c>
      <c r="D20" s="17" t="s">
        <v>20</v>
      </c>
      <c r="E20" s="13">
        <v>500</v>
      </c>
      <c r="F20" s="21"/>
      <c r="G20" s="22">
        <f t="shared" si="0"/>
        <v>0</v>
      </c>
      <c r="H20" s="24">
        <v>0.08</v>
      </c>
      <c r="I20" s="22">
        <f t="shared" si="1"/>
        <v>0</v>
      </c>
      <c r="J20" s="23">
        <f t="shared" si="2"/>
        <v>0</v>
      </c>
      <c r="K20" s="32"/>
    </row>
    <row r="21" spans="1:11" ht="42" customHeight="1">
      <c r="A21" s="10">
        <v>14</v>
      </c>
      <c r="B21" s="11" t="s">
        <v>34</v>
      </c>
      <c r="C21" s="17" t="s">
        <v>4</v>
      </c>
      <c r="D21" s="17" t="s">
        <v>15</v>
      </c>
      <c r="E21" s="13">
        <v>30</v>
      </c>
      <c r="F21" s="21"/>
      <c r="G21" s="22">
        <f t="shared" si="0"/>
        <v>0</v>
      </c>
      <c r="H21" s="24">
        <v>0.08</v>
      </c>
      <c r="I21" s="22">
        <f t="shared" si="1"/>
        <v>0</v>
      </c>
      <c r="J21" s="23">
        <f t="shared" si="2"/>
        <v>0</v>
      </c>
      <c r="K21" s="32"/>
    </row>
    <row r="22" spans="1:11" ht="76.5" customHeight="1">
      <c r="A22" s="10">
        <v>15</v>
      </c>
      <c r="B22" s="16" t="s">
        <v>35</v>
      </c>
      <c r="C22" s="17" t="s">
        <v>4</v>
      </c>
      <c r="D22" s="17" t="s">
        <v>19</v>
      </c>
      <c r="E22" s="13">
        <v>400</v>
      </c>
      <c r="F22" s="21"/>
      <c r="G22" s="22">
        <f t="shared" si="0"/>
        <v>0</v>
      </c>
      <c r="H22" s="24">
        <v>0.08</v>
      </c>
      <c r="I22" s="22">
        <f t="shared" si="1"/>
        <v>0</v>
      </c>
      <c r="J22" s="23">
        <f t="shared" si="2"/>
        <v>0</v>
      </c>
      <c r="K22" s="33"/>
    </row>
    <row r="23" spans="1:11" ht="112.5" customHeight="1">
      <c r="A23" s="10">
        <v>16</v>
      </c>
      <c r="B23" s="16" t="s">
        <v>36</v>
      </c>
      <c r="C23" s="17" t="s">
        <v>4</v>
      </c>
      <c r="D23" s="17" t="s">
        <v>19</v>
      </c>
      <c r="E23" s="13">
        <v>800</v>
      </c>
      <c r="F23" s="21"/>
      <c r="G23" s="22">
        <f t="shared" si="0"/>
        <v>0</v>
      </c>
      <c r="H23" s="24">
        <v>0.08</v>
      </c>
      <c r="I23" s="22">
        <f t="shared" si="1"/>
        <v>0</v>
      </c>
      <c r="J23" s="23">
        <f t="shared" si="2"/>
        <v>0</v>
      </c>
      <c r="K23" s="32"/>
    </row>
    <row r="24" spans="1:11" ht="101.25" customHeight="1">
      <c r="A24" s="20">
        <v>17</v>
      </c>
      <c r="B24" s="16" t="s">
        <v>37</v>
      </c>
      <c r="C24" s="17" t="s">
        <v>4</v>
      </c>
      <c r="D24" s="17" t="s">
        <v>21</v>
      </c>
      <c r="E24" s="13">
        <v>50</v>
      </c>
      <c r="F24" s="21"/>
      <c r="G24" s="22">
        <f t="shared" si="0"/>
        <v>0</v>
      </c>
      <c r="H24" s="24">
        <v>0.08</v>
      </c>
      <c r="I24" s="22">
        <f t="shared" si="1"/>
        <v>0</v>
      </c>
      <c r="J24" s="23">
        <f t="shared" si="2"/>
        <v>0</v>
      </c>
      <c r="K24" s="32"/>
    </row>
    <row r="25" spans="1:11" ht="123" customHeight="1">
      <c r="A25" s="20">
        <v>18</v>
      </c>
      <c r="B25" s="16" t="s">
        <v>38</v>
      </c>
      <c r="C25" s="17" t="s">
        <v>4</v>
      </c>
      <c r="D25" s="17" t="s">
        <v>21</v>
      </c>
      <c r="E25" s="13">
        <v>400</v>
      </c>
      <c r="F25" s="21"/>
      <c r="G25" s="22">
        <f t="shared" si="0"/>
        <v>0</v>
      </c>
      <c r="H25" s="24">
        <v>0.08</v>
      </c>
      <c r="I25" s="22">
        <f t="shared" si="1"/>
        <v>0</v>
      </c>
      <c r="J25" s="23">
        <f t="shared" si="2"/>
        <v>0</v>
      </c>
      <c r="K25" s="32"/>
    </row>
    <row r="26" spans="1:11" ht="140.25">
      <c r="A26" s="20">
        <v>19</v>
      </c>
      <c r="B26" s="16" t="s">
        <v>39</v>
      </c>
      <c r="C26" s="17" t="s">
        <v>4</v>
      </c>
      <c r="D26" s="17" t="s">
        <v>21</v>
      </c>
      <c r="E26" s="13">
        <v>120</v>
      </c>
      <c r="F26" s="21"/>
      <c r="G26" s="22">
        <f t="shared" si="0"/>
        <v>0</v>
      </c>
      <c r="H26" s="24">
        <v>0.08</v>
      </c>
      <c r="I26" s="22">
        <f t="shared" si="1"/>
        <v>0</v>
      </c>
      <c r="J26" s="23">
        <f t="shared" si="2"/>
        <v>0</v>
      </c>
      <c r="K26" s="32"/>
    </row>
    <row r="27" spans="1:11" ht="108.2" customHeight="1">
      <c r="A27" s="20">
        <v>20</v>
      </c>
      <c r="B27" s="16" t="s">
        <v>40</v>
      </c>
      <c r="C27" s="17" t="s">
        <v>4</v>
      </c>
      <c r="D27" s="17" t="s">
        <v>22</v>
      </c>
      <c r="E27" s="13">
        <v>500</v>
      </c>
      <c r="F27" s="21"/>
      <c r="G27" s="22">
        <f t="shared" si="0"/>
        <v>0</v>
      </c>
      <c r="H27" s="24">
        <v>0.08</v>
      </c>
      <c r="I27" s="22">
        <f t="shared" si="1"/>
        <v>0</v>
      </c>
      <c r="J27" s="23">
        <f t="shared" si="2"/>
        <v>0</v>
      </c>
      <c r="K27" s="32"/>
    </row>
    <row r="28" spans="1:11" ht="79.150000000000006" customHeight="1">
      <c r="A28" s="20">
        <v>21</v>
      </c>
      <c r="B28" s="16" t="s">
        <v>11</v>
      </c>
      <c r="C28" s="17" t="s">
        <v>4</v>
      </c>
      <c r="D28" s="17" t="s">
        <v>22</v>
      </c>
      <c r="E28" s="13">
        <v>400</v>
      </c>
      <c r="F28" s="21"/>
      <c r="G28" s="22">
        <f t="shared" si="0"/>
        <v>0</v>
      </c>
      <c r="H28" s="24">
        <v>0.08</v>
      </c>
      <c r="I28" s="22">
        <f t="shared" si="1"/>
        <v>0</v>
      </c>
      <c r="J28" s="23">
        <f t="shared" si="2"/>
        <v>0</v>
      </c>
      <c r="K28" s="32"/>
    </row>
    <row r="29" spans="1:11" ht="56.25" customHeight="1">
      <c r="A29" s="20">
        <v>22</v>
      </c>
      <c r="B29" s="16" t="s">
        <v>60</v>
      </c>
      <c r="C29" s="17" t="s">
        <v>3</v>
      </c>
      <c r="D29" s="17" t="s">
        <v>22</v>
      </c>
      <c r="E29" s="13">
        <v>1200</v>
      </c>
      <c r="F29" s="21"/>
      <c r="G29" s="22">
        <f t="shared" si="0"/>
        <v>0</v>
      </c>
      <c r="H29" s="24">
        <v>0.08</v>
      </c>
      <c r="I29" s="22">
        <f t="shared" si="1"/>
        <v>0</v>
      </c>
      <c r="J29" s="23">
        <f t="shared" si="2"/>
        <v>0</v>
      </c>
      <c r="K29" s="32"/>
    </row>
    <row r="30" spans="1:11" ht="78.400000000000006" customHeight="1">
      <c r="A30" s="20">
        <v>23</v>
      </c>
      <c r="B30" s="16" t="s">
        <v>61</v>
      </c>
      <c r="C30" s="17" t="s">
        <v>3</v>
      </c>
      <c r="D30" s="17" t="s">
        <v>22</v>
      </c>
      <c r="E30" s="13">
        <v>1200</v>
      </c>
      <c r="F30" s="21"/>
      <c r="G30" s="22">
        <f t="shared" si="0"/>
        <v>0</v>
      </c>
      <c r="H30" s="24">
        <v>0.08</v>
      </c>
      <c r="I30" s="22">
        <f t="shared" si="1"/>
        <v>0</v>
      </c>
      <c r="J30" s="23">
        <f t="shared" si="2"/>
        <v>0</v>
      </c>
      <c r="K30" s="32"/>
    </row>
    <row r="31" spans="1:11" ht="73.150000000000006" customHeight="1">
      <c r="A31" s="20">
        <v>24</v>
      </c>
      <c r="B31" s="16" t="s">
        <v>41</v>
      </c>
      <c r="C31" s="17" t="s">
        <v>4</v>
      </c>
      <c r="D31" s="17" t="s">
        <v>22</v>
      </c>
      <c r="E31" s="13">
        <v>500</v>
      </c>
      <c r="F31" s="21"/>
      <c r="G31" s="22">
        <f t="shared" si="0"/>
        <v>0</v>
      </c>
      <c r="H31" s="24">
        <v>0.08</v>
      </c>
      <c r="I31" s="22">
        <f t="shared" si="1"/>
        <v>0</v>
      </c>
      <c r="J31" s="23">
        <f t="shared" si="2"/>
        <v>0</v>
      </c>
      <c r="K31" s="32"/>
    </row>
    <row r="32" spans="1:11" ht="87.4" customHeight="1">
      <c r="A32" s="20">
        <v>25</v>
      </c>
      <c r="B32" s="16" t="s">
        <v>42</v>
      </c>
      <c r="C32" s="17" t="s">
        <v>4</v>
      </c>
      <c r="D32" s="17" t="s">
        <v>22</v>
      </c>
      <c r="E32" s="13">
        <v>500</v>
      </c>
      <c r="F32" s="21"/>
      <c r="G32" s="22">
        <f t="shared" si="0"/>
        <v>0</v>
      </c>
      <c r="H32" s="24">
        <v>0.08</v>
      </c>
      <c r="I32" s="22">
        <f t="shared" si="1"/>
        <v>0</v>
      </c>
      <c r="J32" s="23">
        <f t="shared" si="2"/>
        <v>0</v>
      </c>
      <c r="K32" s="32"/>
    </row>
    <row r="33" spans="1:11" ht="127.5">
      <c r="A33" s="20">
        <v>26</v>
      </c>
      <c r="B33" s="16" t="s">
        <v>43</v>
      </c>
      <c r="C33" s="17" t="s">
        <v>4</v>
      </c>
      <c r="D33" s="17" t="s">
        <v>16</v>
      </c>
      <c r="E33" s="13">
        <v>24</v>
      </c>
      <c r="F33" s="21"/>
      <c r="G33" s="22">
        <f t="shared" si="0"/>
        <v>0</v>
      </c>
      <c r="H33" s="24">
        <v>0.08</v>
      </c>
      <c r="I33" s="22">
        <f t="shared" si="1"/>
        <v>0</v>
      </c>
      <c r="J33" s="23">
        <f t="shared" si="2"/>
        <v>0</v>
      </c>
      <c r="K33" s="32"/>
    </row>
    <row r="34" spans="1:11" ht="140.25">
      <c r="A34" s="20">
        <v>27</v>
      </c>
      <c r="B34" s="16" t="s">
        <v>62</v>
      </c>
      <c r="C34" s="17" t="s">
        <v>4</v>
      </c>
      <c r="D34" s="17" t="s">
        <v>21</v>
      </c>
      <c r="E34" s="13">
        <v>120</v>
      </c>
      <c r="F34" s="21"/>
      <c r="G34" s="22">
        <f t="shared" si="0"/>
        <v>0</v>
      </c>
      <c r="H34" s="24">
        <v>0.08</v>
      </c>
      <c r="I34" s="22">
        <f t="shared" si="1"/>
        <v>0</v>
      </c>
      <c r="J34" s="23">
        <f t="shared" si="2"/>
        <v>0</v>
      </c>
      <c r="K34" s="32"/>
    </row>
    <row r="35" spans="1:11" ht="80.650000000000006" customHeight="1">
      <c r="A35" s="20">
        <v>28</v>
      </c>
      <c r="B35" s="16" t="s">
        <v>12</v>
      </c>
      <c r="C35" s="17" t="s">
        <v>4</v>
      </c>
      <c r="D35" s="17" t="s">
        <v>22</v>
      </c>
      <c r="E35" s="13">
        <v>800</v>
      </c>
      <c r="F35" s="21"/>
      <c r="G35" s="22">
        <f t="shared" si="0"/>
        <v>0</v>
      </c>
      <c r="H35" s="24">
        <v>0.08</v>
      </c>
      <c r="I35" s="22">
        <f t="shared" si="1"/>
        <v>0</v>
      </c>
      <c r="J35" s="23">
        <f t="shared" si="2"/>
        <v>0</v>
      </c>
      <c r="K35" s="32"/>
    </row>
    <row r="36" spans="1:11" ht="71.650000000000006" customHeight="1">
      <c r="A36" s="20">
        <v>29</v>
      </c>
      <c r="B36" s="16" t="s">
        <v>5</v>
      </c>
      <c r="C36" s="17" t="s">
        <v>4</v>
      </c>
      <c r="D36" s="17" t="s">
        <v>22</v>
      </c>
      <c r="E36" s="13">
        <v>100</v>
      </c>
      <c r="F36" s="21"/>
      <c r="G36" s="22">
        <f t="shared" si="0"/>
        <v>0</v>
      </c>
      <c r="H36" s="24">
        <v>0.08</v>
      </c>
      <c r="I36" s="22">
        <f t="shared" si="1"/>
        <v>0</v>
      </c>
      <c r="J36" s="23">
        <f t="shared" si="2"/>
        <v>0</v>
      </c>
      <c r="K36" s="32"/>
    </row>
    <row r="37" spans="1:11" ht="52.9" customHeight="1">
      <c r="A37" s="20">
        <v>30</v>
      </c>
      <c r="B37" s="16" t="s">
        <v>13</v>
      </c>
      <c r="C37" s="17" t="s">
        <v>4</v>
      </c>
      <c r="D37" s="17" t="s">
        <v>22</v>
      </c>
      <c r="E37" s="13">
        <v>200</v>
      </c>
      <c r="F37" s="21"/>
      <c r="G37" s="22">
        <f t="shared" si="0"/>
        <v>0</v>
      </c>
      <c r="H37" s="24">
        <v>0.08</v>
      </c>
      <c r="I37" s="22">
        <f t="shared" si="1"/>
        <v>0</v>
      </c>
      <c r="J37" s="23">
        <f t="shared" si="2"/>
        <v>0</v>
      </c>
      <c r="K37" s="32"/>
    </row>
    <row r="38" spans="1:11" ht="81.2" customHeight="1">
      <c r="A38" s="20">
        <v>31</v>
      </c>
      <c r="B38" s="16" t="s">
        <v>44</v>
      </c>
      <c r="C38" s="17" t="s">
        <v>4</v>
      </c>
      <c r="D38" s="17" t="s">
        <v>20</v>
      </c>
      <c r="E38" s="13">
        <v>24</v>
      </c>
      <c r="F38" s="21"/>
      <c r="G38" s="22">
        <f t="shared" si="0"/>
        <v>0</v>
      </c>
      <c r="H38" s="24">
        <v>0.08</v>
      </c>
      <c r="I38" s="22">
        <f t="shared" si="1"/>
        <v>0</v>
      </c>
      <c r="J38" s="23">
        <f t="shared" si="2"/>
        <v>0</v>
      </c>
      <c r="K38" s="32"/>
    </row>
    <row r="39" spans="1:11" ht="169.5" customHeight="1">
      <c r="A39" s="20">
        <v>32</v>
      </c>
      <c r="B39" s="16" t="s">
        <v>45</v>
      </c>
      <c r="C39" s="17" t="s">
        <v>4</v>
      </c>
      <c r="D39" s="17" t="s">
        <v>20</v>
      </c>
      <c r="E39" s="13">
        <v>200</v>
      </c>
      <c r="F39" s="21"/>
      <c r="G39" s="22">
        <f t="shared" si="0"/>
        <v>0</v>
      </c>
      <c r="H39" s="24">
        <v>0.08</v>
      </c>
      <c r="I39" s="22">
        <f t="shared" si="1"/>
        <v>0</v>
      </c>
      <c r="J39" s="23">
        <f t="shared" si="2"/>
        <v>0</v>
      </c>
      <c r="K39" s="32"/>
    </row>
    <row r="40" spans="1:11" ht="129" customHeight="1">
      <c r="A40" s="10">
        <v>33</v>
      </c>
      <c r="B40" s="16" t="s">
        <v>46</v>
      </c>
      <c r="C40" s="17" t="s">
        <v>4</v>
      </c>
      <c r="D40" s="17" t="s">
        <v>20</v>
      </c>
      <c r="E40" s="13">
        <v>20</v>
      </c>
      <c r="F40" s="21"/>
      <c r="G40" s="22">
        <f t="shared" si="0"/>
        <v>0</v>
      </c>
      <c r="H40" s="24">
        <v>0.08</v>
      </c>
      <c r="I40" s="22">
        <f t="shared" si="1"/>
        <v>0</v>
      </c>
      <c r="J40" s="23">
        <f t="shared" si="2"/>
        <v>0</v>
      </c>
      <c r="K40" s="32"/>
    </row>
    <row r="41" spans="1:11" ht="140.25">
      <c r="A41" s="10">
        <v>34</v>
      </c>
      <c r="B41" s="16" t="s">
        <v>47</v>
      </c>
      <c r="C41" s="17" t="s">
        <v>4</v>
      </c>
      <c r="D41" s="17" t="s">
        <v>21</v>
      </c>
      <c r="E41" s="13">
        <v>12</v>
      </c>
      <c r="F41" s="21"/>
      <c r="G41" s="22">
        <f t="shared" si="0"/>
        <v>0</v>
      </c>
      <c r="H41" s="24">
        <v>0.08</v>
      </c>
      <c r="I41" s="22">
        <f t="shared" si="1"/>
        <v>0</v>
      </c>
      <c r="J41" s="23">
        <f t="shared" si="2"/>
        <v>0</v>
      </c>
      <c r="K41" s="32"/>
    </row>
    <row r="42" spans="1:11" ht="68.650000000000006" customHeight="1">
      <c r="A42" s="10">
        <v>35</v>
      </c>
      <c r="B42" s="16" t="s">
        <v>48</v>
      </c>
      <c r="C42" s="17" t="s">
        <v>4</v>
      </c>
      <c r="D42" s="17" t="s">
        <v>22</v>
      </c>
      <c r="E42" s="13">
        <v>120</v>
      </c>
      <c r="F42" s="21"/>
      <c r="G42" s="22">
        <f t="shared" si="0"/>
        <v>0</v>
      </c>
      <c r="H42" s="24">
        <v>0.08</v>
      </c>
      <c r="I42" s="22">
        <f t="shared" si="1"/>
        <v>0</v>
      </c>
      <c r="J42" s="23">
        <f t="shared" si="2"/>
        <v>0</v>
      </c>
      <c r="K42" s="32"/>
    </row>
    <row r="43" spans="1:11" ht="78" customHeight="1">
      <c r="A43" s="10">
        <v>36</v>
      </c>
      <c r="B43" s="16" t="s">
        <v>49</v>
      </c>
      <c r="C43" s="17" t="s">
        <v>4</v>
      </c>
      <c r="D43" s="17" t="s">
        <v>22</v>
      </c>
      <c r="E43" s="13">
        <v>1200</v>
      </c>
      <c r="F43" s="21"/>
      <c r="G43" s="22">
        <f t="shared" si="0"/>
        <v>0</v>
      </c>
      <c r="H43" s="24">
        <v>0.08</v>
      </c>
      <c r="I43" s="22">
        <f t="shared" si="1"/>
        <v>0</v>
      </c>
      <c r="J43" s="23">
        <f t="shared" si="2"/>
        <v>0</v>
      </c>
      <c r="K43" s="32"/>
    </row>
    <row r="44" spans="1:11" ht="142.5" customHeight="1">
      <c r="A44" s="10">
        <v>37</v>
      </c>
      <c r="B44" s="16" t="s">
        <v>50</v>
      </c>
      <c r="C44" s="17" t="s">
        <v>4</v>
      </c>
      <c r="D44" s="17" t="s">
        <v>21</v>
      </c>
      <c r="E44" s="13">
        <v>12</v>
      </c>
      <c r="F44" s="21"/>
      <c r="G44" s="22">
        <f t="shared" si="0"/>
        <v>0</v>
      </c>
      <c r="H44" s="24">
        <v>0.08</v>
      </c>
      <c r="I44" s="22">
        <f t="shared" si="1"/>
        <v>0</v>
      </c>
      <c r="J44" s="23">
        <f t="shared" si="2"/>
        <v>0</v>
      </c>
      <c r="K44" s="32"/>
    </row>
    <row r="45" spans="1:11" ht="64.5" customHeight="1">
      <c r="A45" s="10">
        <v>38</v>
      </c>
      <c r="B45" s="18" t="s">
        <v>90</v>
      </c>
      <c r="C45" s="17" t="s">
        <v>4</v>
      </c>
      <c r="D45" s="17" t="s">
        <v>23</v>
      </c>
      <c r="E45" s="19">
        <v>2000</v>
      </c>
      <c r="F45" s="21"/>
      <c r="G45" s="22">
        <f t="shared" si="0"/>
        <v>0</v>
      </c>
      <c r="H45" s="24">
        <v>0.08</v>
      </c>
      <c r="I45" s="22">
        <f t="shared" si="1"/>
        <v>0</v>
      </c>
      <c r="J45" s="23">
        <f t="shared" si="2"/>
        <v>0</v>
      </c>
      <c r="K45" s="32"/>
    </row>
    <row r="46" spans="1:11" ht="67.900000000000006" customHeight="1">
      <c r="A46" s="10">
        <v>39</v>
      </c>
      <c r="B46" s="16" t="s">
        <v>51</v>
      </c>
      <c r="C46" s="17" t="s">
        <v>4</v>
      </c>
      <c r="D46" s="17" t="s">
        <v>22</v>
      </c>
      <c r="E46" s="13">
        <v>1600</v>
      </c>
      <c r="F46" s="21"/>
      <c r="G46" s="22">
        <f t="shared" si="0"/>
        <v>0</v>
      </c>
      <c r="H46" s="24">
        <v>0.08</v>
      </c>
      <c r="I46" s="22">
        <f t="shared" si="1"/>
        <v>0</v>
      </c>
      <c r="J46" s="23">
        <f t="shared" si="2"/>
        <v>0</v>
      </c>
      <c r="K46" s="32"/>
    </row>
    <row r="47" spans="1:11" ht="165.75">
      <c r="A47" s="10">
        <v>40</v>
      </c>
      <c r="B47" s="16" t="s">
        <v>63</v>
      </c>
      <c r="C47" s="17" t="s">
        <v>4</v>
      </c>
      <c r="D47" s="17" t="s">
        <v>21</v>
      </c>
      <c r="E47" s="13">
        <v>240</v>
      </c>
      <c r="F47" s="21"/>
      <c r="G47" s="22">
        <f t="shared" si="0"/>
        <v>0</v>
      </c>
      <c r="H47" s="24">
        <v>0.08</v>
      </c>
      <c r="I47" s="22">
        <f t="shared" si="1"/>
        <v>0</v>
      </c>
      <c r="J47" s="23">
        <f t="shared" si="2"/>
        <v>0</v>
      </c>
      <c r="K47" s="32"/>
    </row>
    <row r="48" spans="1:11" ht="98.45" customHeight="1">
      <c r="A48" s="10">
        <v>41</v>
      </c>
      <c r="B48" s="14" t="s">
        <v>52</v>
      </c>
      <c r="C48" s="17" t="s">
        <v>4</v>
      </c>
      <c r="D48" s="17" t="s">
        <v>19</v>
      </c>
      <c r="E48" s="13">
        <v>20</v>
      </c>
      <c r="F48" s="21"/>
      <c r="G48" s="22">
        <f t="shared" si="0"/>
        <v>0</v>
      </c>
      <c r="H48" s="24">
        <v>0.08</v>
      </c>
      <c r="I48" s="22">
        <f t="shared" si="1"/>
        <v>0</v>
      </c>
      <c r="J48" s="23">
        <f t="shared" si="2"/>
        <v>0</v>
      </c>
      <c r="K48" s="32"/>
    </row>
    <row r="49" spans="1:11" ht="77.650000000000006" customHeight="1">
      <c r="A49" s="10">
        <v>42</v>
      </c>
      <c r="B49" s="14" t="s">
        <v>64</v>
      </c>
      <c r="C49" s="17" t="s">
        <v>4</v>
      </c>
      <c r="D49" s="17" t="s">
        <v>19</v>
      </c>
      <c r="E49" s="13">
        <v>20</v>
      </c>
      <c r="F49" s="21"/>
      <c r="G49" s="22">
        <f t="shared" si="0"/>
        <v>0</v>
      </c>
      <c r="H49" s="24">
        <v>0.08</v>
      </c>
      <c r="I49" s="22">
        <f t="shared" si="1"/>
        <v>0</v>
      </c>
      <c r="J49" s="23">
        <f t="shared" si="2"/>
        <v>0</v>
      </c>
      <c r="K49" s="32"/>
    </row>
    <row r="50" spans="1:11" ht="82.15" customHeight="1">
      <c r="A50" s="10">
        <v>43</v>
      </c>
      <c r="B50" s="14" t="s">
        <v>53</v>
      </c>
      <c r="C50" s="17" t="s">
        <v>4</v>
      </c>
      <c r="D50" s="17" t="s">
        <v>21</v>
      </c>
      <c r="E50" s="13">
        <v>20</v>
      </c>
      <c r="F50" s="21"/>
      <c r="G50" s="22">
        <f t="shared" si="0"/>
        <v>0</v>
      </c>
      <c r="H50" s="24">
        <v>0.08</v>
      </c>
      <c r="I50" s="22">
        <f t="shared" si="1"/>
        <v>0</v>
      </c>
      <c r="J50" s="23">
        <f t="shared" si="2"/>
        <v>0</v>
      </c>
      <c r="K50" s="32"/>
    </row>
    <row r="51" spans="1:11" ht="75" customHeight="1" thickBot="1">
      <c r="A51" s="10">
        <v>44</v>
      </c>
      <c r="B51" s="14" t="s">
        <v>54</v>
      </c>
      <c r="C51" s="17" t="s">
        <v>4</v>
      </c>
      <c r="D51" s="17" t="s">
        <v>21</v>
      </c>
      <c r="E51" s="25">
        <v>20</v>
      </c>
      <c r="F51" s="21"/>
      <c r="G51" s="22">
        <f t="shared" si="0"/>
        <v>0</v>
      </c>
      <c r="H51" s="24">
        <v>0.08</v>
      </c>
      <c r="I51" s="22">
        <f t="shared" si="1"/>
        <v>0</v>
      </c>
      <c r="J51" s="23">
        <f t="shared" si="2"/>
        <v>0</v>
      </c>
      <c r="K51" s="32"/>
    </row>
    <row r="52" spans="1:11" ht="13.5" thickBot="1">
      <c r="E52" s="26" t="s">
        <v>6</v>
      </c>
      <c r="F52" s="27"/>
      <c r="G52" s="28">
        <f>SUM(G8:G51)</f>
        <v>0</v>
      </c>
      <c r="H52" s="29"/>
      <c r="I52" s="28">
        <f>SUM(I8:I51)</f>
        <v>0</v>
      </c>
      <c r="J52" s="30"/>
    </row>
  </sheetData>
  <sheetProtection selectLockedCells="1" selectUnlockedCells="1"/>
  <mergeCells count="3">
    <mergeCell ref="A3:B3"/>
    <mergeCell ref="B4:E4"/>
    <mergeCell ref="A5:K5"/>
  </mergeCells>
  <phoneticPr fontId="7" type="noConversion"/>
  <printOptions horizontalCentered="1" verticalCentered="1"/>
  <pageMargins left="0" right="0" top="0.1388888888888889" bottom="0.1388888888888889" header="0" footer="0"/>
  <pageSetup paperSize="77" pageOrder="overThenDown" orientation="landscape" useFirstPageNumber="1" horizontalDpi="300" verticalDpi="300"/>
  <headerFooter alignWithMargins="0">
    <oddHeader>&amp;C&amp;Kffffff&amp;A</oddHeader>
    <oddFooter>&amp;C&amp;KffffffStrona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1F954-9B67-4798-AAEE-006D13B20BCA}">
  <dimension ref="A1:M12"/>
  <sheetViews>
    <sheetView zoomScale="120" zoomScaleNormal="120" workbookViewId="0">
      <selection activeCell="M7" sqref="M7"/>
    </sheetView>
  </sheetViews>
  <sheetFormatPr defaultColWidth="8.7109375" defaultRowHeight="12.75"/>
  <cols>
    <col min="1" max="1" width="11.42578125" style="1" customWidth="1"/>
    <col min="2" max="2" width="41.5703125" style="1" customWidth="1"/>
    <col min="3" max="13" width="11.42578125" style="1" customWidth="1"/>
    <col min="14" max="16384" width="8.7109375" style="1"/>
  </cols>
  <sheetData>
    <row r="1" spans="1:13">
      <c r="A1" s="31" t="s">
        <v>70</v>
      </c>
      <c r="B1" s="31"/>
      <c r="C1" s="31"/>
      <c r="D1" s="31"/>
      <c r="E1" s="31"/>
      <c r="F1" s="31"/>
      <c r="G1" s="31"/>
      <c r="H1" s="31"/>
      <c r="I1" s="31"/>
      <c r="J1" s="31"/>
      <c r="K1" s="31"/>
    </row>
    <row r="2" spans="1:13">
      <c r="A2" s="2" t="s">
        <v>71</v>
      </c>
      <c r="B2" s="2"/>
      <c r="C2" s="2"/>
      <c r="D2" s="2"/>
      <c r="E2" s="2"/>
      <c r="F2" s="2"/>
      <c r="G2" s="2"/>
      <c r="H2" s="2"/>
      <c r="I2" s="2"/>
      <c r="J2" s="2"/>
      <c r="K2" s="2"/>
    </row>
    <row r="3" spans="1:13">
      <c r="A3" s="2"/>
      <c r="B3" s="2"/>
      <c r="C3" s="2"/>
      <c r="D3" s="2"/>
      <c r="E3" s="2"/>
      <c r="F3" s="2"/>
      <c r="G3" s="2"/>
      <c r="H3" s="2"/>
      <c r="I3" s="2"/>
      <c r="J3" s="2"/>
      <c r="K3" s="2"/>
    </row>
    <row r="4" spans="1:13" ht="18.75">
      <c r="A4" s="2"/>
      <c r="B4" s="52" t="s">
        <v>95</v>
      </c>
      <c r="C4" s="52"/>
      <c r="D4" s="52"/>
      <c r="E4" s="52"/>
      <c r="F4" s="2"/>
      <c r="G4" s="2"/>
      <c r="H4" s="5"/>
      <c r="I4" s="5"/>
      <c r="J4" s="2"/>
      <c r="K4" s="2"/>
    </row>
    <row r="5" spans="1:13" ht="7.5" customHeight="1">
      <c r="A5" s="51"/>
      <c r="B5" s="51"/>
      <c r="C5" s="51"/>
      <c r="D5" s="51"/>
      <c r="E5" s="51"/>
      <c r="F5" s="51"/>
      <c r="G5" s="51"/>
      <c r="H5" s="51"/>
      <c r="I5" s="51"/>
      <c r="J5" s="51"/>
      <c r="K5" s="51"/>
    </row>
    <row r="6" spans="1:13" ht="127.5" customHeight="1">
      <c r="A6" s="54" t="s">
        <v>92</v>
      </c>
      <c r="B6" s="54"/>
      <c r="C6" s="54"/>
      <c r="D6" s="54"/>
      <c r="E6" s="54"/>
      <c r="F6" s="54"/>
      <c r="G6" s="54"/>
      <c r="H6" s="54"/>
      <c r="I6" s="54"/>
      <c r="J6" s="54"/>
      <c r="K6" s="54"/>
      <c r="L6" s="5"/>
      <c r="M6" s="5"/>
    </row>
    <row r="7" spans="1:13" ht="113.25" customHeight="1">
      <c r="A7" s="8" t="s">
        <v>0</v>
      </c>
      <c r="B7" s="8" t="s">
        <v>7</v>
      </c>
      <c r="C7" s="8" t="s">
        <v>1</v>
      </c>
      <c r="D7" s="8" t="s">
        <v>14</v>
      </c>
      <c r="E7" s="34" t="s">
        <v>24</v>
      </c>
      <c r="F7" s="34" t="s">
        <v>25</v>
      </c>
      <c r="G7" s="34" t="s">
        <v>67</v>
      </c>
      <c r="H7" s="34" t="s">
        <v>26</v>
      </c>
      <c r="I7" s="34" t="s">
        <v>68</v>
      </c>
      <c r="J7" s="34" t="s">
        <v>69</v>
      </c>
      <c r="K7" s="8" t="s">
        <v>88</v>
      </c>
      <c r="L7" s="2"/>
      <c r="M7" s="2"/>
    </row>
    <row r="8" spans="1:13">
      <c r="A8" s="9">
        <v>1</v>
      </c>
      <c r="B8" s="9">
        <v>2</v>
      </c>
      <c r="C8" s="9">
        <v>3</v>
      </c>
      <c r="D8" s="9">
        <v>4</v>
      </c>
      <c r="E8" s="35">
        <v>5</v>
      </c>
      <c r="F8" s="35">
        <v>6</v>
      </c>
      <c r="G8" s="35">
        <v>7</v>
      </c>
      <c r="H8" s="35">
        <v>8</v>
      </c>
      <c r="I8" s="35">
        <v>9</v>
      </c>
      <c r="J8" s="35">
        <v>10</v>
      </c>
      <c r="K8" s="9">
        <v>11</v>
      </c>
      <c r="L8" s="2"/>
      <c r="M8" s="2"/>
    </row>
    <row r="9" spans="1:13" ht="191.25">
      <c r="A9" s="10">
        <v>1</v>
      </c>
      <c r="B9" s="11" t="s">
        <v>73</v>
      </c>
      <c r="C9" s="17" t="s">
        <v>4</v>
      </c>
      <c r="D9" s="17" t="s">
        <v>72</v>
      </c>
      <c r="E9" s="36">
        <v>1000</v>
      </c>
      <c r="F9" s="21"/>
      <c r="G9" s="22">
        <f>ROUND(E9*F9,2)</f>
        <v>0</v>
      </c>
      <c r="H9" s="24"/>
      <c r="I9" s="22">
        <f>ROUND(G9+(G9*H9),2)</f>
        <v>0</v>
      </c>
      <c r="J9" s="23">
        <f>ROUND(I9/E9,2)</f>
        <v>0</v>
      </c>
      <c r="K9" s="32"/>
    </row>
    <row r="10" spans="1:13" ht="127.5">
      <c r="A10" s="10">
        <v>2</v>
      </c>
      <c r="B10" s="37" t="s">
        <v>74</v>
      </c>
      <c r="C10" s="17" t="s">
        <v>4</v>
      </c>
      <c r="D10" s="17" t="s">
        <v>19</v>
      </c>
      <c r="E10" s="36">
        <v>3000</v>
      </c>
      <c r="F10" s="21"/>
      <c r="G10" s="22">
        <f t="shared" ref="G10:G11" si="0">ROUND(E10*F10,2)</f>
        <v>0</v>
      </c>
      <c r="H10" s="24"/>
      <c r="I10" s="22">
        <f t="shared" ref="I10:I11" si="1">ROUND(G10+(G10*H10),2)</f>
        <v>0</v>
      </c>
      <c r="J10" s="23">
        <f t="shared" ref="J10:J11" si="2">ROUND(I10/E10,2)</f>
        <v>0</v>
      </c>
      <c r="K10" s="32"/>
    </row>
    <row r="11" spans="1:13" ht="130.5" customHeight="1" thickBot="1">
      <c r="A11" s="10">
        <v>3</v>
      </c>
      <c r="B11" s="37" t="s">
        <v>75</v>
      </c>
      <c r="C11" s="17" t="s">
        <v>2</v>
      </c>
      <c r="D11" s="17" t="s">
        <v>20</v>
      </c>
      <c r="E11" s="38">
        <v>1000</v>
      </c>
      <c r="F11" s="21"/>
      <c r="G11" s="22">
        <f t="shared" si="0"/>
        <v>0</v>
      </c>
      <c r="H11" s="24"/>
      <c r="I11" s="22">
        <f t="shared" si="1"/>
        <v>0</v>
      </c>
      <c r="J11" s="23">
        <f t="shared" si="2"/>
        <v>0</v>
      </c>
      <c r="K11" s="32"/>
    </row>
    <row r="12" spans="1:13" ht="13.5" thickBot="1">
      <c r="E12" s="39" t="s">
        <v>6</v>
      </c>
      <c r="F12" s="40"/>
      <c r="G12" s="43">
        <f>SUM(G9:G11)</f>
        <v>0</v>
      </c>
      <c r="I12" s="43">
        <f>SUM(I9:I11)</f>
        <v>0</v>
      </c>
      <c r="J12" s="42"/>
    </row>
  </sheetData>
  <sheetProtection selectLockedCells="1" selectUnlockedCells="1"/>
  <mergeCells count="3">
    <mergeCell ref="B4:E4"/>
    <mergeCell ref="A5:K5"/>
    <mergeCell ref="A6:K6"/>
  </mergeCells>
  <printOptions horizontalCentered="1" verticalCentered="1"/>
  <pageMargins left="0" right="0" top="0.1388888888888889" bottom="0.1388888888888889" header="0" footer="0"/>
  <pageSetup paperSize="77" pageOrder="overThenDown" orientation="landscape" horizontalDpi="300" verticalDpi="300"/>
  <headerFooter alignWithMargins="0">
    <oddHeader>&amp;C&amp;Kffffff&amp;A</oddHeader>
    <oddFooter>&amp;C&amp;KffffffStrona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A5870-6C23-4657-BD3F-F154D2F01B25}">
  <dimension ref="A1:M20"/>
  <sheetViews>
    <sheetView tabSelected="1" zoomScale="120" zoomScaleNormal="120" workbookViewId="0">
      <selection activeCell="A7" sqref="A7:K7"/>
    </sheetView>
  </sheetViews>
  <sheetFormatPr defaultColWidth="8.7109375" defaultRowHeight="12.75"/>
  <cols>
    <col min="1" max="1" width="11.42578125" style="1" customWidth="1"/>
    <col min="2" max="2" width="49.28515625" style="1" customWidth="1"/>
    <col min="3" max="6" width="11.42578125" style="1" customWidth="1"/>
    <col min="7" max="7" width="15" style="1" customWidth="1"/>
    <col min="8" max="8" width="11.42578125" style="1" customWidth="1"/>
    <col min="9" max="9" width="19.140625" style="1" customWidth="1"/>
    <col min="10" max="10" width="11.42578125" style="1" customWidth="1"/>
    <col min="11" max="11" width="18.7109375" style="1" customWidth="1"/>
    <col min="12" max="13" width="11.42578125" style="1" customWidth="1"/>
    <col min="14" max="16384" width="8.7109375" style="1"/>
  </cols>
  <sheetData>
    <row r="1" spans="1:13">
      <c r="A1" s="31" t="s">
        <v>85</v>
      </c>
    </row>
    <row r="2" spans="1:13">
      <c r="A2" s="2" t="s">
        <v>86</v>
      </c>
    </row>
    <row r="3" spans="1:13">
      <c r="A3" s="51"/>
      <c r="B3" s="51"/>
      <c r="C3" s="51"/>
      <c r="D3" s="51"/>
      <c r="E3" s="51"/>
      <c r="F3" s="51"/>
      <c r="G3" s="51"/>
      <c r="H3" s="51"/>
      <c r="I3" s="51"/>
      <c r="J3" s="51"/>
      <c r="K3" s="51"/>
    </row>
    <row r="4" spans="1:13">
      <c r="A4" s="51"/>
      <c r="B4" s="51"/>
      <c r="C4" s="51"/>
      <c r="D4" s="51"/>
      <c r="E4" s="51"/>
      <c r="F4" s="51"/>
      <c r="G4" s="51"/>
      <c r="H4" s="51"/>
      <c r="I4" s="51"/>
      <c r="J4" s="51"/>
      <c r="K4" s="51"/>
    </row>
    <row r="5" spans="1:13" ht="18.75">
      <c r="B5" s="57" t="s">
        <v>87</v>
      </c>
      <c r="C5" s="57"/>
      <c r="D5" s="57"/>
      <c r="E5" s="57"/>
    </row>
    <row r="6" spans="1:13">
      <c r="A6" s="2"/>
      <c r="B6" s="44"/>
      <c r="E6" s="44"/>
      <c r="F6" s="44"/>
      <c r="G6" s="44"/>
      <c r="H6" s="44"/>
      <c r="I6" s="44"/>
      <c r="M6" s="45"/>
    </row>
    <row r="7" spans="1:13" ht="112.5" customHeight="1">
      <c r="A7" s="54" t="s">
        <v>93</v>
      </c>
      <c r="B7" s="54"/>
      <c r="C7" s="54"/>
      <c r="D7" s="54"/>
      <c r="E7" s="54"/>
      <c r="F7" s="54"/>
      <c r="G7" s="54"/>
      <c r="H7" s="54"/>
      <c r="I7" s="54"/>
      <c r="J7" s="54"/>
      <c r="K7" s="54"/>
      <c r="L7" s="5"/>
      <c r="M7" s="5"/>
    </row>
    <row r="8" spans="1:13" ht="93" customHeight="1">
      <c r="A8" s="8" t="s">
        <v>0</v>
      </c>
      <c r="B8" s="8" t="s">
        <v>7</v>
      </c>
      <c r="C8" s="8" t="s">
        <v>1</v>
      </c>
      <c r="D8" s="8" t="s">
        <v>14</v>
      </c>
      <c r="E8" s="34" t="s">
        <v>24</v>
      </c>
      <c r="F8" s="34" t="s">
        <v>25</v>
      </c>
      <c r="G8" s="34" t="s">
        <v>67</v>
      </c>
      <c r="H8" s="34" t="s">
        <v>26</v>
      </c>
      <c r="I8" s="34" t="s">
        <v>68</v>
      </c>
      <c r="J8" s="34" t="s">
        <v>69</v>
      </c>
      <c r="K8" s="8" t="s">
        <v>88</v>
      </c>
      <c r="L8" s="2"/>
      <c r="M8" s="2"/>
    </row>
    <row r="9" spans="1:13">
      <c r="A9" s="9">
        <v>1</v>
      </c>
      <c r="B9" s="9">
        <v>2</v>
      </c>
      <c r="C9" s="9">
        <v>3</v>
      </c>
      <c r="D9" s="9">
        <v>4</v>
      </c>
      <c r="E9" s="35">
        <v>5</v>
      </c>
      <c r="F9" s="35">
        <v>6</v>
      </c>
      <c r="G9" s="35">
        <v>7</v>
      </c>
      <c r="H9" s="35">
        <v>8</v>
      </c>
      <c r="I9" s="35">
        <v>9</v>
      </c>
      <c r="J9" s="35">
        <v>10</v>
      </c>
      <c r="K9" s="9">
        <v>11</v>
      </c>
    </row>
    <row r="10" spans="1:13" ht="178.5">
      <c r="A10" s="10">
        <v>1</v>
      </c>
      <c r="B10" s="46" t="s">
        <v>76</v>
      </c>
      <c r="C10" s="17" t="s">
        <v>4</v>
      </c>
      <c r="D10" s="17" t="s">
        <v>89</v>
      </c>
      <c r="E10" s="47">
        <v>10000</v>
      </c>
      <c r="F10" s="21"/>
      <c r="G10" s="22">
        <f>ROUND(E10*F10,2)</f>
        <v>0</v>
      </c>
      <c r="H10" s="24"/>
      <c r="I10" s="22">
        <f>ROUND(G10+(G10*H10),2)</f>
        <v>0</v>
      </c>
      <c r="J10" s="23">
        <f>ROUND(I10/E10,2)</f>
        <v>0</v>
      </c>
      <c r="K10" s="32"/>
    </row>
    <row r="11" spans="1:13" ht="153">
      <c r="A11" s="10">
        <v>2</v>
      </c>
      <c r="B11" s="46" t="s">
        <v>77</v>
      </c>
      <c r="C11" s="17" t="s">
        <v>4</v>
      </c>
      <c r="D11" s="17" t="s">
        <v>89</v>
      </c>
      <c r="E11" s="47">
        <v>10000</v>
      </c>
      <c r="F11" s="21"/>
      <c r="G11" s="22">
        <f t="shared" ref="G11:G19" si="0">ROUND(E11*F11,2)</f>
        <v>0</v>
      </c>
      <c r="H11" s="24"/>
      <c r="I11" s="22">
        <f t="shared" ref="I11:I19" si="1">ROUND(G11+(G11*H11),2)</f>
        <v>0</v>
      </c>
      <c r="J11" s="23">
        <f t="shared" ref="J11:J19" si="2">ROUND(I11/E11,2)</f>
        <v>0</v>
      </c>
      <c r="K11" s="32"/>
    </row>
    <row r="12" spans="1:13" ht="140.25">
      <c r="A12" s="10">
        <v>3</v>
      </c>
      <c r="B12" s="46" t="s">
        <v>78</v>
      </c>
      <c r="C12" s="17" t="s">
        <v>4</v>
      </c>
      <c r="D12" s="17" t="s">
        <v>89</v>
      </c>
      <c r="E12" s="47">
        <v>10000</v>
      </c>
      <c r="F12" s="21"/>
      <c r="G12" s="22">
        <f t="shared" si="0"/>
        <v>0</v>
      </c>
      <c r="H12" s="24"/>
      <c r="I12" s="22">
        <f t="shared" si="1"/>
        <v>0</v>
      </c>
      <c r="J12" s="23">
        <f t="shared" si="2"/>
        <v>0</v>
      </c>
      <c r="K12" s="32"/>
    </row>
    <row r="13" spans="1:13" ht="140.25">
      <c r="A13" s="10">
        <v>4</v>
      </c>
      <c r="B13" s="46" t="s">
        <v>79</v>
      </c>
      <c r="C13" s="17" t="s">
        <v>4</v>
      </c>
      <c r="D13" s="17" t="s">
        <v>89</v>
      </c>
      <c r="E13" s="47">
        <v>10000</v>
      </c>
      <c r="F13" s="21"/>
      <c r="G13" s="22">
        <f t="shared" si="0"/>
        <v>0</v>
      </c>
      <c r="H13" s="24"/>
      <c r="I13" s="22">
        <f t="shared" si="1"/>
        <v>0</v>
      </c>
      <c r="J13" s="23">
        <f t="shared" si="2"/>
        <v>0</v>
      </c>
      <c r="K13" s="32"/>
    </row>
    <row r="14" spans="1:13" ht="229.5">
      <c r="A14" s="10">
        <v>5</v>
      </c>
      <c r="B14" s="46" t="s">
        <v>80</v>
      </c>
      <c r="C14" s="17" t="s">
        <v>4</v>
      </c>
      <c r="D14" s="17" t="s">
        <v>89</v>
      </c>
      <c r="E14" s="48">
        <v>100</v>
      </c>
      <c r="F14" s="21"/>
      <c r="G14" s="22">
        <f t="shared" si="0"/>
        <v>0</v>
      </c>
      <c r="H14" s="24"/>
      <c r="I14" s="22">
        <f t="shared" si="1"/>
        <v>0</v>
      </c>
      <c r="J14" s="23">
        <f t="shared" si="2"/>
        <v>0</v>
      </c>
      <c r="K14" s="32"/>
    </row>
    <row r="15" spans="1:13" ht="63.75">
      <c r="A15" s="10">
        <v>6</v>
      </c>
      <c r="B15" s="46" t="s">
        <v>81</v>
      </c>
      <c r="C15" s="17" t="s">
        <v>4</v>
      </c>
      <c r="D15" s="17" t="s">
        <v>89</v>
      </c>
      <c r="E15" s="48">
        <v>300</v>
      </c>
      <c r="F15" s="21"/>
      <c r="G15" s="22">
        <f t="shared" si="0"/>
        <v>0</v>
      </c>
      <c r="H15" s="24"/>
      <c r="I15" s="22">
        <f t="shared" si="1"/>
        <v>0</v>
      </c>
      <c r="J15" s="23">
        <f t="shared" si="2"/>
        <v>0</v>
      </c>
      <c r="K15" s="32"/>
    </row>
    <row r="16" spans="1:13" ht="63.75">
      <c r="A16" s="10">
        <v>7</v>
      </c>
      <c r="B16" s="46" t="s">
        <v>82</v>
      </c>
      <c r="C16" s="17" t="s">
        <v>4</v>
      </c>
      <c r="D16" s="17" t="s">
        <v>89</v>
      </c>
      <c r="E16" s="48">
        <v>648</v>
      </c>
      <c r="F16" s="21"/>
      <c r="G16" s="22">
        <f t="shared" si="0"/>
        <v>0</v>
      </c>
      <c r="H16" s="24"/>
      <c r="I16" s="22">
        <f t="shared" si="1"/>
        <v>0</v>
      </c>
      <c r="J16" s="23">
        <f t="shared" si="2"/>
        <v>0</v>
      </c>
      <c r="K16" s="32"/>
    </row>
    <row r="17" spans="1:13" ht="25.5">
      <c r="A17" s="10">
        <v>8</v>
      </c>
      <c r="B17" s="11" t="s">
        <v>83</v>
      </c>
      <c r="C17" s="17" t="s">
        <v>2</v>
      </c>
      <c r="D17" s="17" t="s">
        <v>15</v>
      </c>
      <c r="E17" s="47">
        <v>10</v>
      </c>
      <c r="F17" s="21"/>
      <c r="G17" s="22">
        <f t="shared" si="0"/>
        <v>0</v>
      </c>
      <c r="H17" s="24"/>
      <c r="I17" s="22">
        <f t="shared" si="1"/>
        <v>0</v>
      </c>
      <c r="J17" s="23">
        <f t="shared" si="2"/>
        <v>0</v>
      </c>
      <c r="K17" s="32"/>
      <c r="L17" s="2"/>
      <c r="M17" s="2"/>
    </row>
    <row r="18" spans="1:13" ht="25.5">
      <c r="A18" s="10">
        <v>9</v>
      </c>
      <c r="B18" s="11" t="s">
        <v>84</v>
      </c>
      <c r="C18" s="17" t="s">
        <v>2</v>
      </c>
      <c r="D18" s="17" t="s">
        <v>15</v>
      </c>
      <c r="E18" s="47">
        <v>10</v>
      </c>
      <c r="F18" s="21"/>
      <c r="G18" s="22">
        <f t="shared" si="0"/>
        <v>0</v>
      </c>
      <c r="H18" s="24"/>
      <c r="I18" s="22">
        <f t="shared" si="1"/>
        <v>0</v>
      </c>
      <c r="J18" s="23">
        <f t="shared" si="2"/>
        <v>0</v>
      </c>
      <c r="K18" s="32"/>
    </row>
    <row r="19" spans="1:13" ht="13.5" thickBot="1">
      <c r="A19" s="10">
        <v>10</v>
      </c>
      <c r="B19" s="11" t="s">
        <v>8</v>
      </c>
      <c r="C19" s="17" t="s">
        <v>4</v>
      </c>
      <c r="D19" s="17" t="s">
        <v>22</v>
      </c>
      <c r="E19" s="49">
        <v>222</v>
      </c>
      <c r="F19" s="21"/>
      <c r="G19" s="22">
        <f t="shared" si="0"/>
        <v>0</v>
      </c>
      <c r="H19" s="24"/>
      <c r="I19" s="22">
        <f t="shared" si="1"/>
        <v>0</v>
      </c>
      <c r="J19" s="23">
        <f t="shared" si="2"/>
        <v>0</v>
      </c>
      <c r="K19" s="32"/>
    </row>
    <row r="20" spans="1:13" ht="13.5" thickBot="1">
      <c r="A20" s="2"/>
      <c r="B20" s="2"/>
      <c r="C20" s="2"/>
      <c r="D20" s="2"/>
      <c r="E20" s="55" t="s">
        <v>9</v>
      </c>
      <c r="F20" s="56"/>
      <c r="G20" s="41">
        <f>SUM(G10:G19)</f>
        <v>0</v>
      </c>
      <c r="H20" s="2"/>
      <c r="I20" s="43">
        <f>SUM(I10:I19)</f>
        <v>0</v>
      </c>
      <c r="J20" s="50"/>
      <c r="K20" s="2"/>
    </row>
  </sheetData>
  <sheetProtection selectLockedCells="1" selectUnlockedCells="1"/>
  <mergeCells count="4">
    <mergeCell ref="E20:F20"/>
    <mergeCell ref="A3:K4"/>
    <mergeCell ref="B5:E5"/>
    <mergeCell ref="A7:K7"/>
  </mergeCells>
  <phoneticPr fontId="7" type="noConversion"/>
  <printOptions horizontalCentered="1" verticalCentered="1"/>
  <pageMargins left="0" right="0" top="0.1388888888888889" bottom="0.1388888888888889" header="0" footer="0"/>
  <pageSetup paperSize="77" pageOrder="overThenDown" orientation="landscape" horizontalDpi="300" verticalDpi="300"/>
  <headerFooter alignWithMargins="0">
    <oddHeader>&amp;C&amp;Kffffff&amp;A</oddHeader>
    <oddFooter>&amp;C&amp;KffffffStrona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Zadanie_1</vt:lpstr>
      <vt:lpstr>Zadanie_2</vt:lpstr>
      <vt:lpstr>Zadanie_3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Apteka</dc:creator>
  <cp:lastModifiedBy>Zamówienia Publiczne</cp:lastModifiedBy>
  <dcterms:created xsi:type="dcterms:W3CDTF">2024-12-05T08:36:32Z</dcterms:created>
  <dcterms:modified xsi:type="dcterms:W3CDTF">2024-12-09T11:04:48Z</dcterms:modified>
</cp:coreProperties>
</file>