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22.2024 - materiały posadzkarskie/2. Zapytanie ofertowe/"/>
    </mc:Choice>
  </mc:AlternateContent>
  <xr:revisionPtr revIDLastSave="31" documentId="13_ncr:1_{61B6B3BC-2BFD-4A45-A351-350C4C71962E}" xr6:coauthVersionLast="47" xr6:coauthVersionMax="47" xr10:uidLastSave="{A1D0791C-DE77-4EC0-9D6B-AC0DBE1B82F3}"/>
  <bookViews>
    <workbookView xWindow="-108" yWindow="-108" windowWidth="23256" windowHeight="12456" xr2:uid="{00000000-000D-0000-FFFF-FFFF00000000}"/>
  </bookViews>
  <sheets>
    <sheet name="Załącznik 2" sheetId="2" r:id="rId1"/>
  </sheets>
  <definedNames>
    <definedName name="_xlnm.Print_Titles" localSheetId="0">'Załącznik 2'!$3:$4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2" l="1"/>
  <c r="A23" i="2"/>
  <c r="A24" i="2"/>
  <c r="A19" i="2"/>
  <c r="A20" i="2"/>
  <c r="A21" i="2"/>
  <c r="G19" i="2"/>
  <c r="G20" i="2"/>
  <c r="G21" i="2"/>
  <c r="G22" i="2"/>
  <c r="I22" i="2" s="1"/>
  <c r="G23" i="2"/>
  <c r="I23" i="2" s="1"/>
  <c r="J23" i="2" s="1"/>
  <c r="G24" i="2"/>
  <c r="I24" i="2" s="1"/>
  <c r="G13" i="2"/>
  <c r="G14" i="2"/>
  <c r="G15" i="2"/>
  <c r="I15" i="2" s="1"/>
  <c r="G16" i="2"/>
  <c r="I16" i="2" s="1"/>
  <c r="J16" i="2" s="1"/>
  <c r="G17" i="2"/>
  <c r="I17" i="2" s="1"/>
  <c r="G18" i="2"/>
  <c r="I18" i="2" s="1"/>
  <c r="J18" i="2" s="1"/>
  <c r="G6" i="2"/>
  <c r="G7" i="2"/>
  <c r="I7" i="2" s="1"/>
  <c r="G8" i="2"/>
  <c r="G9" i="2"/>
  <c r="G10" i="2"/>
  <c r="G11" i="2"/>
  <c r="G12" i="2"/>
  <c r="G5" i="2"/>
  <c r="I5" i="2" s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5" i="2"/>
  <c r="J15" i="2" l="1"/>
  <c r="I9" i="2"/>
  <c r="J9" i="2" s="1"/>
  <c r="I14" i="2"/>
  <c r="J14" i="2" s="1"/>
  <c r="J24" i="2"/>
  <c r="J22" i="2"/>
  <c r="J17" i="2"/>
  <c r="I21" i="2"/>
  <c r="J21" i="2" s="1"/>
  <c r="I19" i="2"/>
  <c r="J19" i="2" s="1"/>
  <c r="I20" i="2"/>
  <c r="J20" i="2" s="1"/>
  <c r="I13" i="2"/>
  <c r="J13" i="2" s="1"/>
  <c r="I10" i="2"/>
  <c r="J10" i="2" s="1"/>
  <c r="I6" i="2"/>
  <c r="J6" i="2" s="1"/>
  <c r="I12" i="2"/>
  <c r="J12" i="2" s="1"/>
  <c r="I11" i="2"/>
  <c r="J11" i="2" s="1"/>
  <c r="I8" i="2"/>
  <c r="J8" i="2" s="1"/>
  <c r="J7" i="2"/>
  <c r="G25" i="2"/>
  <c r="J5" i="2"/>
  <c r="I25" i="2" l="1"/>
  <c r="J25" i="2"/>
</calcChain>
</file>

<file path=xl/sharedStrings.xml><?xml version="1.0" encoding="utf-8"?>
<sst xmlns="http://schemas.openxmlformats.org/spreadsheetml/2006/main" count="53" uniqueCount="39">
  <si>
    <t>Lp.</t>
  </si>
  <si>
    <t>Asortyment</t>
  </si>
  <si>
    <t>J.m.</t>
  </si>
  <si>
    <t>Łącznie:</t>
  </si>
  <si>
    <t xml:space="preserve">Nazwa producenta / nr katalogowy asortymentu* </t>
  </si>
  <si>
    <t>Liczba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</si>
  <si>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</si>
  <si>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</si>
  <si>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</si>
  <si>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</si>
  <si>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Cena jednostkowa netto 
(PLN)</t>
  </si>
  <si>
    <r>
      <rPr>
        <b/>
        <sz val="10"/>
        <rFont val="Calibri"/>
        <family val="2"/>
        <charset val="238"/>
        <scheme val="minor"/>
      </rPr>
      <t xml:space="preserve">Płyn gruntujący bezrozpuszczalnikowy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- szybkoschnący, zależnie od podłoża - max - 2 godz                                                                                                    -pozostałe warunki patrz pkt 1</t>
    </r>
  </si>
  <si>
    <t>Sznur do wykładziny</t>
  </si>
  <si>
    <r>
      <t>Listwa przypodłogowa PCV                                                                                                -</t>
    </r>
    <r>
      <rPr>
        <sz val="10"/>
        <rFont val="Calibri"/>
        <family val="2"/>
        <charset val="238"/>
        <scheme val="minor"/>
      </rPr>
      <t xml:space="preserve">  kolor dopasowany do panela</t>
    </r>
  </si>
  <si>
    <t>Profile do listew przypodłogowych PCV</t>
  </si>
  <si>
    <r>
      <t xml:space="preserve">Podkład pod panel ECCO płyta ≠ 4 mm </t>
    </r>
    <r>
      <rPr>
        <sz val="10"/>
        <rFont val="Calibri"/>
        <family val="2"/>
        <charset val="238"/>
        <scheme val="minor"/>
      </rPr>
      <t xml:space="preserve">  </t>
    </r>
  </si>
  <si>
    <t>kg</t>
  </si>
  <si>
    <t>l/kg</t>
  </si>
  <si>
    <t>m2</t>
  </si>
  <si>
    <t>mb</t>
  </si>
  <si>
    <t>szt</t>
  </si>
  <si>
    <t>l</t>
  </si>
  <si>
    <r>
      <rPr>
        <b/>
        <sz val="10"/>
        <rFont val="Calibri"/>
        <family val="2"/>
        <charset val="238"/>
        <scheme val="minor"/>
      </rPr>
      <t xml:space="preserve">Cementowa wylewka samopoziomująca  w zakresie 1 - 5 mm pod wykładziny i parkiet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- ruch pieszych po podłożu po ok. 2 godz.                                                                 - możliwosć układania wykładziny po 24godz,                                                                                                                         - przystosowane pod meble na rolkach,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bezskurczowa ,                                                                                                                                                                                                       - spełnia normy GISCODE ZP1 ,                                                                                          - spełnia normy EMIKODE EC1 ,                                                                                  - wytrzymałość na ściskanie ≥ 25 Mpa</t>
    </r>
  </si>
  <si>
    <r>
      <t>Klej do wykładzin PCV i dywanowych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- przystosowany do mebli na rolkach,                                                             - możliwośc spawania wykładziny,                                                                               - ruch pieszych po 24 godz,                                                                      - spełnia normy GISCODE D1,                                                                   - pośiada właściwości aseptyczne</t>
    </r>
  </si>
  <si>
    <r>
      <t xml:space="preserve">      Masa naprawcza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- ruch pieszych po ok.. 30 min,                                                                                       - klejenie wykładzin po ok. 1,5 godz,                                                      - przystosowany do mebli na rolkach,                                                                               - spełnia normy GISCODE ZP1</t>
    </r>
  </si>
  <si>
    <r>
      <t xml:space="preserve">Wykładzina podłogowa homogeniczna  bezkierunkowa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- użytkowa klasa przemysłowa 43,                                                                                                              - masa całkowita ≥ 2800 g/ m2 ,                                                                                                         - zabezpieczenie minimum PUR,                                                                  - klasa ścieralności T ,                                                                                - nacisk punktowy - odporna,                                                                                  - krzesła na rolkach - odporna,                                                                                  - odpornośc chemiczna wg EN 26987 - dobra,                                                                                           - odporna na rozwuj grzybów i bakterii,                                                                                                             - szer. rolki 2 m  dł. 20 ± 20%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</t>
    </r>
    <r>
      <rPr>
        <sz val="10"/>
        <rFont val="Calibri"/>
        <family val="2"/>
        <charset val="238"/>
        <scheme val="minor"/>
      </rPr>
      <t>kolor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do wyboru z palety oferenta w momencie zamówienia</t>
    </r>
  </si>
  <si>
    <r>
      <t xml:space="preserve">Wykładzina podłogowa pcv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- szerokość rolki 2 m,                                                                                                                              - klasa ścieralności T,                                                                                                                   - grubość całkowita  2 mm,                                                                                         - warstwa ścieralna ≥ 0,7 mm,                                                                                        - natężenie ruchu 43 (wysokie)                                                                                                           - zabezpieczenie powierzchni PUR - tak</t>
    </r>
  </si>
  <si>
    <r>
      <t xml:space="preserve">  Podkład pod panel  3 ≠ mm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- polistyren XPE </t>
    </r>
    <r>
      <rPr>
        <b/>
        <sz val="10"/>
        <rFont val="Calibri"/>
        <family val="2"/>
        <charset val="238"/>
        <scheme val="minor"/>
      </rPr>
      <t xml:space="preserve">                                     </t>
    </r>
  </si>
  <si>
    <r>
      <t xml:space="preserve">Podkład pod panel ≠ 5 mm                                                                                - </t>
    </r>
    <r>
      <rPr>
        <sz val="10"/>
        <rFont val="Calibri"/>
        <family val="2"/>
        <charset val="238"/>
        <scheme val="minor"/>
      </rPr>
      <t>polistyren XPE</t>
    </r>
  </si>
  <si>
    <r>
      <rPr>
        <b/>
        <sz val="10"/>
        <rFont val="Calibri"/>
        <family val="2"/>
        <charset val="238"/>
        <scheme val="minor"/>
      </rPr>
      <t xml:space="preserve"> Grunt - podkładpod lakiery rozpuszczalnikowe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- do wszystkich gatónków drewna - w tym wcześniej już impregnowanych,                                                                                                   -  do prac renowacyjnych,                                                                                        - na bazie alkoholu</t>
    </r>
  </si>
  <si>
    <r>
      <rPr>
        <b/>
        <sz val="10"/>
        <rFont val="Calibri"/>
        <family val="2"/>
        <charset val="238"/>
        <scheme val="minor"/>
      </rPr>
      <t xml:space="preserve">Lakier rozpuszczalnikowy PA      </t>
    </r>
    <r>
      <rPr>
        <sz val="10"/>
        <rFont val="Calibri"/>
        <family val="2"/>
        <charset val="238"/>
        <scheme val="minor"/>
      </rPr>
      <t xml:space="preserve">                                                     elastyczna twarda powłoka,                                                                                                              - nie wymaga dodatkowego utwardzacza,                                                                                                    - zgodny z Dyrektywą DECOPAINT o ograniczonej wymaganej zawartości LZO;                                                                                                                   - wytrzymały i przeznaczony do bardzo dużego obciążenia ruchem pieszych;                                                                                                             - powłoka antypoślizgowa zg. z normą PN-EN 14904:2010 dla podłóg sportowych;                                                                                      - w układzie z drewnem dębowym o grubości 22 mm trudno zapalny – ocena Cfl-s1;</t>
    </r>
  </si>
  <si>
    <r>
      <rPr>
        <b/>
        <sz val="10"/>
        <rFont val="Calibri"/>
        <family val="2"/>
        <charset val="238"/>
        <scheme val="minor"/>
      </rPr>
      <t xml:space="preserve">Lakier wodny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- twardo elastyczna powłoka z lakieru poliuretanowego 1K z wysoką zawartości poliuretanu na bazie wody;                                                                                     - nie wymaga dodatkowego utwardzacz,                                                                     - bez emisyjny,                                                                                             - nie przyciemnia malowanego drewna,                                                                                                 - duże obciążenie ruchem,                                                                                       - wykończenie - mat lub półmat,                                                                                                     - powłoka antypoślizgowa wg PN - EN 14904:2010 dla podłóg sportowych</t>
    </r>
  </si>
  <si>
    <r>
      <rPr>
        <b/>
        <sz val="10"/>
        <rFont val="Calibri"/>
        <family val="2"/>
        <charset val="238"/>
        <scheme val="minor"/>
      </rPr>
      <t xml:space="preserve">Wosk twardy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- twardo elastyczna krzemianowa mikropowłoka z twardego wosku o lepkości lakieru;                                                                            - nie wymaga dodatkowego utwardzacza,                                             - pozostawia naturalny odcień drewna;                                                                              - zgodny z Dyrektywą DECOPAINT o ograniczonej wymaganej zawartości LZO;                                                                                                   - wytrzymały i przeznaczony do bardzo dużego obciążenia ruchem pieszych;                                                                                                           - aplikacja dwóch warstw - trzech dla bardzo dużych obciążeń np. lotnisko, hala targowa, galeria handlowa;                                                                                    P31- nie wymaga stosowania lakierów podkładowych;                                                            - powierzchnia - matowa</t>
    </r>
  </si>
  <si>
    <r>
      <t xml:space="preserve">Panel podłogowy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- klasa ścieralności AC 5,                                                                                                                      - ≠ panela 8÷10 mm                                                                                             - fuga V nie wymagana</t>
    </r>
  </si>
  <si>
    <r>
      <t xml:space="preserve">Panel podłogowy wynylowy                                                                                    </t>
    </r>
    <r>
      <rPr>
        <sz val="10"/>
        <rFont val="Calibri"/>
        <family val="2"/>
        <charset val="238"/>
        <scheme val="minor"/>
      </rPr>
      <t>- ≠ 5 mm,                                                                                                                       -  duże obciążenie ruchem,                                                                                                                                                              -  montaż na klika,                                                                                    - nie wymaga klejenia do podłoża</t>
    </r>
  </si>
  <si>
    <r>
      <rPr>
        <b/>
        <sz val="10"/>
        <rFont val="Calibri"/>
        <family val="2"/>
        <charset val="238"/>
        <scheme val="minor"/>
      </rPr>
      <t xml:space="preserve">Wykładzina dywanowa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- surowiec  - poliamid,                                                                               - gramatura runa ≥ 500g/m2,                                                                  - odporność na meble na kółkach - tak,                                                                          - trudznopalność - tak,                                                                  - antyelektrostatyczność - tak,                                                                                                              - natężenie ruchu 32 (wysokie)</t>
    </r>
  </si>
  <si>
    <r>
      <rPr>
        <b/>
        <sz val="10"/>
        <rFont val="Calibri"/>
        <family val="2"/>
        <charset val="238"/>
        <scheme val="minor"/>
      </rPr>
      <t xml:space="preserve"> Grunt - podkład pod lakiery wodne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-  bezrozpuszczalnikowy,                                                                               -  bezzapachowy,                                                                                                                  -  akrylowo - poliuretanowy,                                                                             -  czas schnięcia - 2h,                                                                                          -  do wszystkich gatónków drewna, - nie ściemnia drewna</t>
    </r>
  </si>
  <si>
    <r>
      <t xml:space="preserve">Załącznik nr 2 do formularza do zapytania ofertowego 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materiałów psadzkarskich dla Uniwersytetu Ekonomicznego we Wrocławiu</t>
    </r>
  </si>
  <si>
    <t xml:space="preserve">* W kol. 3 zał. nr 1a do Zapytania ofertowego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</si>
</sst>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CCFFFF"/>
      </patternFill>
    </fill>
  </fills>
  <borders count="15">
    <border>
      <left/>
      <right/>
      <top/>
      <bottom/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/>
      <right/>
      <top style="medium">
        <color rgb="FF004289"/>
      </top>
      <bottom style="medium">
        <color rgb="FF0042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5" xfId="1" applyFont="1" applyFill="1" applyBorder="1" applyAlignment="1" applyProtection="1">
      <alignment horizontal="right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6" fillId="0" borderId="6" xfId="1" applyFont="1" applyFill="1" applyBorder="1" applyAlignment="1" applyProtection="1">
      <alignment horizontal="right" vertical="center" wrapText="1"/>
    </xf>
    <xf numFmtId="44" fontId="11" fillId="3" borderId="8" xfId="0" applyNumberFormat="1" applyFont="1" applyFill="1" applyBorder="1" applyAlignment="1">
      <alignment horizontal="right" vertical="center" wrapText="1"/>
    </xf>
    <xf numFmtId="44" fontId="10" fillId="3" borderId="8" xfId="0" applyNumberFormat="1" applyFont="1" applyFill="1" applyBorder="1" applyAlignment="1">
      <alignment horizontal="right" vertical="center" wrapText="1"/>
    </xf>
    <xf numFmtId="44" fontId="10" fillId="3" borderId="9" xfId="0" applyNumberFormat="1" applyFont="1" applyFill="1" applyBorder="1" applyAlignment="1">
      <alignment horizontal="right" vertical="center" wrapText="1"/>
    </xf>
    <xf numFmtId="9" fontId="11" fillId="3" borderId="10" xfId="0" applyNumberFormat="1" applyFont="1" applyFill="1" applyBorder="1" applyAlignment="1">
      <alignment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2" borderId="12" xfId="0" applyNumberFormat="1" applyFont="1" applyFill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right" vertical="center" wrapText="1"/>
    </xf>
    <xf numFmtId="164" fontId="10" fillId="3" borderId="8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zoomScaleNormal="80" zoomScaleSheetLayoutView="100" workbookViewId="0">
      <selection activeCell="B26" sqref="B26:I26"/>
    </sheetView>
  </sheetViews>
  <sheetFormatPr defaultColWidth="9.109375" defaultRowHeight="13.8" x14ac:dyDescent="0.25"/>
  <cols>
    <col min="1" max="1" width="5.44140625" style="10" customWidth="1"/>
    <col min="2" max="2" width="50.6640625" style="11" customWidth="1"/>
    <col min="3" max="3" width="21.5546875" style="10" customWidth="1"/>
    <col min="4" max="4" width="6.5546875" style="10" customWidth="1"/>
    <col min="5" max="5" width="6" style="10" customWidth="1"/>
    <col min="6" max="6" width="11.6640625" style="12" customWidth="1"/>
    <col min="7" max="7" width="13.6640625" style="5" customWidth="1"/>
    <col min="8" max="8" width="7.88671875" style="6" customWidth="1"/>
    <col min="9" max="9" width="12.33203125" style="7" customWidth="1"/>
    <col min="10" max="10" width="13.6640625" style="7" customWidth="1"/>
    <col min="11" max="16384" width="9.109375" style="10"/>
  </cols>
  <sheetData>
    <row r="1" spans="1:10" s="1" customFormat="1" ht="62.25" customHeight="1" thickBot="1" x14ac:dyDescent="0.3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8" customFormat="1" ht="10.5" customHeight="1" thickBot="1" x14ac:dyDescent="0.3">
      <c r="A2" s="2"/>
      <c r="B2" s="2"/>
      <c r="C2" s="3"/>
      <c r="D2" s="2"/>
      <c r="E2" s="2"/>
      <c r="F2" s="4"/>
      <c r="G2" s="5"/>
      <c r="H2" s="6"/>
      <c r="I2" s="7"/>
      <c r="J2" s="7"/>
    </row>
    <row r="3" spans="1:10" s="8" customFormat="1" ht="48.75" customHeight="1" x14ac:dyDescent="0.25">
      <c r="A3" s="13" t="s">
        <v>0</v>
      </c>
      <c r="B3" s="14" t="s">
        <v>1</v>
      </c>
      <c r="C3" s="15" t="s">
        <v>4</v>
      </c>
      <c r="D3" s="14" t="s">
        <v>5</v>
      </c>
      <c r="E3" s="14" t="s">
        <v>2</v>
      </c>
      <c r="F3" s="16" t="s">
        <v>10</v>
      </c>
      <c r="G3" s="14" t="s">
        <v>6</v>
      </c>
      <c r="H3" s="17" t="s">
        <v>7</v>
      </c>
      <c r="I3" s="14" t="s">
        <v>8</v>
      </c>
      <c r="J3" s="18" t="s">
        <v>9</v>
      </c>
    </row>
    <row r="4" spans="1:10" s="9" customFormat="1" ht="10.199999999999999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1">
        <v>10</v>
      </c>
    </row>
    <row r="5" spans="1:10" ht="124.2" x14ac:dyDescent="0.25">
      <c r="A5" s="22">
        <f>ROW(A1)</f>
        <v>1</v>
      </c>
      <c r="B5" s="35" t="s">
        <v>22</v>
      </c>
      <c r="C5" s="31"/>
      <c r="D5" s="33">
        <v>1050</v>
      </c>
      <c r="E5" s="33" t="s">
        <v>16</v>
      </c>
      <c r="F5" s="32"/>
      <c r="G5" s="23">
        <f>ROUND(D5*F5,2)</f>
        <v>0</v>
      </c>
      <c r="H5" s="24"/>
      <c r="I5" s="25">
        <f>ROUND(G5*H5,2)</f>
        <v>0</v>
      </c>
      <c r="J5" s="26">
        <f>SUM(G5+I5)</f>
        <v>0</v>
      </c>
    </row>
    <row r="6" spans="1:10" ht="41.4" x14ac:dyDescent="0.25">
      <c r="A6" s="22">
        <f>ROW(A2)</f>
        <v>2</v>
      </c>
      <c r="B6" s="36" t="s">
        <v>11</v>
      </c>
      <c r="C6" s="31"/>
      <c r="D6" s="42">
        <v>50</v>
      </c>
      <c r="E6" s="43" t="s">
        <v>17</v>
      </c>
      <c r="F6" s="32"/>
      <c r="G6" s="23">
        <f t="shared" ref="G6:G24" si="0">ROUND(D6*F6,2)</f>
        <v>0</v>
      </c>
      <c r="H6" s="24"/>
      <c r="I6" s="25">
        <f t="shared" ref="I6:I24" si="1">ROUND(G6*H6,2)</f>
        <v>0</v>
      </c>
      <c r="J6" s="26">
        <f t="shared" ref="J6:J24" si="2">SUM(G6+I6)</f>
        <v>0</v>
      </c>
    </row>
    <row r="7" spans="1:10" ht="88.8" customHeight="1" x14ac:dyDescent="0.25">
      <c r="A7" s="22">
        <f t="shared" ref="A7:A24" si="3">ROW(A3)</f>
        <v>3</v>
      </c>
      <c r="B7" s="37" t="s">
        <v>23</v>
      </c>
      <c r="C7" s="31"/>
      <c r="D7" s="34">
        <v>100</v>
      </c>
      <c r="E7" s="34" t="s">
        <v>16</v>
      </c>
      <c r="F7" s="32"/>
      <c r="G7" s="23">
        <f t="shared" si="0"/>
        <v>0</v>
      </c>
      <c r="H7" s="24"/>
      <c r="I7" s="25">
        <f t="shared" si="1"/>
        <v>0</v>
      </c>
      <c r="J7" s="26">
        <f t="shared" si="2"/>
        <v>0</v>
      </c>
    </row>
    <row r="8" spans="1:10" ht="67.5" customHeight="1" x14ac:dyDescent="0.25">
      <c r="A8" s="22">
        <f t="shared" si="3"/>
        <v>4</v>
      </c>
      <c r="B8" s="37" t="s">
        <v>24</v>
      </c>
      <c r="C8" s="31"/>
      <c r="D8" s="34">
        <v>300</v>
      </c>
      <c r="E8" s="34" t="s">
        <v>16</v>
      </c>
      <c r="F8" s="32"/>
      <c r="G8" s="23">
        <f t="shared" si="0"/>
        <v>0</v>
      </c>
      <c r="H8" s="24"/>
      <c r="I8" s="25">
        <f t="shared" si="1"/>
        <v>0</v>
      </c>
      <c r="J8" s="26">
        <f t="shared" si="2"/>
        <v>0</v>
      </c>
    </row>
    <row r="9" spans="1:10" ht="151.80000000000001" x14ac:dyDescent="0.25">
      <c r="A9" s="22">
        <f t="shared" si="3"/>
        <v>5</v>
      </c>
      <c r="B9" s="37" t="s">
        <v>25</v>
      </c>
      <c r="C9" s="31"/>
      <c r="D9" s="34">
        <v>80</v>
      </c>
      <c r="E9" s="34" t="s">
        <v>18</v>
      </c>
      <c r="F9" s="32"/>
      <c r="G9" s="23">
        <f t="shared" si="0"/>
        <v>0</v>
      </c>
      <c r="H9" s="24"/>
      <c r="I9" s="25">
        <f t="shared" si="1"/>
        <v>0</v>
      </c>
      <c r="J9" s="26">
        <f t="shared" si="2"/>
        <v>0</v>
      </c>
    </row>
    <row r="10" spans="1:10" x14ac:dyDescent="0.25">
      <c r="A10" s="22">
        <f t="shared" si="3"/>
        <v>6</v>
      </c>
      <c r="B10" s="44" t="s">
        <v>12</v>
      </c>
      <c r="C10" s="31"/>
      <c r="D10" s="34">
        <v>120</v>
      </c>
      <c r="E10" s="34" t="s">
        <v>19</v>
      </c>
      <c r="F10" s="32"/>
      <c r="G10" s="23">
        <f t="shared" si="0"/>
        <v>0</v>
      </c>
      <c r="H10" s="24"/>
      <c r="I10" s="25">
        <f t="shared" si="1"/>
        <v>0</v>
      </c>
      <c r="J10" s="26">
        <f t="shared" si="2"/>
        <v>0</v>
      </c>
    </row>
    <row r="11" spans="1:10" ht="96.6" x14ac:dyDescent="0.25">
      <c r="A11" s="22">
        <f t="shared" si="3"/>
        <v>7</v>
      </c>
      <c r="B11" s="36" t="s">
        <v>35</v>
      </c>
      <c r="C11" s="31"/>
      <c r="D11" s="34">
        <v>80</v>
      </c>
      <c r="E11" s="34" t="s">
        <v>18</v>
      </c>
      <c r="F11" s="32"/>
      <c r="G11" s="23">
        <f t="shared" si="0"/>
        <v>0</v>
      </c>
      <c r="H11" s="24"/>
      <c r="I11" s="25">
        <f t="shared" si="1"/>
        <v>0</v>
      </c>
      <c r="J11" s="26">
        <f t="shared" si="2"/>
        <v>0</v>
      </c>
    </row>
    <row r="12" spans="1:10" ht="96.6" x14ac:dyDescent="0.25">
      <c r="A12" s="22">
        <f t="shared" si="3"/>
        <v>8</v>
      </c>
      <c r="B12" s="37" t="s">
        <v>26</v>
      </c>
      <c r="C12" s="31"/>
      <c r="D12" s="34">
        <v>60</v>
      </c>
      <c r="E12" s="34" t="s">
        <v>18</v>
      </c>
      <c r="F12" s="32"/>
      <c r="G12" s="23">
        <f t="shared" si="0"/>
        <v>0</v>
      </c>
      <c r="H12" s="24"/>
      <c r="I12" s="25">
        <f t="shared" si="1"/>
        <v>0</v>
      </c>
      <c r="J12" s="26">
        <f t="shared" si="2"/>
        <v>0</v>
      </c>
    </row>
    <row r="13" spans="1:10" ht="55.2" x14ac:dyDescent="0.25">
      <c r="A13" s="22">
        <f t="shared" si="3"/>
        <v>9</v>
      </c>
      <c r="B13" s="38" t="s">
        <v>33</v>
      </c>
      <c r="C13" s="31"/>
      <c r="D13" s="34">
        <v>40</v>
      </c>
      <c r="E13" s="34" t="s">
        <v>18</v>
      </c>
      <c r="F13" s="32"/>
      <c r="G13" s="23">
        <f t="shared" si="0"/>
        <v>0</v>
      </c>
      <c r="H13" s="24"/>
      <c r="I13" s="25">
        <f t="shared" si="1"/>
        <v>0</v>
      </c>
      <c r="J13" s="26">
        <f t="shared" si="2"/>
        <v>0</v>
      </c>
    </row>
    <row r="14" spans="1:10" ht="69" x14ac:dyDescent="0.25">
      <c r="A14" s="22">
        <f t="shared" si="3"/>
        <v>10</v>
      </c>
      <c r="B14" s="38" t="s">
        <v>34</v>
      </c>
      <c r="C14" s="31"/>
      <c r="D14" s="34">
        <v>40</v>
      </c>
      <c r="E14" s="34" t="s">
        <v>18</v>
      </c>
      <c r="F14" s="32"/>
      <c r="G14" s="23">
        <f t="shared" si="0"/>
        <v>0</v>
      </c>
      <c r="H14" s="24"/>
      <c r="I14" s="25">
        <f t="shared" si="1"/>
        <v>0</v>
      </c>
      <c r="J14" s="26">
        <f t="shared" si="2"/>
        <v>0</v>
      </c>
    </row>
    <row r="15" spans="1:10" ht="27.6" x14ac:dyDescent="0.25">
      <c r="A15" s="22">
        <f t="shared" si="3"/>
        <v>11</v>
      </c>
      <c r="B15" s="37" t="s">
        <v>13</v>
      </c>
      <c r="C15" s="31"/>
      <c r="D15" s="34">
        <v>250</v>
      </c>
      <c r="E15" s="34" t="s">
        <v>19</v>
      </c>
      <c r="F15" s="32"/>
      <c r="G15" s="23">
        <f t="shared" si="0"/>
        <v>0</v>
      </c>
      <c r="H15" s="24"/>
      <c r="I15" s="25">
        <f t="shared" si="1"/>
        <v>0</v>
      </c>
      <c r="J15" s="26">
        <f t="shared" si="2"/>
        <v>0</v>
      </c>
    </row>
    <row r="16" spans="1:10" x14ac:dyDescent="0.25">
      <c r="A16" s="22">
        <f t="shared" si="3"/>
        <v>12</v>
      </c>
      <c r="B16" s="44" t="s">
        <v>14</v>
      </c>
      <c r="C16" s="31"/>
      <c r="D16" s="34">
        <v>150</v>
      </c>
      <c r="E16" s="34" t="s">
        <v>20</v>
      </c>
      <c r="F16" s="32"/>
      <c r="G16" s="23">
        <f t="shared" si="0"/>
        <v>0</v>
      </c>
      <c r="H16" s="24"/>
      <c r="I16" s="25">
        <f t="shared" si="1"/>
        <v>0</v>
      </c>
      <c r="J16" s="26">
        <f t="shared" si="2"/>
        <v>0</v>
      </c>
    </row>
    <row r="17" spans="1:10" ht="27" customHeight="1" x14ac:dyDescent="0.25">
      <c r="A17" s="22">
        <f t="shared" si="3"/>
        <v>13</v>
      </c>
      <c r="B17" s="38" t="s">
        <v>27</v>
      </c>
      <c r="C17" s="31"/>
      <c r="D17" s="34">
        <v>100</v>
      </c>
      <c r="E17" s="34" t="s">
        <v>18</v>
      </c>
      <c r="F17" s="32"/>
      <c r="G17" s="23">
        <f t="shared" si="0"/>
        <v>0</v>
      </c>
      <c r="H17" s="24"/>
      <c r="I17" s="25">
        <f t="shared" si="1"/>
        <v>0</v>
      </c>
      <c r="J17" s="26">
        <f t="shared" si="2"/>
        <v>0</v>
      </c>
    </row>
    <row r="18" spans="1:10" ht="27.6" x14ac:dyDescent="0.25">
      <c r="A18" s="22">
        <f t="shared" si="3"/>
        <v>14</v>
      </c>
      <c r="B18" s="38" t="s">
        <v>28</v>
      </c>
      <c r="C18" s="31"/>
      <c r="D18" s="34">
        <v>20</v>
      </c>
      <c r="E18" s="34" t="s">
        <v>18</v>
      </c>
      <c r="F18" s="32"/>
      <c r="G18" s="23">
        <f t="shared" si="0"/>
        <v>0</v>
      </c>
      <c r="H18" s="24"/>
      <c r="I18" s="25">
        <f t="shared" si="1"/>
        <v>0</v>
      </c>
      <c r="J18" s="26">
        <f t="shared" si="2"/>
        <v>0</v>
      </c>
    </row>
    <row r="19" spans="1:10" x14ac:dyDescent="0.25">
      <c r="A19" s="22">
        <f t="shared" si="3"/>
        <v>15</v>
      </c>
      <c r="B19" s="37" t="s">
        <v>15</v>
      </c>
      <c r="C19" s="31"/>
      <c r="D19" s="34">
        <v>20</v>
      </c>
      <c r="E19" s="34" t="s">
        <v>18</v>
      </c>
      <c r="F19" s="32"/>
      <c r="G19" s="23">
        <f t="shared" si="0"/>
        <v>0</v>
      </c>
      <c r="H19" s="24"/>
      <c r="I19" s="25">
        <f t="shared" si="1"/>
        <v>0</v>
      </c>
      <c r="J19" s="26">
        <f t="shared" si="2"/>
        <v>0</v>
      </c>
    </row>
    <row r="20" spans="1:10" ht="82.8" x14ac:dyDescent="0.25">
      <c r="A20" s="22">
        <f t="shared" si="3"/>
        <v>16</v>
      </c>
      <c r="B20" s="39" t="s">
        <v>36</v>
      </c>
      <c r="C20" s="31"/>
      <c r="D20" s="34">
        <v>10</v>
      </c>
      <c r="E20" s="34" t="s">
        <v>21</v>
      </c>
      <c r="F20" s="32"/>
      <c r="G20" s="23">
        <f t="shared" si="0"/>
        <v>0</v>
      </c>
      <c r="H20" s="24"/>
      <c r="I20" s="25">
        <f t="shared" si="1"/>
        <v>0</v>
      </c>
      <c r="J20" s="26">
        <f t="shared" si="2"/>
        <v>0</v>
      </c>
    </row>
    <row r="21" spans="1:10" ht="69" x14ac:dyDescent="0.25">
      <c r="A21" s="22">
        <f t="shared" si="3"/>
        <v>17</v>
      </c>
      <c r="B21" s="39" t="s">
        <v>29</v>
      </c>
      <c r="C21" s="31"/>
      <c r="D21" s="34">
        <v>10</v>
      </c>
      <c r="E21" s="34" t="s">
        <v>21</v>
      </c>
      <c r="F21" s="32"/>
      <c r="G21" s="23">
        <f t="shared" si="0"/>
        <v>0</v>
      </c>
      <c r="H21" s="24"/>
      <c r="I21" s="25">
        <f t="shared" si="1"/>
        <v>0</v>
      </c>
      <c r="J21" s="26">
        <f t="shared" si="2"/>
        <v>0</v>
      </c>
    </row>
    <row r="22" spans="1:10" ht="138" x14ac:dyDescent="0.25">
      <c r="A22" s="22">
        <f t="shared" si="3"/>
        <v>18</v>
      </c>
      <c r="B22" s="40" t="s">
        <v>31</v>
      </c>
      <c r="C22" s="31"/>
      <c r="D22" s="34">
        <v>40</v>
      </c>
      <c r="E22" s="34" t="s">
        <v>21</v>
      </c>
      <c r="F22" s="32"/>
      <c r="G22" s="23">
        <f t="shared" si="0"/>
        <v>0</v>
      </c>
      <c r="H22" s="24"/>
      <c r="I22" s="25">
        <f t="shared" si="1"/>
        <v>0</v>
      </c>
      <c r="J22" s="26">
        <f t="shared" si="2"/>
        <v>0</v>
      </c>
    </row>
    <row r="23" spans="1:10" ht="157.80000000000001" customHeight="1" x14ac:dyDescent="0.25">
      <c r="A23" s="22">
        <f t="shared" si="3"/>
        <v>19</v>
      </c>
      <c r="B23" s="39" t="s">
        <v>30</v>
      </c>
      <c r="C23" s="31"/>
      <c r="D23" s="34">
        <v>40</v>
      </c>
      <c r="E23" s="34" t="s">
        <v>21</v>
      </c>
      <c r="F23" s="32"/>
      <c r="G23" s="23">
        <f t="shared" si="0"/>
        <v>0</v>
      </c>
      <c r="H23" s="24"/>
      <c r="I23" s="25">
        <f t="shared" si="1"/>
        <v>0</v>
      </c>
      <c r="J23" s="26">
        <f t="shared" si="2"/>
        <v>0</v>
      </c>
    </row>
    <row r="24" spans="1:10" ht="179.4" x14ac:dyDescent="0.25">
      <c r="A24" s="22">
        <f t="shared" si="3"/>
        <v>20</v>
      </c>
      <c r="B24" s="41" t="s">
        <v>32</v>
      </c>
      <c r="C24" s="31"/>
      <c r="D24" s="34">
        <v>10</v>
      </c>
      <c r="E24" s="34" t="s">
        <v>21</v>
      </c>
      <c r="F24" s="32"/>
      <c r="G24" s="23">
        <f t="shared" si="0"/>
        <v>0</v>
      </c>
      <c r="H24" s="24"/>
      <c r="I24" s="25">
        <f t="shared" si="1"/>
        <v>0</v>
      </c>
      <c r="J24" s="26">
        <f t="shared" si="2"/>
        <v>0</v>
      </c>
    </row>
    <row r="25" spans="1:10" ht="14.4" thickBot="1" x14ac:dyDescent="0.3">
      <c r="A25" s="46" t="s">
        <v>3</v>
      </c>
      <c r="B25" s="47"/>
      <c r="C25" s="47"/>
      <c r="D25" s="47"/>
      <c r="E25" s="47"/>
      <c r="F25" s="47"/>
      <c r="G25" s="27">
        <f>SUM(G5:G24)</f>
        <v>0</v>
      </c>
      <c r="H25" s="30"/>
      <c r="I25" s="28">
        <f>SUM(I5:I24)</f>
        <v>0</v>
      </c>
      <c r="J25" s="29">
        <f>SUM(J5:J24)</f>
        <v>0</v>
      </c>
    </row>
    <row r="26" spans="1:10" ht="72.75" customHeight="1" thickBot="1" x14ac:dyDescent="0.3">
      <c r="B26" s="48" t="s">
        <v>38</v>
      </c>
      <c r="C26" s="49"/>
      <c r="D26" s="49"/>
      <c r="E26" s="49"/>
      <c r="F26" s="49"/>
      <c r="G26" s="49"/>
      <c r="H26" s="49"/>
      <c r="I26" s="49"/>
    </row>
  </sheetData>
  <sheetProtection formatCells="0" formatColumns="0" formatRows="0"/>
  <protectedRanges>
    <protectedRange sqref="F5:F24" name="Rozstęp2"/>
    <protectedRange sqref="C5:C24" name="Rozstęp1"/>
  </protectedRanges>
  <mergeCells count="3">
    <mergeCell ref="A1:J1"/>
    <mergeCell ref="A25:F25"/>
    <mergeCell ref="B26:I26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a4983d7-b3ba-4dd2-b927-781341f302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655E2899147B4AB12190D0DDD385A3" ma:contentTypeVersion="14" ma:contentTypeDescription="Utwórz nowy dokument." ma:contentTypeScope="" ma:versionID="38c22e75f74f58ad7010b411ddd2386b">
  <xsd:schema xmlns:xsd="http://www.w3.org/2001/XMLSchema" xmlns:xs="http://www.w3.org/2001/XMLSchema" xmlns:p="http://schemas.microsoft.com/office/2006/metadata/properties" xmlns:ns3="da4983d7-b3ba-4dd2-b927-781341f302d4" xmlns:ns4="a85f6b47-e712-46eb-ac99-911291aea972" targetNamespace="http://schemas.microsoft.com/office/2006/metadata/properties" ma:root="true" ma:fieldsID="8f7bdeba4d97ec513c907f45c874d45e" ns3:_="" ns4:_="">
    <xsd:import namespace="da4983d7-b3ba-4dd2-b927-781341f302d4"/>
    <xsd:import namespace="a85f6b47-e712-46eb-ac99-911291aea9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983d7-b3ba-4dd2-b927-781341f30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f6b47-e712-46eb-ac99-911291aea9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F6898-DA4A-4DBC-AEF1-36AED5EDDF00}">
  <ds:schemaRefs>
    <ds:schemaRef ds:uri="http://purl.org/dc/dcmitype/"/>
    <ds:schemaRef ds:uri="a85f6b47-e712-46eb-ac99-911291aea97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a4983d7-b3ba-4dd2-b927-781341f302d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73C8C4-F375-45A0-95B0-879CDCAF1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4B9E6-5CF5-4DBB-A802-C35A05680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983d7-b3ba-4dd2-b927-781341f302d4"/>
    <ds:schemaRef ds:uri="a85f6b47-e712-46eb-ac99-911291aea9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</vt:lpstr>
      <vt:lpstr>'Załącznik 2'!Tytuły_wydruku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Barbara Mękarska</cp:lastModifiedBy>
  <cp:revision/>
  <cp:lastPrinted>2021-09-15T06:28:43Z</cp:lastPrinted>
  <dcterms:created xsi:type="dcterms:W3CDTF">2014-02-26T06:33:35Z</dcterms:created>
  <dcterms:modified xsi:type="dcterms:W3CDTF">2024-03-04T09:15:15Z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0x0101004F655E2899147B4AB12190D0DDD385A3</vt:lpwstr>
  </property>
</Properties>
</file>