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35_2023 - dostawa odczynników/2. SWZ +zał/"/>
    </mc:Choice>
  </mc:AlternateContent>
  <xr:revisionPtr revIDLastSave="887" documentId="8_{CD37E74F-9735-4E3C-9322-473B85B72948}" xr6:coauthVersionLast="47" xr6:coauthVersionMax="47" xr10:uidLastSave="{B7702CB7-E663-4E4A-B9A1-07550AE63D0B}"/>
  <bookViews>
    <workbookView xWindow="-108" yWindow="-108" windowWidth="23256" windowHeight="12576" xr2:uid="{8FB2A341-BEBC-4D90-9B75-6F65C01703A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5" i="1" l="1"/>
  <c r="J245" i="1"/>
  <c r="K245" i="1"/>
  <c r="H214" i="1"/>
  <c r="K214" i="1" s="1"/>
  <c r="J214" i="1"/>
  <c r="H215" i="1"/>
  <c r="J215" i="1" s="1"/>
  <c r="H216" i="1"/>
  <c r="J216" i="1"/>
  <c r="K216" i="1" s="1"/>
  <c r="H217" i="1"/>
  <c r="J217" i="1" s="1"/>
  <c r="K217" i="1" s="1"/>
  <c r="H218" i="1"/>
  <c r="J218" i="1"/>
  <c r="K218" i="1" s="1"/>
  <c r="H219" i="1"/>
  <c r="J219" i="1" s="1"/>
  <c r="K219" i="1" s="1"/>
  <c r="H220" i="1"/>
  <c r="J220" i="1"/>
  <c r="K220" i="1" s="1"/>
  <c r="H221" i="1"/>
  <c r="J221" i="1" s="1"/>
  <c r="H222" i="1"/>
  <c r="K222" i="1" s="1"/>
  <c r="J222" i="1"/>
  <c r="H223" i="1"/>
  <c r="J223" i="1" s="1"/>
  <c r="H224" i="1"/>
  <c r="J224" i="1"/>
  <c r="K224" i="1" s="1"/>
  <c r="H225" i="1"/>
  <c r="J225" i="1" s="1"/>
  <c r="K225" i="1" s="1"/>
  <c r="H226" i="1"/>
  <c r="J226" i="1"/>
  <c r="K226" i="1" s="1"/>
  <c r="H227" i="1"/>
  <c r="J227" i="1" s="1"/>
  <c r="K227" i="1" s="1"/>
  <c r="H228" i="1"/>
  <c r="J228" i="1"/>
  <c r="K228" i="1" s="1"/>
  <c r="H229" i="1"/>
  <c r="J229" i="1" s="1"/>
  <c r="H230" i="1"/>
  <c r="K230" i="1" s="1"/>
  <c r="J230" i="1"/>
  <c r="H231" i="1"/>
  <c r="J231" i="1" s="1"/>
  <c r="H232" i="1"/>
  <c r="J232" i="1"/>
  <c r="K232" i="1" s="1"/>
  <c r="H233" i="1"/>
  <c r="J233" i="1" s="1"/>
  <c r="K233" i="1" s="1"/>
  <c r="H234" i="1"/>
  <c r="J234" i="1"/>
  <c r="K234" i="1" s="1"/>
  <c r="H235" i="1"/>
  <c r="J235" i="1" s="1"/>
  <c r="K235" i="1" s="1"/>
  <c r="H236" i="1"/>
  <c r="J236" i="1"/>
  <c r="K236" i="1" s="1"/>
  <c r="H237" i="1"/>
  <c r="J237" i="1" s="1"/>
  <c r="H238" i="1"/>
  <c r="K238" i="1" s="1"/>
  <c r="J238" i="1"/>
  <c r="H239" i="1"/>
  <c r="J239" i="1" s="1"/>
  <c r="H240" i="1"/>
  <c r="K240" i="1" s="1"/>
  <c r="J240" i="1"/>
  <c r="H241" i="1"/>
  <c r="J241" i="1" s="1"/>
  <c r="K241" i="1" s="1"/>
  <c r="H242" i="1"/>
  <c r="J242" i="1"/>
  <c r="K242" i="1" s="1"/>
  <c r="H243" i="1"/>
  <c r="J243" i="1" s="1"/>
  <c r="K243" i="1" s="1"/>
  <c r="H244" i="1"/>
  <c r="J244" i="1"/>
  <c r="K244" i="1" s="1"/>
  <c r="H201" i="1"/>
  <c r="J201" i="1" s="1"/>
  <c r="K201" i="1" s="1"/>
  <c r="H202" i="1"/>
  <c r="J202" i="1"/>
  <c r="K202" i="1"/>
  <c r="H203" i="1"/>
  <c r="J203" i="1"/>
  <c r="K203" i="1" s="1"/>
  <c r="H204" i="1"/>
  <c r="J204" i="1"/>
  <c r="K204" i="1"/>
  <c r="H205" i="1"/>
  <c r="K205" i="1" s="1"/>
  <c r="J205" i="1"/>
  <c r="H206" i="1"/>
  <c r="J206" i="1" s="1"/>
  <c r="H207" i="1"/>
  <c r="J207" i="1"/>
  <c r="K207" i="1"/>
  <c r="H208" i="1"/>
  <c r="J208" i="1" s="1"/>
  <c r="H209" i="1"/>
  <c r="J209" i="1" s="1"/>
  <c r="K209" i="1" s="1"/>
  <c r="H210" i="1"/>
  <c r="J210" i="1"/>
  <c r="K210" i="1"/>
  <c r="H211" i="1"/>
  <c r="J211" i="1"/>
  <c r="K211" i="1" s="1"/>
  <c r="H159" i="1"/>
  <c r="J159" i="1" s="1"/>
  <c r="H160" i="1"/>
  <c r="J160" i="1"/>
  <c r="K160" i="1"/>
  <c r="H161" i="1"/>
  <c r="J161" i="1"/>
  <c r="K161" i="1"/>
  <c r="H162" i="1"/>
  <c r="J162" i="1"/>
  <c r="K162" i="1"/>
  <c r="H163" i="1"/>
  <c r="K163" i="1" s="1"/>
  <c r="J163" i="1"/>
  <c r="H164" i="1"/>
  <c r="K164" i="1" s="1"/>
  <c r="J164" i="1"/>
  <c r="H165" i="1"/>
  <c r="J165" i="1"/>
  <c r="K165" i="1"/>
  <c r="H166" i="1"/>
  <c r="J166" i="1" s="1"/>
  <c r="H167" i="1"/>
  <c r="J167" i="1" s="1"/>
  <c r="H168" i="1"/>
  <c r="J168" i="1"/>
  <c r="K168" i="1"/>
  <c r="H169" i="1"/>
  <c r="J169" i="1"/>
  <c r="K169" i="1"/>
  <c r="H170" i="1"/>
  <c r="J170" i="1"/>
  <c r="K170" i="1"/>
  <c r="H171" i="1"/>
  <c r="K171" i="1" s="1"/>
  <c r="J171" i="1"/>
  <c r="H172" i="1"/>
  <c r="K172" i="1" s="1"/>
  <c r="J172" i="1"/>
  <c r="H173" i="1"/>
  <c r="J173" i="1"/>
  <c r="K173" i="1"/>
  <c r="H174" i="1"/>
  <c r="J174" i="1" s="1"/>
  <c r="H175" i="1"/>
  <c r="J175" i="1" s="1"/>
  <c r="H176" i="1"/>
  <c r="J176" i="1"/>
  <c r="K176" i="1"/>
  <c r="H177" i="1"/>
  <c r="J177" i="1"/>
  <c r="K177" i="1"/>
  <c r="H178" i="1"/>
  <c r="J178" i="1"/>
  <c r="K178" i="1"/>
  <c r="H179" i="1"/>
  <c r="K179" i="1" s="1"/>
  <c r="J179" i="1"/>
  <c r="H180" i="1"/>
  <c r="K180" i="1" s="1"/>
  <c r="J180" i="1"/>
  <c r="H181" i="1"/>
  <c r="J181" i="1"/>
  <c r="K181" i="1"/>
  <c r="H182" i="1"/>
  <c r="J182" i="1" s="1"/>
  <c r="H183" i="1"/>
  <c r="J183" i="1" s="1"/>
  <c r="H184" i="1"/>
  <c r="J184" i="1"/>
  <c r="K184" i="1"/>
  <c r="H185" i="1"/>
  <c r="J185" i="1"/>
  <c r="K185" i="1"/>
  <c r="H186" i="1"/>
  <c r="J186" i="1"/>
  <c r="K186" i="1"/>
  <c r="H187" i="1"/>
  <c r="K187" i="1" s="1"/>
  <c r="J187" i="1"/>
  <c r="H188" i="1"/>
  <c r="K188" i="1" s="1"/>
  <c r="J188" i="1"/>
  <c r="H189" i="1"/>
  <c r="J189" i="1"/>
  <c r="K189" i="1"/>
  <c r="H190" i="1"/>
  <c r="J190" i="1" s="1"/>
  <c r="H191" i="1"/>
  <c r="J191" i="1" s="1"/>
  <c r="H192" i="1"/>
  <c r="J192" i="1"/>
  <c r="K192" i="1"/>
  <c r="H193" i="1"/>
  <c r="J193" i="1"/>
  <c r="K193" i="1"/>
  <c r="H194" i="1"/>
  <c r="J194" i="1"/>
  <c r="K194" i="1"/>
  <c r="H195" i="1"/>
  <c r="K195" i="1" s="1"/>
  <c r="J195" i="1"/>
  <c r="H196" i="1"/>
  <c r="K196" i="1" s="1"/>
  <c r="J196" i="1"/>
  <c r="H197" i="1"/>
  <c r="J197" i="1"/>
  <c r="K197" i="1"/>
  <c r="H198" i="1"/>
  <c r="J198" i="1" s="1"/>
  <c r="H153" i="1"/>
  <c r="J153" i="1" s="1"/>
  <c r="K153" i="1" s="1"/>
  <c r="H154" i="1"/>
  <c r="J154" i="1"/>
  <c r="K154" i="1"/>
  <c r="H155" i="1"/>
  <c r="K155" i="1" s="1"/>
  <c r="J155" i="1"/>
  <c r="H156" i="1"/>
  <c r="J156" i="1"/>
  <c r="K156" i="1"/>
  <c r="H71" i="1"/>
  <c r="J71" i="1" s="1"/>
  <c r="K71" i="1" s="1"/>
  <c r="H72" i="1"/>
  <c r="J72" i="1"/>
  <c r="K72" i="1"/>
  <c r="H73" i="1"/>
  <c r="J73" i="1"/>
  <c r="K73" i="1" s="1"/>
  <c r="H74" i="1"/>
  <c r="J74" i="1"/>
  <c r="K74" i="1"/>
  <c r="H75" i="1"/>
  <c r="K75" i="1" s="1"/>
  <c r="J75" i="1"/>
  <c r="H76" i="1"/>
  <c r="J76" i="1" s="1"/>
  <c r="H77" i="1"/>
  <c r="J77" i="1"/>
  <c r="K77" i="1"/>
  <c r="H78" i="1"/>
  <c r="J78" i="1" s="1"/>
  <c r="H79" i="1"/>
  <c r="J79" i="1" s="1"/>
  <c r="K79" i="1" s="1"/>
  <c r="H80" i="1"/>
  <c r="J80" i="1"/>
  <c r="K80" i="1"/>
  <c r="H81" i="1"/>
  <c r="J81" i="1"/>
  <c r="K81" i="1" s="1"/>
  <c r="H82" i="1"/>
  <c r="J82" i="1"/>
  <c r="K82" i="1"/>
  <c r="H83" i="1"/>
  <c r="K83" i="1" s="1"/>
  <c r="J83" i="1"/>
  <c r="H84" i="1"/>
  <c r="J84" i="1" s="1"/>
  <c r="H85" i="1"/>
  <c r="J85" i="1"/>
  <c r="K85" i="1"/>
  <c r="H86" i="1"/>
  <c r="J86" i="1" s="1"/>
  <c r="H87" i="1"/>
  <c r="J87" i="1" s="1"/>
  <c r="K87" i="1" s="1"/>
  <c r="H88" i="1"/>
  <c r="J88" i="1"/>
  <c r="K88" i="1"/>
  <c r="H89" i="1"/>
  <c r="J89" i="1"/>
  <c r="K89" i="1" s="1"/>
  <c r="H90" i="1"/>
  <c r="J90" i="1"/>
  <c r="K90" i="1"/>
  <c r="H91" i="1"/>
  <c r="K91" i="1" s="1"/>
  <c r="J91" i="1"/>
  <c r="H92" i="1"/>
  <c r="J92" i="1" s="1"/>
  <c r="H93" i="1"/>
  <c r="J93" i="1"/>
  <c r="K93" i="1"/>
  <c r="H94" i="1"/>
  <c r="J94" i="1" s="1"/>
  <c r="H95" i="1"/>
  <c r="J95" i="1" s="1"/>
  <c r="K95" i="1" s="1"/>
  <c r="H96" i="1"/>
  <c r="J96" i="1"/>
  <c r="K96" i="1"/>
  <c r="H97" i="1"/>
  <c r="J97" i="1"/>
  <c r="K97" i="1" s="1"/>
  <c r="H98" i="1"/>
  <c r="J98" i="1"/>
  <c r="K98" i="1"/>
  <c r="H99" i="1"/>
  <c r="K99" i="1" s="1"/>
  <c r="J99" i="1"/>
  <c r="H100" i="1"/>
  <c r="J100" i="1" s="1"/>
  <c r="H101" i="1"/>
  <c r="J101" i="1"/>
  <c r="K101" i="1"/>
  <c r="H102" i="1"/>
  <c r="J102" i="1" s="1"/>
  <c r="H103" i="1"/>
  <c r="J103" i="1" s="1"/>
  <c r="K103" i="1" s="1"/>
  <c r="H104" i="1"/>
  <c r="J104" i="1"/>
  <c r="K104" i="1"/>
  <c r="H105" i="1"/>
  <c r="J105" i="1"/>
  <c r="K105" i="1" s="1"/>
  <c r="H106" i="1"/>
  <c r="J106" i="1"/>
  <c r="K106" i="1"/>
  <c r="H107" i="1"/>
  <c r="K107" i="1" s="1"/>
  <c r="J107" i="1"/>
  <c r="H108" i="1"/>
  <c r="J108" i="1" s="1"/>
  <c r="H109" i="1"/>
  <c r="J109" i="1"/>
  <c r="K109" i="1"/>
  <c r="H110" i="1"/>
  <c r="J110" i="1" s="1"/>
  <c r="H111" i="1"/>
  <c r="J111" i="1" s="1"/>
  <c r="K111" i="1" s="1"/>
  <c r="H112" i="1"/>
  <c r="J112" i="1"/>
  <c r="K112" i="1"/>
  <c r="H113" i="1"/>
  <c r="J113" i="1"/>
  <c r="K113" i="1" s="1"/>
  <c r="H114" i="1"/>
  <c r="J114" i="1"/>
  <c r="K114" i="1"/>
  <c r="H115" i="1"/>
  <c r="K115" i="1" s="1"/>
  <c r="J115" i="1"/>
  <c r="H116" i="1"/>
  <c r="J116" i="1" s="1"/>
  <c r="H117" i="1"/>
  <c r="J117" i="1"/>
  <c r="K117" i="1"/>
  <c r="H118" i="1"/>
  <c r="J118" i="1" s="1"/>
  <c r="H119" i="1"/>
  <c r="J119" i="1" s="1"/>
  <c r="K119" i="1" s="1"/>
  <c r="H120" i="1"/>
  <c r="J120" i="1"/>
  <c r="K120" i="1"/>
  <c r="H121" i="1"/>
  <c r="J121" i="1"/>
  <c r="K121" i="1" s="1"/>
  <c r="H122" i="1"/>
  <c r="J122" i="1"/>
  <c r="K122" i="1"/>
  <c r="H123" i="1"/>
  <c r="K123" i="1" s="1"/>
  <c r="J123" i="1"/>
  <c r="H124" i="1"/>
  <c r="J124" i="1" s="1"/>
  <c r="H125" i="1"/>
  <c r="J125" i="1"/>
  <c r="K125" i="1"/>
  <c r="H126" i="1"/>
  <c r="J126" i="1" s="1"/>
  <c r="H127" i="1"/>
  <c r="J127" i="1" s="1"/>
  <c r="K127" i="1" s="1"/>
  <c r="H128" i="1"/>
  <c r="J128" i="1"/>
  <c r="K128" i="1"/>
  <c r="H129" i="1"/>
  <c r="K129" i="1" s="1"/>
  <c r="J129" i="1"/>
  <c r="H130" i="1"/>
  <c r="J130" i="1"/>
  <c r="K130" i="1"/>
  <c r="H131" i="1"/>
  <c r="K131" i="1" s="1"/>
  <c r="J131" i="1"/>
  <c r="H132" i="1"/>
  <c r="J132" i="1" s="1"/>
  <c r="H133" i="1"/>
  <c r="J133" i="1"/>
  <c r="K133" i="1"/>
  <c r="H134" i="1"/>
  <c r="J134" i="1" s="1"/>
  <c r="H135" i="1"/>
  <c r="J135" i="1" s="1"/>
  <c r="K135" i="1" s="1"/>
  <c r="H136" i="1"/>
  <c r="J136" i="1"/>
  <c r="K136" i="1"/>
  <c r="H137" i="1"/>
  <c r="J137" i="1"/>
  <c r="K137" i="1" s="1"/>
  <c r="H138" i="1"/>
  <c r="J138" i="1"/>
  <c r="K138" i="1"/>
  <c r="H139" i="1"/>
  <c r="K139" i="1" s="1"/>
  <c r="J139" i="1"/>
  <c r="H140" i="1"/>
  <c r="J140" i="1" s="1"/>
  <c r="H141" i="1"/>
  <c r="J141" i="1"/>
  <c r="K141" i="1"/>
  <c r="H142" i="1"/>
  <c r="J142" i="1" s="1"/>
  <c r="H143" i="1"/>
  <c r="J143" i="1" s="1"/>
  <c r="K143" i="1" s="1"/>
  <c r="H144" i="1"/>
  <c r="J144" i="1"/>
  <c r="K144" i="1"/>
  <c r="H145" i="1"/>
  <c r="J145" i="1"/>
  <c r="K145" i="1" s="1"/>
  <c r="H146" i="1"/>
  <c r="J146" i="1"/>
  <c r="K146" i="1"/>
  <c r="H147" i="1"/>
  <c r="K147" i="1" s="1"/>
  <c r="J147" i="1"/>
  <c r="H148" i="1"/>
  <c r="J148" i="1" s="1"/>
  <c r="H149" i="1"/>
  <c r="J149" i="1"/>
  <c r="K149" i="1"/>
  <c r="H150" i="1"/>
  <c r="J150" i="1" s="1"/>
  <c r="H39" i="1"/>
  <c r="K39" i="1" s="1"/>
  <c r="J39" i="1"/>
  <c r="H40" i="1"/>
  <c r="J40" i="1"/>
  <c r="K40" i="1"/>
  <c r="H41" i="1"/>
  <c r="J41" i="1"/>
  <c r="K41" i="1" s="1"/>
  <c r="H42" i="1"/>
  <c r="J42" i="1" s="1"/>
  <c r="K42" i="1" s="1"/>
  <c r="H43" i="1"/>
  <c r="K43" i="1" s="1"/>
  <c r="J43" i="1"/>
  <c r="H44" i="1"/>
  <c r="J44" i="1" s="1"/>
  <c r="K44" i="1" s="1"/>
  <c r="H45" i="1"/>
  <c r="J45" i="1"/>
  <c r="K45" i="1"/>
  <c r="H46" i="1"/>
  <c r="J46" i="1" s="1"/>
  <c r="H47" i="1"/>
  <c r="K47" i="1" s="1"/>
  <c r="J47" i="1"/>
  <c r="H48" i="1"/>
  <c r="J48" i="1"/>
  <c r="K48" i="1"/>
  <c r="H49" i="1"/>
  <c r="J49" i="1"/>
  <c r="K49" i="1" s="1"/>
  <c r="H50" i="1"/>
  <c r="J50" i="1" s="1"/>
  <c r="K50" i="1" s="1"/>
  <c r="H51" i="1"/>
  <c r="K51" i="1" s="1"/>
  <c r="J51" i="1"/>
  <c r="H52" i="1"/>
  <c r="J52" i="1" s="1"/>
  <c r="K52" i="1" s="1"/>
  <c r="H53" i="1"/>
  <c r="J53" i="1"/>
  <c r="K53" i="1"/>
  <c r="H54" i="1"/>
  <c r="J54" i="1" s="1"/>
  <c r="H55" i="1"/>
  <c r="K55" i="1" s="1"/>
  <c r="J55" i="1"/>
  <c r="H56" i="1"/>
  <c r="J56" i="1"/>
  <c r="K56" i="1"/>
  <c r="H57" i="1"/>
  <c r="J57" i="1"/>
  <c r="K57" i="1" s="1"/>
  <c r="H58" i="1"/>
  <c r="J58" i="1" s="1"/>
  <c r="K58" i="1" s="1"/>
  <c r="H59" i="1"/>
  <c r="K59" i="1" s="1"/>
  <c r="J59" i="1"/>
  <c r="H60" i="1"/>
  <c r="J60" i="1" s="1"/>
  <c r="K60" i="1" s="1"/>
  <c r="H61" i="1"/>
  <c r="J61" i="1"/>
  <c r="K61" i="1"/>
  <c r="H62" i="1"/>
  <c r="J62" i="1" s="1"/>
  <c r="H63" i="1"/>
  <c r="K63" i="1" s="1"/>
  <c r="J63" i="1"/>
  <c r="H64" i="1"/>
  <c r="J64" i="1"/>
  <c r="K64" i="1"/>
  <c r="H65" i="1"/>
  <c r="K65" i="1" s="1"/>
  <c r="J65" i="1"/>
  <c r="H66" i="1"/>
  <c r="J66" i="1" s="1"/>
  <c r="K66" i="1" s="1"/>
  <c r="H67" i="1"/>
  <c r="K67" i="1" s="1"/>
  <c r="J67" i="1"/>
  <c r="H10" i="1"/>
  <c r="J10" i="1"/>
  <c r="K10" i="1"/>
  <c r="H11" i="1"/>
  <c r="J11" i="1" s="1"/>
  <c r="H12" i="1"/>
  <c r="J12" i="1" s="1"/>
  <c r="K12" i="1" s="1"/>
  <c r="H13" i="1"/>
  <c r="K13" i="1" s="1"/>
  <c r="J13" i="1"/>
  <c r="H14" i="1"/>
  <c r="J14" i="1"/>
  <c r="K14" i="1"/>
  <c r="H15" i="1"/>
  <c r="J15" i="1"/>
  <c r="K15" i="1"/>
  <c r="H16" i="1"/>
  <c r="J16" i="1" s="1"/>
  <c r="H17" i="1"/>
  <c r="J17" i="1"/>
  <c r="K17" i="1" s="1"/>
  <c r="H18" i="1"/>
  <c r="J18" i="1"/>
  <c r="K18" i="1"/>
  <c r="H19" i="1"/>
  <c r="J19" i="1" s="1"/>
  <c r="H20" i="1"/>
  <c r="J20" i="1" s="1"/>
  <c r="K20" i="1" s="1"/>
  <c r="H21" i="1"/>
  <c r="J21" i="1"/>
  <c r="K21" i="1" s="1"/>
  <c r="H22" i="1"/>
  <c r="J22" i="1"/>
  <c r="K22" i="1"/>
  <c r="H23" i="1"/>
  <c r="J23" i="1"/>
  <c r="K23" i="1"/>
  <c r="H24" i="1"/>
  <c r="J24" i="1" s="1"/>
  <c r="H25" i="1"/>
  <c r="J25" i="1"/>
  <c r="K25" i="1" s="1"/>
  <c r="H26" i="1"/>
  <c r="J26" i="1"/>
  <c r="K26" i="1"/>
  <c r="H27" i="1"/>
  <c r="J27" i="1" s="1"/>
  <c r="H28" i="1"/>
  <c r="J28" i="1" s="1"/>
  <c r="K28" i="1" s="1"/>
  <c r="H29" i="1"/>
  <c r="J29" i="1"/>
  <c r="K29" i="1" s="1"/>
  <c r="H30" i="1"/>
  <c r="J30" i="1"/>
  <c r="K30" i="1"/>
  <c r="H31" i="1"/>
  <c r="J31" i="1"/>
  <c r="K31" i="1"/>
  <c r="H32" i="1"/>
  <c r="J32" i="1" s="1"/>
  <c r="H33" i="1"/>
  <c r="J33" i="1"/>
  <c r="K33" i="1"/>
  <c r="H34" i="1"/>
  <c r="J34" i="1"/>
  <c r="K34" i="1"/>
  <c r="H35" i="1"/>
  <c r="J35" i="1" s="1"/>
  <c r="H36" i="1"/>
  <c r="J36" i="1"/>
  <c r="K36" i="1"/>
  <c r="H152" i="1"/>
  <c r="J152" i="1"/>
  <c r="K152" i="1" s="1"/>
  <c r="H69" i="1"/>
  <c r="J69" i="1" s="1"/>
  <c r="H70" i="1"/>
  <c r="J70" i="1" s="1"/>
  <c r="H158" i="1"/>
  <c r="J158" i="1" s="1"/>
  <c r="K158" i="1" s="1"/>
  <c r="H8" i="1"/>
  <c r="J8" i="1" s="1"/>
  <c r="H9" i="1"/>
  <c r="J9" i="1" s="1"/>
  <c r="H38" i="1"/>
  <c r="J38" i="1" s="1"/>
  <c r="H213" i="1"/>
  <c r="J213" i="1" s="1"/>
  <c r="H200" i="1"/>
  <c r="J200" i="1" s="1"/>
  <c r="K237" i="1" l="1"/>
  <c r="K229" i="1"/>
  <c r="K221" i="1"/>
  <c r="K239" i="1"/>
  <c r="K231" i="1"/>
  <c r="K223" i="1"/>
  <c r="K215" i="1"/>
  <c r="K208" i="1"/>
  <c r="K206" i="1"/>
  <c r="K198" i="1"/>
  <c r="K190" i="1"/>
  <c r="K182" i="1"/>
  <c r="K174" i="1"/>
  <c r="K166" i="1"/>
  <c r="K191" i="1"/>
  <c r="K183" i="1"/>
  <c r="K175" i="1"/>
  <c r="K167" i="1"/>
  <c r="K159" i="1"/>
  <c r="K150" i="1"/>
  <c r="K142" i="1"/>
  <c r="K134" i="1"/>
  <c r="K126" i="1"/>
  <c r="K118" i="1"/>
  <c r="K110" i="1"/>
  <c r="K102" i="1"/>
  <c r="K94" i="1"/>
  <c r="K86" i="1"/>
  <c r="K78" i="1"/>
  <c r="K148" i="1"/>
  <c r="K140" i="1"/>
  <c r="K132" i="1"/>
  <c r="K124" i="1"/>
  <c r="K116" i="1"/>
  <c r="K108" i="1"/>
  <c r="K100" i="1"/>
  <c r="K92" i="1"/>
  <c r="K84" i="1"/>
  <c r="K76" i="1"/>
  <c r="K62" i="1"/>
  <c r="K54" i="1"/>
  <c r="K46" i="1"/>
  <c r="K35" i="1"/>
  <c r="K27" i="1"/>
  <c r="K19" i="1"/>
  <c r="K11" i="1"/>
  <c r="K32" i="1"/>
  <c r="K24" i="1"/>
  <c r="K16" i="1"/>
  <c r="K70" i="1"/>
  <c r="K69" i="1"/>
  <c r="K9" i="1"/>
  <c r="K38" i="1"/>
  <c r="K8" i="1"/>
  <c r="K213" i="1"/>
  <c r="K200" i="1"/>
</calcChain>
</file>

<file path=xl/sharedStrings.xml><?xml version="1.0" encoding="utf-8"?>
<sst xmlns="http://schemas.openxmlformats.org/spreadsheetml/2006/main" count="870" uniqueCount="485">
  <si>
    <t>SPECYFIKACJA ASORTYMENTOWO-CENOWA</t>
  </si>
  <si>
    <t>Lp.</t>
  </si>
  <si>
    <t>Opis przedmiotu zamówienia</t>
  </si>
  <si>
    <t>Stawka VAT 
(%)</t>
  </si>
  <si>
    <t>Przedmiot zamówienia</t>
  </si>
  <si>
    <t>Numer CAS lub opis</t>
  </si>
  <si>
    <t>Ilość w opakowaniu</t>
  </si>
  <si>
    <t>Liczba opakowań</t>
  </si>
  <si>
    <t>Cena jednostkowa netto 
(PLN)</t>
  </si>
  <si>
    <t>Katedra Agroinżynierii i Analizy Jakości</t>
  </si>
  <si>
    <t>Katedra Biotechnologii i Analizy Żywności</t>
  </si>
  <si>
    <t>Suma:</t>
  </si>
  <si>
    <t>Katedra Chemii Bioorganicznej</t>
  </si>
  <si>
    <t>Katedra Chemii Nieorganicznej</t>
  </si>
  <si>
    <t>Katedra Inżynierii Bioprocesowej</t>
  </si>
  <si>
    <t>Katedra Technologii Chemicznej</t>
  </si>
  <si>
    <t>Katedra Technologii Żywności i Żywienia</t>
  </si>
  <si>
    <r>
      <t xml:space="preserve">Wartość netto 
(PLN)
</t>
    </r>
    <r>
      <rPr>
        <i/>
        <sz val="8"/>
        <rFont val="Calibri"/>
        <family val="2"/>
        <charset val="238"/>
        <scheme val="minor"/>
      </rPr>
      <t>(kol. 6 x 7)</t>
    </r>
  </si>
  <si>
    <r>
      <t xml:space="preserve">Kwota VAT 
(PLN)
</t>
    </r>
    <r>
      <rPr>
        <i/>
        <sz val="8"/>
        <rFont val="Calibri"/>
        <family val="2"/>
        <charset val="238"/>
        <scheme val="minor"/>
      </rPr>
      <t>(kol. 8 x 9)</t>
    </r>
  </si>
  <si>
    <r>
      <t xml:space="preserve">Wartość brutto 
(PLN)
</t>
    </r>
    <r>
      <rPr>
        <i/>
        <sz val="8"/>
        <rFont val="Calibri"/>
        <family val="2"/>
        <charset val="238"/>
        <scheme val="minor"/>
      </rPr>
      <t>(kol. 8 + 10)</t>
    </r>
  </si>
  <si>
    <r>
      <t xml:space="preserve">Klasa czystości (np. cz.d.a; cz; </t>
    </r>
    <r>
      <rPr>
        <b/>
        <sz val="10"/>
        <rFont val="Calibri"/>
        <family val="2"/>
        <charset val="238"/>
      </rPr>
      <t>&gt; 99%)</t>
    </r>
  </si>
  <si>
    <t>Alkohol metylowy</t>
  </si>
  <si>
    <t>CAS: 67-56-1</t>
  </si>
  <si>
    <t>cz.d.a.</t>
  </si>
  <si>
    <t>1 l</t>
  </si>
  <si>
    <t>Alkohol etylowy 96 %</t>
  </si>
  <si>
    <t>CAS: 64-17-5</t>
  </si>
  <si>
    <t>min. 96%</t>
  </si>
  <si>
    <t>0,5 l</t>
  </si>
  <si>
    <t>Chloroform</t>
  </si>
  <si>
    <t>CAS: 67-66-3</t>
  </si>
  <si>
    <t>cz.</t>
  </si>
  <si>
    <t>Izopropanol</t>
  </si>
  <si>
    <t>CAS: 67-63-0</t>
  </si>
  <si>
    <t>5 l</t>
  </si>
  <si>
    <t>Aceton</t>
  </si>
  <si>
    <t>CAS: 67-64-1</t>
  </si>
  <si>
    <t>2 l</t>
  </si>
  <si>
    <t>Acetonitryl</t>
  </si>
  <si>
    <t>CAS: 75-5-8</t>
  </si>
  <si>
    <t>Alkohol izoamylowy</t>
  </si>
  <si>
    <t>CAS: 123-51-3</t>
  </si>
  <si>
    <t>Acetyloaceton</t>
  </si>
  <si>
    <t>CAS: 123-54-6</t>
  </si>
  <si>
    <t>Toluen</t>
  </si>
  <si>
    <t>CAS: 108-88-3</t>
  </si>
  <si>
    <t>1- butanol</t>
  </si>
  <si>
    <t>CAS: 71-36-3</t>
  </si>
  <si>
    <t>1-heksanol</t>
  </si>
  <si>
    <t>CAS: 111-27-3</t>
  </si>
  <si>
    <t>1-pentanol</t>
  </si>
  <si>
    <t>CAS: 71-41-0</t>
  </si>
  <si>
    <t>Dimetylosulfotlenek</t>
  </si>
  <si>
    <t>CAS: 67-68-3</t>
  </si>
  <si>
    <t>Kwas cytrynowy 1hydrat</t>
  </si>
  <si>
    <t>CAS: 5949-29-1</t>
  </si>
  <si>
    <t>1 kg</t>
  </si>
  <si>
    <t>Tetraboran sodu 10hydrat (boraks)</t>
  </si>
  <si>
    <t>CAS: 1303-96-4</t>
  </si>
  <si>
    <t>0,5 kg</t>
  </si>
  <si>
    <t>Woda amoniakalna 25% (Amoniak r-r 25%) - czda</t>
  </si>
  <si>
    <t>CAS: 1336-21-6</t>
  </si>
  <si>
    <t>Acetronitryl - do HPLC</t>
  </si>
  <si>
    <t>CAS: 75-05-8</t>
  </si>
  <si>
    <t>spektr.cz.</t>
  </si>
  <si>
    <t xml:space="preserve">1 l </t>
  </si>
  <si>
    <t>Aceton - do HPLC</t>
  </si>
  <si>
    <t>n-Heksan 95%</t>
  </si>
  <si>
    <t>CAS: 110-54-3</t>
  </si>
  <si>
    <t>Woda destylowana HPLC</t>
  </si>
  <si>
    <t>CAS: 7732-18-05</t>
  </si>
  <si>
    <t>Kwas askorbinowy</t>
  </si>
  <si>
    <t>CAS: 50-81-7</t>
  </si>
  <si>
    <t>Kwas nadchlorowy</t>
  </si>
  <si>
    <t>CAS: 7601-90-3</t>
  </si>
  <si>
    <t xml:space="preserve">Butylowany hydroksytoluen </t>
  </si>
  <si>
    <t>CAS: 128-37-0</t>
  </si>
  <si>
    <t>min. 95 %</t>
  </si>
  <si>
    <t>AzBTS-(NH4)2, Diammonium 2,2′-azino-bis(3-ethylbenzothiazoline-6-sulfonate)</t>
  </si>
  <si>
    <t>CAS: 30931-67-0</t>
  </si>
  <si>
    <t>2g</t>
  </si>
  <si>
    <t>2,2-Diphenyl-1-picrylhydrazyl</t>
  </si>
  <si>
    <t>CAS: 1898-66-4</t>
  </si>
  <si>
    <t xml:space="preserve">1 g </t>
  </si>
  <si>
    <t xml:space="preserve">Nadsiarczan sodu </t>
  </si>
  <si>
    <t>CAS: 7775-27-1</t>
  </si>
  <si>
    <t>1kg</t>
  </si>
  <si>
    <t>Sodu fosforan II zas. bezw.</t>
  </si>
  <si>
    <t>CAS: 7558-79-4</t>
  </si>
  <si>
    <t>Potasu fosforan I zas. bezw. czda</t>
  </si>
  <si>
    <t>CAS: 7778-77-0</t>
  </si>
  <si>
    <t>cz.d.a</t>
  </si>
  <si>
    <t>500 g</t>
  </si>
  <si>
    <t>(±)-6-Hydroxy-2,5,7,8-tetramethylchromane-2-carboxylic acid</t>
  </si>
  <si>
    <t>CAS: 53188-07-1</t>
  </si>
  <si>
    <t>Butylu octan</t>
  </si>
  <si>
    <t>123-86-4</t>
  </si>
  <si>
    <t>100 ml</t>
  </si>
  <si>
    <t>Octan izoamylu</t>
  </si>
  <si>
    <t>123-92-2</t>
  </si>
  <si>
    <t>n-Heksan </t>
  </si>
  <si>
    <t>110-54-3</t>
  </si>
  <si>
    <t>Hesperidin</t>
  </si>
  <si>
    <t>520-26-3</t>
  </si>
  <si>
    <t>&gt;80%</t>
  </si>
  <si>
    <t>25 g</t>
  </si>
  <si>
    <t>Hesperetin</t>
  </si>
  <si>
    <t>69097-99-0</t>
  </si>
  <si>
    <t>&gt;95%</t>
  </si>
  <si>
    <t>5 g</t>
  </si>
  <si>
    <t>Kwas oleinowy</t>
  </si>
  <si>
    <t>112-80-1</t>
  </si>
  <si>
    <t>Dipotasowy wodorofosforan</t>
  </si>
  <si>
    <t>7758 11 4</t>
  </si>
  <si>
    <t>&gt;98%</t>
  </si>
  <si>
    <t>100 g</t>
  </si>
  <si>
    <r>
      <t>Lipase B Candida antarctica immobilized on Immobead 150, recombinant from </t>
    </r>
    <r>
      <rPr>
        <i/>
        <sz val="11"/>
        <color rgb="FF000000"/>
        <rFont val="Calibri"/>
        <family val="2"/>
        <charset val="238"/>
        <scheme val="minor"/>
      </rPr>
      <t>Aspergillus oryzae</t>
    </r>
  </si>
  <si>
    <t>enzym unieruchominy na  Immobead 150</t>
  </si>
  <si>
    <t>10 g</t>
  </si>
  <si>
    <t>Amano Lipase from Pseudomonas fluorescens</t>
  </si>
  <si>
    <t>9001-62-1</t>
  </si>
  <si>
    <t xml:space="preserve">20 000 U/g      </t>
  </si>
  <si>
    <t>111-27-3</t>
  </si>
  <si>
    <t>≥99 %</t>
  </si>
  <si>
    <t>(3-Aminopropyl)triethoxysilane</t>
  </si>
  <si>
    <t>919-30-2</t>
  </si>
  <si>
    <t>100 mL</t>
  </si>
  <si>
    <r>
      <t>LCK 348  oznaczanie PO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-P </t>
    </r>
  </si>
  <si>
    <t>test kuwetowy</t>
  </si>
  <si>
    <t>0,5 -5 mg/L</t>
  </si>
  <si>
    <t>1 op</t>
  </si>
  <si>
    <r>
      <t>LCK 305  oznaczanie NH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-N </t>
    </r>
  </si>
  <si>
    <t xml:space="preserve">1 - 12 mg/L    </t>
  </si>
  <si>
    <t>DPPH - 2,2-Di(4-tert-octylphenyl)-1-picrylhydrazyl</t>
  </si>
  <si>
    <t>1898-66-4</t>
  </si>
  <si>
    <t>5g</t>
  </si>
  <si>
    <t>metanol</t>
  </si>
  <si>
    <t>67-56-1</t>
  </si>
  <si>
    <t>1 L</t>
  </si>
  <si>
    <t>etylowy alkohol, (96%)</t>
  </si>
  <si>
    <t>64-17-5</t>
  </si>
  <si>
    <t>Odczynnik Folina i Ciocalteu'a</t>
  </si>
  <si>
    <t>brak oznaczenia CAS</t>
  </si>
  <si>
    <t>lodowaty kwas octowy</t>
  </si>
  <si>
    <t>64-19-7</t>
  </si>
  <si>
    <t>Kwas solny 35-38%</t>
  </si>
  <si>
    <t>7647-01-0</t>
  </si>
  <si>
    <t>ABTS diammonium salt</t>
  </si>
  <si>
    <t>30931-67-0</t>
  </si>
  <si>
    <t>1g</t>
  </si>
  <si>
    <t>Kwas etylenodiaminotetraoctowy</t>
  </si>
  <si>
    <t>6381-92-6</t>
  </si>
  <si>
    <t>EDTA sól disodowa 2 hydrat</t>
  </si>
  <si>
    <t>Kwas L-askorbinowy</t>
  </si>
  <si>
    <t>50-81-7</t>
  </si>
  <si>
    <t>Peroksymonosiarczan potasu</t>
  </si>
  <si>
    <t>70693-62-8</t>
  </si>
  <si>
    <t>Siarczan miedzi (II) bezwodny 98%</t>
  </si>
  <si>
    <t>7758-98-7</t>
  </si>
  <si>
    <t>Neocuproine ≥98%</t>
  </si>
  <si>
    <t>484-11-7</t>
  </si>
  <si>
    <r>
      <t>Lipaza A</t>
    </r>
    <r>
      <rPr>
        <i/>
        <sz val="11"/>
        <rFont val="Calibri"/>
        <family val="2"/>
        <charset val="238"/>
        <scheme val="minor"/>
      </rPr>
      <t xml:space="preserve"> Candida antarctica</t>
    </r>
    <r>
      <rPr>
        <sz val="11"/>
        <rFont val="Calibri"/>
        <family val="2"/>
        <charset val="238"/>
        <scheme val="minor"/>
      </rPr>
      <t xml:space="preserve"> immobilized on Immobea 150, recombinant from </t>
    </r>
    <r>
      <rPr>
        <i/>
        <sz val="11"/>
        <rFont val="Calibri"/>
        <family val="2"/>
        <charset val="238"/>
        <scheme val="minor"/>
      </rPr>
      <t>Apergillus oryzae</t>
    </r>
  </si>
  <si>
    <r>
      <t xml:space="preserve">Lipaza, immobilized on Immobead 150 from </t>
    </r>
    <r>
      <rPr>
        <i/>
        <sz val="11"/>
        <color theme="1"/>
        <rFont val="Calibri"/>
        <family val="2"/>
        <charset val="238"/>
        <scheme val="minor"/>
      </rPr>
      <t>Candida rugosa</t>
    </r>
  </si>
  <si>
    <t>Amano lipase PS</t>
  </si>
  <si>
    <t>Lipase from Candida spp</t>
  </si>
  <si>
    <t>50 ml</t>
  </si>
  <si>
    <t>Kwas cytrynowy jednowodny</t>
  </si>
  <si>
    <t>5949-29-1</t>
  </si>
  <si>
    <t>kwas benzoesowy</t>
  </si>
  <si>
    <t>65-85-0</t>
  </si>
  <si>
    <t>kwas octowy fix (odważka analityczna) 0,1M POCh</t>
  </si>
  <si>
    <t>tiosiarczan sodu fix (odważka analityczna) 0,1M POCh</t>
  </si>
  <si>
    <t>7772-98-7</t>
  </si>
  <si>
    <t>kwas azotowy 65%</t>
  </si>
  <si>
    <t>7697-37-2</t>
  </si>
  <si>
    <t>all-trans astaxanthin analitical standard</t>
  </si>
  <si>
    <t>472-61-7</t>
  </si>
  <si>
    <t>≥ 97 %</t>
  </si>
  <si>
    <t>1 mg</t>
  </si>
  <si>
    <t>Astaxanthin</t>
  </si>
  <si>
    <t>≥95,2%</t>
  </si>
  <si>
    <t>100 mg</t>
  </si>
  <si>
    <t>Cantaxanthine</t>
  </si>
  <si>
    <t>514-78-3</t>
  </si>
  <si>
    <t>150 mg</t>
  </si>
  <si>
    <t>Lutein</t>
  </si>
  <si>
    <t>127-40-2</t>
  </si>
  <si>
    <t>≥95%</t>
  </si>
  <si>
    <t>5 mg</t>
  </si>
  <si>
    <t>roztwór buforowy pH=3</t>
  </si>
  <si>
    <t>ciecz bezbarwna</t>
  </si>
  <si>
    <t>roztwór buforowy pH=4</t>
  </si>
  <si>
    <t>roztwór buforowy pH=5</t>
  </si>
  <si>
    <t>roztwór buforowy pH=6</t>
  </si>
  <si>
    <t>roztwór buforowy pH=7</t>
  </si>
  <si>
    <t>roztwór buforowy pH=8</t>
  </si>
  <si>
    <t>nadtlenek wodoru 5%</t>
  </si>
  <si>
    <t>7722-84-1</t>
  </si>
  <si>
    <t>czda</t>
  </si>
  <si>
    <t>etylowy alkohol 96%</t>
  </si>
  <si>
    <t>etylowy alkohol 99,8%</t>
  </si>
  <si>
    <t>500 mL</t>
  </si>
  <si>
    <t>gwajakol 0,5% w etanolu 50%</t>
  </si>
  <si>
    <t>90-05-1</t>
  </si>
  <si>
    <t>250 mL</t>
  </si>
  <si>
    <t>2,6-dichloroindofenol sól sodowa</t>
  </si>
  <si>
    <t>620-45-1</t>
  </si>
  <si>
    <t>cytrynowy kwas</t>
  </si>
  <si>
    <t>77-92-9</t>
  </si>
  <si>
    <t>250g</t>
  </si>
  <si>
    <t>szczawiowy kwas</t>
  </si>
  <si>
    <t>144-62-7</t>
  </si>
  <si>
    <t xml:space="preserve">askorbinowy kwas </t>
  </si>
  <si>
    <t xml:space="preserve">czda </t>
  </si>
  <si>
    <t>octowy kwas 0.1M</t>
  </si>
  <si>
    <t>sodu wodorotlenek 0.1M</t>
  </si>
  <si>
    <t>1310-73-2</t>
  </si>
  <si>
    <t>fenoloftaleina 1%</t>
  </si>
  <si>
    <t>77-09-8</t>
  </si>
  <si>
    <t>papierek wskaźnikowy 0-14</t>
  </si>
  <si>
    <t>dichromian potasu 10%</t>
  </si>
  <si>
    <t>7778-50-9</t>
  </si>
  <si>
    <t>azotan srebra</t>
  </si>
  <si>
    <t>7761-88-8</t>
  </si>
  <si>
    <t>sodu chlorek</t>
  </si>
  <si>
    <t>7647-14-5</t>
  </si>
  <si>
    <t>czysty</t>
  </si>
  <si>
    <t>GlutenTox</t>
  </si>
  <si>
    <t>Firma Hygiena</t>
  </si>
  <si>
    <t>25 szt.</t>
  </si>
  <si>
    <t>Odczynnik sedymentacyjny</t>
  </si>
  <si>
    <t>sączki jakościowe miękkie r. 12,5cm</t>
  </si>
  <si>
    <t>Gramatura: 75+/-3 (g/m.kw.)</t>
  </si>
  <si>
    <t>sączki jakościowe miękkie r. 11cm</t>
  </si>
  <si>
    <t>sączki jakościowe miękkie r. 7cm</t>
  </si>
  <si>
    <t>Gramatura: 75+/-3 (g/m.kw)</t>
  </si>
  <si>
    <t>sączki jakościowe miękkie r. 5,5cm</t>
  </si>
  <si>
    <t>Filtracyjne sączki z bibuły, karbowane, białe 110mm</t>
  </si>
  <si>
    <t>MN 614 ¼</t>
  </si>
  <si>
    <t>Filtracyjne sączki z bibuły, karbowane, białe 125mm</t>
  </si>
  <si>
    <t>Filtracyjne sączki z bibuły, karbowane, białe 150mm</t>
  </si>
  <si>
    <t>Filtracyjne sączki z bibuły, karbowane, białe 185mm</t>
  </si>
  <si>
    <t>ABTS</t>
  </si>
  <si>
    <t>Potasu nadsiarczan</t>
  </si>
  <si>
    <t>Trolox®, 97% </t>
  </si>
  <si>
    <t>53188-07-1</t>
  </si>
  <si>
    <t>Bufor do uwalniania pH 7,4 fosforanowy</t>
  </si>
  <si>
    <t>Novazym Aflatoxin M1</t>
  </si>
  <si>
    <t>M1 w mleku, wartość odcięcia 0,5 ppb</t>
  </si>
  <si>
    <t>96 testów</t>
  </si>
  <si>
    <t>Novazym Aflatoxin B1</t>
  </si>
  <si>
    <t>B1 w ziarnach, od 5 ppb</t>
  </si>
  <si>
    <t>Kwas mrówkowy 85%</t>
  </si>
  <si>
    <t>64-18-6</t>
  </si>
  <si>
    <t>Sączki jakościowe miękkie 240mm</t>
  </si>
  <si>
    <t>Sączki ilościowe miękkie 240mm</t>
  </si>
  <si>
    <t>Roztwór do uzupełnniania elektrod Hydromet SE04-100</t>
  </si>
  <si>
    <t>Węglan wapnia</t>
  </si>
  <si>
    <t>471-34-1</t>
  </si>
  <si>
    <t>Siarczan ołowiu</t>
  </si>
  <si>
    <t>7446-14-2</t>
  </si>
  <si>
    <t>Wodorofosforan wapnia, CaHPO4</t>
  </si>
  <si>
    <t>7757-93-9</t>
  </si>
  <si>
    <t>108-88-3</t>
  </si>
  <si>
    <t>Rodanek potasu</t>
  </si>
  <si>
    <t>333-20-0</t>
  </si>
  <si>
    <t>Jodek potasu</t>
  </si>
  <si>
    <t>7681-11-0</t>
  </si>
  <si>
    <t>Papierki wskaźnikowe pH 1-12 LachNer</t>
  </si>
  <si>
    <t>Octan etylu</t>
  </si>
  <si>
    <t>141-78-6</t>
  </si>
  <si>
    <t>Nr CAS: 67-64-1; min. zawartość: 99%; gęstość względna (20oC): 0,79 g/cm3</t>
  </si>
  <si>
    <t>1 dm3</t>
  </si>
  <si>
    <t>Alkohol etylowy 96%</t>
  </si>
  <si>
    <r>
      <t>Nr CAS: 64-17-5; min. zawartość: 94-97%; gęstość względna (20</t>
    </r>
    <r>
      <rPr>
        <vertAlign val="superscript"/>
        <sz val="11"/>
        <color rgb="FF000000"/>
        <rFont val="Calibri"/>
        <family val="2"/>
        <charset val="238"/>
        <scheme val="minor"/>
      </rPr>
      <t>o</t>
    </r>
    <r>
      <rPr>
        <sz val="11"/>
        <color rgb="FF000000"/>
        <rFont val="Calibri"/>
        <family val="2"/>
        <charset val="238"/>
        <scheme val="minor"/>
      </rPr>
      <t>C): 0,802 g/cm3</t>
    </r>
  </si>
  <si>
    <t>Alkohol etylowy 99,9%</t>
  </si>
  <si>
    <t>Nr CAS: 64-17-5; min. zawartość: 99%</t>
  </si>
  <si>
    <t>0,5 dm3</t>
  </si>
  <si>
    <t>Bufor pH 4</t>
  </si>
  <si>
    <r>
      <t>100 cm</t>
    </r>
    <r>
      <rPr>
        <vertAlign val="superscript"/>
        <sz val="11"/>
        <rFont val="Calibri"/>
        <family val="2"/>
        <charset val="238"/>
        <scheme val="minor"/>
      </rPr>
      <t>3</t>
    </r>
  </si>
  <si>
    <t>Bufor pH 7</t>
  </si>
  <si>
    <t>Bufor pH 10</t>
  </si>
  <si>
    <t>Nr CAS: 67-56-1. Stężenie min. 99,5-99,8%; gęstość względna: 0,792 g/cm3</t>
  </si>
  <si>
    <t>Chlorek sodu</t>
  </si>
  <si>
    <r>
      <t>CAS: 7647-14-5; min. zawartość: 99,5%; gęstość względna (w 20</t>
    </r>
    <r>
      <rPr>
        <vertAlign val="superscript"/>
        <sz val="11"/>
        <color rgb="FF000000"/>
        <rFont val="Calibri"/>
        <family val="2"/>
        <charset val="238"/>
        <scheme val="minor"/>
      </rPr>
      <t>o</t>
    </r>
    <r>
      <rPr>
        <sz val="11"/>
        <color rgb="FF000000"/>
        <rFont val="Calibri"/>
        <family val="2"/>
        <charset val="238"/>
        <scheme val="minor"/>
      </rPr>
      <t>C): 2,16 g/cm3</t>
    </r>
  </si>
  <si>
    <t>Kwas azotowy 65%</t>
  </si>
  <si>
    <t>NR CAS: 7697-37-2</t>
  </si>
  <si>
    <t>Odczynnik Follin-Ciocalteu</t>
  </si>
  <si>
    <t>Gęstość względna: 1,02 g/cm3 (20°C)</t>
  </si>
  <si>
    <t>-</t>
  </si>
  <si>
    <t>Odczynnik Nesslera</t>
  </si>
  <si>
    <t>Nr CAS: 7783-33-7 + 1310-58-3</t>
  </si>
  <si>
    <t>Azotan sodu NaNO3</t>
  </si>
  <si>
    <t>Nr CAS: 7631-99-4</t>
  </si>
  <si>
    <t>Wodorosiarczan sodu NaHSO4</t>
  </si>
  <si>
    <t>Nr CAS: 10034-88-5</t>
  </si>
  <si>
    <t xml:space="preserve">Rivanolum VP </t>
  </si>
  <si>
    <t>Rezorcyna r-r 0,15% w benzenie</t>
  </si>
  <si>
    <t>Nr CAS: 71-43-2; zawartość C &gt; 90%; Gęstość względna (20˚C) ok. 0,88 g/cm</t>
  </si>
  <si>
    <t>Siarczyn żelazowo-amonowy 12-hydrat</t>
  </si>
  <si>
    <t>Nr CAS: 7783-83-7</t>
  </si>
  <si>
    <t>Azotyn sodu</t>
  </si>
  <si>
    <t>Nr CAS: 7632-00-0</t>
  </si>
  <si>
    <t>Podpuszczka mikrobiologiczna w płynie</t>
  </si>
  <si>
    <t>Odczynnik garbnikowy</t>
  </si>
  <si>
    <t>Nr CAS: 1401-55-4</t>
  </si>
  <si>
    <t>Sodium acetate anhydrous</t>
  </si>
  <si>
    <t>Nr CAS: 127-09-3</t>
  </si>
  <si>
    <t>Kwas octowy lodowaty</t>
  </si>
  <si>
    <t>Nr CAS: 64-19-7</t>
  </si>
  <si>
    <t xml:space="preserve">Wodorotlenek sodu </t>
  </si>
  <si>
    <t>Nr CAS: 1310-73-2</t>
  </si>
  <si>
    <t>Wodorowęglan sodu</t>
  </si>
  <si>
    <t>Nr CAS: 144-55-8</t>
  </si>
  <si>
    <t>Nr CAS: 75-05-8</t>
  </si>
  <si>
    <t>HPLC</t>
  </si>
  <si>
    <t>2,5 dm3</t>
  </si>
  <si>
    <t xml:space="preserve">n Heksan </t>
  </si>
  <si>
    <t>Nr CAS: 110-54-3</t>
  </si>
  <si>
    <t>Woda do HPLC</t>
  </si>
  <si>
    <t>Nr CAS: 7732-18-5</t>
  </si>
  <si>
    <t>5 dm3</t>
  </si>
  <si>
    <t>Phthaldialdehyde</t>
  </si>
  <si>
    <t>Nr CAS: 643-79-8</t>
  </si>
  <si>
    <t>suitable for HPLC fluorimetric detection of amino acids, ≥99% (HPLC), powder or crystals</t>
  </si>
  <si>
    <t>2-Mercaptoethanol</t>
  </si>
  <si>
    <t>Nr CAS: 60-24-2</t>
  </si>
  <si>
    <t>HPLC, ≥99.0%</t>
  </si>
  <si>
    <r>
      <t>10 cm</t>
    </r>
    <r>
      <rPr>
        <vertAlign val="superscript"/>
        <sz val="11"/>
        <rFont val="Calibri"/>
        <family val="2"/>
        <charset val="238"/>
        <scheme val="minor"/>
      </rPr>
      <t>3</t>
    </r>
  </si>
  <si>
    <t>Roztwór buforowy pH 10,4 +/- 0,05 (amoniakalny)</t>
  </si>
  <si>
    <t>Sodu siarczan bezwodny</t>
  </si>
  <si>
    <t>Nr CAS: 7757-82-6</t>
  </si>
  <si>
    <t>75 05 8</t>
  </si>
  <si>
    <t>67 64 1</t>
  </si>
  <si>
    <t>75-65-0</t>
  </si>
  <si>
    <t>1336-21-6</t>
  </si>
  <si>
    <t>1304-85-4</t>
  </si>
  <si>
    <t>7632-00-0</t>
  </si>
  <si>
    <t>26628-22-8</t>
  </si>
  <si>
    <t>12125-02-9</t>
  </si>
  <si>
    <t>7447-41-8</t>
  </si>
  <si>
    <t>7447-40-7</t>
  </si>
  <si>
    <t>67-66-3</t>
  </si>
  <si>
    <t>59-88-1</t>
  </si>
  <si>
    <t>57-88-5</t>
  </si>
  <si>
    <t xml:space="preserve"> 64-17-5</t>
  </si>
  <si>
    <t xml:space="preserve"> 64-17-15</t>
  </si>
  <si>
    <t xml:space="preserve"> 57-48-7</t>
  </si>
  <si>
    <t xml:space="preserve"> 50-99-7</t>
  </si>
  <si>
    <t xml:space="preserve"> 67-63-0</t>
  </si>
  <si>
    <t>7553-56-2</t>
  </si>
  <si>
    <t xml:space="preserve"> 7553-56-2 + 7681-11-0</t>
  </si>
  <si>
    <t>7664-38-2</t>
  </si>
  <si>
    <t>6915-15-7</t>
  </si>
  <si>
    <t>598-82-3</t>
  </si>
  <si>
    <t>88-89-1</t>
  </si>
  <si>
    <t>7664-93-9</t>
  </si>
  <si>
    <t>121-57-3</t>
  </si>
  <si>
    <t>5965-83-3</t>
  </si>
  <si>
    <t>87-69-4</t>
  </si>
  <si>
    <t>7439-95-4</t>
  </si>
  <si>
    <t>12054-85-2</t>
  </si>
  <si>
    <t>540-69-2</t>
  </si>
  <si>
    <t>142-82-5</t>
  </si>
  <si>
    <t>7722-64-7</t>
  </si>
  <si>
    <t>485-47-2</t>
  </si>
  <si>
    <t>6080-56-4</t>
  </si>
  <si>
    <t>108-46-3</t>
  </si>
  <si>
    <t>7783-20-2</t>
  </si>
  <si>
    <t xml:space="preserve">10034-99-8 </t>
  </si>
  <si>
    <t>7758-99-8</t>
  </si>
  <si>
    <t>9005-84-9</t>
  </si>
  <si>
    <t xml:space="preserve">1309-48-4 </t>
  </si>
  <si>
    <t>121-33-5</t>
  </si>
  <si>
    <t xml:space="preserve"> 497-19-8</t>
  </si>
  <si>
    <t>6381-59-5</t>
  </si>
  <si>
    <t>7783-28-0</t>
  </si>
  <si>
    <t>7646-93-7</t>
  </si>
  <si>
    <t>1066-33-7</t>
  </si>
  <si>
    <t>298-14-6</t>
  </si>
  <si>
    <t>144-55-8</t>
  </si>
  <si>
    <t xml:space="preserve">13746-66-2 </t>
  </si>
  <si>
    <t>14459-95-1</t>
  </si>
  <si>
    <t>631-61-8</t>
  </si>
  <si>
    <t xml:space="preserve">    85-86-9</t>
  </si>
  <si>
    <t>79-81-2</t>
  </si>
  <si>
    <t>83-88-5</t>
  </si>
  <si>
    <t>67-97-0</t>
  </si>
  <si>
    <t>69-65-8</t>
  </si>
  <si>
    <t>87-99-0</t>
  </si>
  <si>
    <t>585-88-6</t>
  </si>
  <si>
    <t>50-70-4</t>
  </si>
  <si>
    <t xml:space="preserve">  7722-84-1</t>
  </si>
  <si>
    <t>107-35-7</t>
  </si>
  <si>
    <t>spekt.czys.</t>
  </si>
  <si>
    <t>spoż.</t>
  </si>
  <si>
    <t>cz.d.a. / ≥99%</t>
  </si>
  <si>
    <t xml:space="preserve">≥92.5% (GC) </t>
  </si>
  <si>
    <t>spect.czys.</t>
  </si>
  <si>
    <t>99% GC</t>
  </si>
  <si>
    <t>farm.</t>
  </si>
  <si>
    <t>techn.</t>
  </si>
  <si>
    <t>250 g</t>
  </si>
  <si>
    <t>25 kg</t>
  </si>
  <si>
    <t>500 cm3</t>
  </si>
  <si>
    <t>50 g</t>
  </si>
  <si>
    <t>50 cm3</t>
  </si>
  <si>
    <t>Alkohol tert-butylowy</t>
  </si>
  <si>
    <t>Amoniak roztw. 30-32%</t>
  </si>
  <si>
    <t>Azotan bizmutu (zasadowy)</t>
  </si>
  <si>
    <t xml:space="preserve">Azotan srebra </t>
  </si>
  <si>
    <t>Azotan(III) sodu (E250)</t>
  </si>
  <si>
    <t>Azydek sodu</t>
  </si>
  <si>
    <t>Benzyna ekstrakcyjna</t>
  </si>
  <si>
    <t>Chlorek amonu</t>
  </si>
  <si>
    <t>Chlorek litu bezw.</t>
  </si>
  <si>
    <t>Chlorek potasu</t>
  </si>
  <si>
    <t>Chlorek sodu (sól kuchenna, jodowana)</t>
  </si>
  <si>
    <t>Chlorek sodu (sól spożywcza, niejodowana)</t>
  </si>
  <si>
    <t>Chlorowodorek fenylohydrazyny</t>
  </si>
  <si>
    <t>Cholesterol</t>
  </si>
  <si>
    <t>Etanol</t>
  </si>
  <si>
    <t>Etanol 96%</t>
  </si>
  <si>
    <t>Etanol bezwodny</t>
  </si>
  <si>
    <t>Fruktoza</t>
  </si>
  <si>
    <t>Glukoza</t>
  </si>
  <si>
    <t>Jod</t>
  </si>
  <si>
    <t>Jod w jodku potasu</t>
  </si>
  <si>
    <t>Kwas cytrynowy</t>
  </si>
  <si>
    <t>Kwas fosforowy stęż.</t>
  </si>
  <si>
    <t>Kwas jabłkowy</t>
  </si>
  <si>
    <t>Kwas mlekowy 88%</t>
  </si>
  <si>
    <t>Kwas pikrynowy</t>
  </si>
  <si>
    <t>Kwas siarkowy 98%</t>
  </si>
  <si>
    <t>Kwas solny stęż. ok. 38%</t>
  </si>
  <si>
    <t>Kwas sulfanilowy</t>
  </si>
  <si>
    <t>Kwas sulfoslicylowy dwuwodny</t>
  </si>
  <si>
    <t>Kwas trichlorooctowy</t>
  </si>
  <si>
    <t>Kwas winowy L(+)</t>
  </si>
  <si>
    <t>Magnez metaliczny (wióry, grube)</t>
  </si>
  <si>
    <t>Molibdenian amonu 4 hydrat</t>
  </si>
  <si>
    <t>Mrówczan amonu</t>
  </si>
  <si>
    <t>n-Heksan</t>
  </si>
  <si>
    <t>n-Heptan</t>
  </si>
  <si>
    <t>Nadmanganian potasu</t>
  </si>
  <si>
    <t>Ninhydryna</t>
  </si>
  <si>
    <t>Octan ołowiu</t>
  </si>
  <si>
    <t>Olej parafinowy</t>
  </si>
  <si>
    <t>Rezorcyna</t>
  </si>
  <si>
    <t>Siarczan amonu</t>
  </si>
  <si>
    <t>Siarczan magnezu 7 hydrat</t>
  </si>
  <si>
    <t>Siarczan(VI) miedzi(II) 5 hydrat</t>
  </si>
  <si>
    <t>Skrobia rozpuszczalna</t>
  </si>
  <si>
    <t>Smar silikonowy do szlifów</t>
  </si>
  <si>
    <t>Tlenek magnezu</t>
  </si>
  <si>
    <t>Wanilina</t>
  </si>
  <si>
    <t>Węglan sodu bezwodny</t>
  </si>
  <si>
    <t>Winian sodowo-potasowy</t>
  </si>
  <si>
    <t>Wodorofosforan diamonu (NH4)2HPO4</t>
  </si>
  <si>
    <t>Wodorosiarczan potasu</t>
  </si>
  <si>
    <t>Wodorotlenek sodu</t>
  </si>
  <si>
    <t>Wodorowęgla amonu</t>
  </si>
  <si>
    <t>Wodorowęglan potasu</t>
  </si>
  <si>
    <t>Żelatyna</t>
  </si>
  <si>
    <t>Żelazicyjanek potasu K3[Fe(CN)6]</t>
  </si>
  <si>
    <t>Żelazocyjanek potasu K4[Fe(CN)6] 3 hydrat</t>
  </si>
  <si>
    <t>Octan amonu CH3COONH4</t>
  </si>
  <si>
    <t xml:space="preserve"> Sudan III</t>
  </si>
  <si>
    <t>Witamina A (Aura Herbals Witamina A Forte MCT-Oil)</t>
  </si>
  <si>
    <t>Ryboflawina (witamina B2)</t>
  </si>
  <si>
    <t>Witamina D3 (Aura Herbals Witamina D3 4000 UI)</t>
  </si>
  <si>
    <t>Mannitol</t>
  </si>
  <si>
    <t>Ksylitol</t>
  </si>
  <si>
    <t>Maltitol</t>
  </si>
  <si>
    <t>Sorbitol</t>
  </si>
  <si>
    <t>Perhydrol 30%</t>
  </si>
  <si>
    <t>Tauryna</t>
  </si>
  <si>
    <t>Sączki jakościowe miękkie r. 7cm</t>
  </si>
  <si>
    <t>Sączki jakościowe miękkie r. 5,5cm</t>
  </si>
  <si>
    <t>100 szt.</t>
  </si>
  <si>
    <t>250 ml</t>
  </si>
  <si>
    <t>100 szt</t>
  </si>
  <si>
    <t>1000 g</t>
  </si>
  <si>
    <t>1 g</t>
  </si>
  <si>
    <t>Załącznik nr 3 do postępowania KA-CZL-DZP.261.1.35.2023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</si>
</sst>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36363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9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9" fillId="0" borderId="1" xfId="1" applyFont="1" applyFill="1" applyBorder="1" applyAlignment="1" applyProtection="1">
      <alignment horizontal="righ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 vertical="center" wrapText="1"/>
      <protection locked="0"/>
    </xf>
    <xf numFmtId="44" fontId="9" fillId="0" borderId="3" xfId="1" applyFont="1" applyFill="1" applyBorder="1" applyAlignment="1" applyProtection="1">
      <alignment horizontal="right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44" fontId="6" fillId="0" borderId="3" xfId="1" applyFont="1" applyFill="1" applyBorder="1" applyAlignment="1" applyProtection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44" fontId="9" fillId="0" borderId="2" xfId="1" applyFont="1" applyFill="1" applyBorder="1" applyAlignment="1" applyProtection="1">
      <alignment horizontal="right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4" fontId="11" fillId="5" borderId="16" xfId="0" applyNumberFormat="1" applyFont="1" applyFill="1" applyBorder="1" applyAlignment="1">
      <alignment horizontal="right" vertical="center" wrapText="1"/>
    </xf>
    <xf numFmtId="44" fontId="11" fillId="5" borderId="17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wrapText="1"/>
    </xf>
    <xf numFmtId="44" fontId="6" fillId="0" borderId="22" xfId="1" applyFont="1" applyFill="1" applyBorder="1" applyAlignment="1" applyProtection="1">
      <alignment horizontal="right" vertical="center" wrapText="1"/>
    </xf>
    <xf numFmtId="0" fontId="9" fillId="0" borderId="23" xfId="0" applyFont="1" applyBorder="1" applyAlignment="1">
      <alignment horizontal="center" wrapText="1"/>
    </xf>
    <xf numFmtId="44" fontId="6" fillId="0" borderId="12" xfId="1" applyFont="1" applyFill="1" applyBorder="1" applyAlignment="1" applyProtection="1">
      <alignment horizontal="right" vertical="center" wrapText="1"/>
    </xf>
    <xf numFmtId="0" fontId="9" fillId="0" borderId="24" xfId="0" applyFont="1" applyBorder="1" applyAlignment="1">
      <alignment horizontal="center" wrapText="1"/>
    </xf>
    <xf numFmtId="44" fontId="6" fillId="0" borderId="25" xfId="1" applyFont="1" applyFill="1" applyBorder="1" applyAlignment="1" applyProtection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14" fontId="26" fillId="0" borderId="1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4" fontId="11" fillId="5" borderId="26" xfId="0" applyNumberFormat="1" applyFont="1" applyFill="1" applyBorder="1" applyAlignment="1">
      <alignment horizontal="right" vertical="center" wrapText="1"/>
    </xf>
    <xf numFmtId="44" fontId="11" fillId="5" borderId="4" xfId="0" applyNumberFormat="1" applyFont="1" applyFill="1" applyBorder="1" applyAlignment="1">
      <alignment horizontal="right" vertical="center" wrapText="1"/>
    </xf>
    <xf numFmtId="44" fontId="11" fillId="4" borderId="19" xfId="1" applyFont="1" applyFill="1" applyBorder="1" applyAlignment="1" applyProtection="1">
      <alignment horizontal="center" vertical="center" wrapText="1"/>
    </xf>
    <xf numFmtId="44" fontId="5" fillId="4" borderId="20" xfId="1" applyFont="1" applyFill="1" applyBorder="1" applyAlignment="1" applyProtection="1">
      <alignment horizontal="center" vertical="center" wrapText="1"/>
    </xf>
    <xf numFmtId="44" fontId="5" fillId="4" borderId="21" xfId="1" applyFont="1" applyFill="1" applyBorder="1" applyAlignment="1" applyProtection="1">
      <alignment horizontal="center" vertical="center" wrapText="1"/>
    </xf>
    <xf numFmtId="44" fontId="12" fillId="4" borderId="19" xfId="1" applyFont="1" applyFill="1" applyBorder="1" applyAlignment="1" applyProtection="1">
      <alignment horizontal="center" vertical="center" wrapText="1"/>
    </xf>
    <xf numFmtId="44" fontId="9" fillId="4" borderId="20" xfId="1" applyFont="1" applyFill="1" applyBorder="1" applyAlignment="1" applyProtection="1">
      <alignment horizontal="center" vertical="center" wrapText="1"/>
    </xf>
    <xf numFmtId="44" fontId="9" fillId="4" borderId="2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164" fontId="11" fillId="5" borderId="19" xfId="0" applyNumberFormat="1" applyFont="1" applyFill="1" applyBorder="1" applyAlignment="1">
      <alignment horizontal="center" vertical="center" wrapText="1"/>
    </xf>
    <xf numFmtId="164" fontId="11" fillId="5" borderId="20" xfId="0" applyNumberFormat="1" applyFont="1" applyFill="1" applyBorder="1" applyAlignment="1">
      <alignment horizontal="center" vertical="center" wrapText="1"/>
    </xf>
    <xf numFmtId="164" fontId="11" fillId="5" borderId="21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9" fontId="3" fillId="6" borderId="9" xfId="0" applyNumberFormat="1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3">
    <cellStyle name="Normalny" xfId="0" builtinId="0"/>
    <cellStyle name="Normalny 3" xfId="2" xr:uid="{6D892707-481C-4E0E-B87F-C4E26BDE13CE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K247"/>
  <sheetViews>
    <sheetView tabSelected="1" zoomScale="80" zoomScaleNormal="80" workbookViewId="0">
      <selection activeCell="O9" sqref="O9"/>
    </sheetView>
  </sheetViews>
  <sheetFormatPr defaultColWidth="9.109375" defaultRowHeight="13.8" x14ac:dyDescent="0.3"/>
  <cols>
    <col min="1" max="1" width="4" style="13" bestFit="1" customWidth="1"/>
    <col min="2" max="2" width="36.21875" style="13" customWidth="1"/>
    <col min="3" max="3" width="16.5546875" style="17" customWidth="1"/>
    <col min="4" max="4" width="13.6640625" style="14" customWidth="1"/>
    <col min="5" max="5" width="12.109375" style="13" customWidth="1"/>
    <col min="6" max="6" width="10.109375" style="13" customWidth="1"/>
    <col min="7" max="7" width="14.5546875" style="15" customWidth="1"/>
    <col min="8" max="8" width="13.6640625" style="5" customWidth="1"/>
    <col min="9" max="9" width="7.88671875" style="6" customWidth="1"/>
    <col min="10" max="10" width="10.6640625" style="7" customWidth="1"/>
    <col min="11" max="11" width="13.6640625" style="7" customWidth="1"/>
    <col min="12" max="16384" width="9.109375" style="13"/>
  </cols>
  <sheetData>
    <row r="1" spans="1:11" ht="22.2" customHeight="1" x14ac:dyDescent="0.3">
      <c r="G1" s="89" t="s">
        <v>484</v>
      </c>
      <c r="H1" s="89"/>
      <c r="I1" s="89"/>
      <c r="J1" s="89"/>
      <c r="K1" s="89"/>
    </row>
    <row r="2" spans="1:11" s="1" customFormat="1" ht="23.4" customHeight="1" x14ac:dyDescent="0.3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8" customFormat="1" ht="14.4" thickBot="1" x14ac:dyDescent="0.35">
      <c r="A3" s="2"/>
      <c r="B3" s="2"/>
      <c r="C3" s="18"/>
      <c r="D3" s="2"/>
      <c r="E3" s="3"/>
      <c r="F3" s="2"/>
      <c r="G3" s="4"/>
      <c r="H3" s="5"/>
      <c r="I3" s="6"/>
      <c r="J3" s="7"/>
      <c r="K3" s="7"/>
    </row>
    <row r="4" spans="1:11" s="8" customFormat="1" ht="15" customHeight="1" x14ac:dyDescent="0.3">
      <c r="A4" s="97" t="s">
        <v>1</v>
      </c>
      <c r="B4" s="110" t="s">
        <v>2</v>
      </c>
      <c r="C4" s="111"/>
      <c r="D4" s="111"/>
      <c r="E4" s="112"/>
      <c r="F4" s="99" t="s">
        <v>7</v>
      </c>
      <c r="G4" s="101" t="s">
        <v>8</v>
      </c>
      <c r="H4" s="99" t="s">
        <v>17</v>
      </c>
      <c r="I4" s="103" t="s">
        <v>3</v>
      </c>
      <c r="J4" s="99" t="s">
        <v>18</v>
      </c>
      <c r="K4" s="105" t="s">
        <v>19</v>
      </c>
    </row>
    <row r="5" spans="1:11" s="8" customFormat="1" ht="44.25" customHeight="1" x14ac:dyDescent="0.3">
      <c r="A5" s="98"/>
      <c r="B5" s="19" t="s">
        <v>4</v>
      </c>
      <c r="C5" s="20" t="s">
        <v>5</v>
      </c>
      <c r="D5" s="19" t="s">
        <v>20</v>
      </c>
      <c r="E5" s="21" t="s">
        <v>6</v>
      </c>
      <c r="F5" s="100"/>
      <c r="G5" s="102"/>
      <c r="H5" s="100"/>
      <c r="I5" s="104"/>
      <c r="J5" s="100"/>
      <c r="K5" s="106"/>
    </row>
    <row r="6" spans="1:11" s="9" customFormat="1" ht="14.4" thickBot="1" x14ac:dyDescent="0.35">
      <c r="A6" s="39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1">
        <v>11</v>
      </c>
    </row>
    <row r="7" spans="1:11" ht="28.2" customHeight="1" thickBot="1" x14ac:dyDescent="0.35">
      <c r="A7" s="91" t="s">
        <v>9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11" ht="14.4" x14ac:dyDescent="0.3">
      <c r="A8" s="66">
        <v>1</v>
      </c>
      <c r="B8" s="42" t="s">
        <v>21</v>
      </c>
      <c r="C8" s="42" t="s">
        <v>22</v>
      </c>
      <c r="D8" s="43" t="s">
        <v>23</v>
      </c>
      <c r="E8" s="43" t="s">
        <v>24</v>
      </c>
      <c r="F8" s="43">
        <v>15</v>
      </c>
      <c r="G8" s="44"/>
      <c r="H8" s="45">
        <f>SUM(F8*G8)</f>
        <v>0</v>
      </c>
      <c r="I8" s="46"/>
      <c r="J8" s="47">
        <f>SUM(H8*I8)</f>
        <v>0</v>
      </c>
      <c r="K8" s="67">
        <f>SUM(H8+J8)</f>
        <v>0</v>
      </c>
    </row>
    <row r="9" spans="1:11" ht="14.4" x14ac:dyDescent="0.3">
      <c r="A9" s="68">
        <v>2</v>
      </c>
      <c r="B9" s="28" t="s">
        <v>25</v>
      </c>
      <c r="C9" s="28" t="s">
        <v>26</v>
      </c>
      <c r="D9" s="29" t="s">
        <v>27</v>
      </c>
      <c r="E9" s="29" t="s">
        <v>28</v>
      </c>
      <c r="F9" s="29">
        <v>15</v>
      </c>
      <c r="G9" s="16"/>
      <c r="H9" s="10">
        <f t="shared" ref="H9" si="0">SUM(F9*G9)</f>
        <v>0</v>
      </c>
      <c r="I9" s="11"/>
      <c r="J9" s="12">
        <f>SUM(H9*I9)</f>
        <v>0</v>
      </c>
      <c r="K9" s="69">
        <f t="shared" ref="K9" si="1">SUM(H9+J9)</f>
        <v>0</v>
      </c>
    </row>
    <row r="10" spans="1:11" ht="14.4" x14ac:dyDescent="0.3">
      <c r="A10" s="68">
        <v>3</v>
      </c>
      <c r="B10" s="28" t="s">
        <v>29</v>
      </c>
      <c r="C10" s="28" t="s">
        <v>30</v>
      </c>
      <c r="D10" s="29" t="s">
        <v>31</v>
      </c>
      <c r="E10" s="29" t="s">
        <v>24</v>
      </c>
      <c r="F10" s="29">
        <v>5</v>
      </c>
      <c r="G10" s="16"/>
      <c r="H10" s="10">
        <f t="shared" ref="H10:H36" si="2">SUM(F10*G10)</f>
        <v>0</v>
      </c>
      <c r="I10" s="11"/>
      <c r="J10" s="12">
        <f t="shared" ref="J10:J36" si="3">SUM(H10*I10)</f>
        <v>0</v>
      </c>
      <c r="K10" s="69">
        <f t="shared" ref="K10:K36" si="4">SUM(H10+J10)</f>
        <v>0</v>
      </c>
    </row>
    <row r="11" spans="1:11" ht="14.4" x14ac:dyDescent="0.3">
      <c r="A11" s="68">
        <v>4</v>
      </c>
      <c r="B11" s="28" t="s">
        <v>32</v>
      </c>
      <c r="C11" s="28" t="s">
        <v>33</v>
      </c>
      <c r="D11" s="29" t="s">
        <v>23</v>
      </c>
      <c r="E11" s="29" t="s">
        <v>34</v>
      </c>
      <c r="F11" s="29">
        <v>3</v>
      </c>
      <c r="G11" s="16"/>
      <c r="H11" s="10">
        <f t="shared" si="2"/>
        <v>0</v>
      </c>
      <c r="I11" s="11"/>
      <c r="J11" s="12">
        <f t="shared" si="3"/>
        <v>0</v>
      </c>
      <c r="K11" s="69">
        <f t="shared" si="4"/>
        <v>0</v>
      </c>
    </row>
    <row r="12" spans="1:11" ht="14.4" x14ac:dyDescent="0.3">
      <c r="A12" s="68">
        <v>5</v>
      </c>
      <c r="B12" s="28" t="s">
        <v>35</v>
      </c>
      <c r="C12" s="28" t="s">
        <v>36</v>
      </c>
      <c r="D12" s="29" t="s">
        <v>23</v>
      </c>
      <c r="E12" s="29" t="s">
        <v>37</v>
      </c>
      <c r="F12" s="29">
        <v>8</v>
      </c>
      <c r="G12" s="16"/>
      <c r="H12" s="10">
        <f t="shared" si="2"/>
        <v>0</v>
      </c>
      <c r="I12" s="11"/>
      <c r="J12" s="12">
        <f t="shared" si="3"/>
        <v>0</v>
      </c>
      <c r="K12" s="69">
        <f t="shared" si="4"/>
        <v>0</v>
      </c>
    </row>
    <row r="13" spans="1:11" ht="14.4" x14ac:dyDescent="0.3">
      <c r="A13" s="68">
        <v>6</v>
      </c>
      <c r="B13" s="28" t="s">
        <v>38</v>
      </c>
      <c r="C13" s="28" t="s">
        <v>39</v>
      </c>
      <c r="D13" s="29" t="s">
        <v>23</v>
      </c>
      <c r="E13" s="29" t="s">
        <v>24</v>
      </c>
      <c r="F13" s="29">
        <v>3</v>
      </c>
      <c r="G13" s="16"/>
      <c r="H13" s="10">
        <f t="shared" si="2"/>
        <v>0</v>
      </c>
      <c r="I13" s="11"/>
      <c r="J13" s="12">
        <f t="shared" si="3"/>
        <v>0</v>
      </c>
      <c r="K13" s="69">
        <f t="shared" si="4"/>
        <v>0</v>
      </c>
    </row>
    <row r="14" spans="1:11" ht="14.4" x14ac:dyDescent="0.3">
      <c r="A14" s="68">
        <v>7</v>
      </c>
      <c r="B14" s="28" t="s">
        <v>40</v>
      </c>
      <c r="C14" s="28" t="s">
        <v>41</v>
      </c>
      <c r="D14" s="29" t="s">
        <v>31</v>
      </c>
      <c r="E14" s="29" t="s">
        <v>28</v>
      </c>
      <c r="F14" s="29">
        <v>4</v>
      </c>
      <c r="G14" s="16"/>
      <c r="H14" s="10">
        <f t="shared" si="2"/>
        <v>0</v>
      </c>
      <c r="I14" s="11"/>
      <c r="J14" s="12">
        <f t="shared" si="3"/>
        <v>0</v>
      </c>
      <c r="K14" s="69">
        <f t="shared" si="4"/>
        <v>0</v>
      </c>
    </row>
    <row r="15" spans="1:11" ht="14.4" x14ac:dyDescent="0.3">
      <c r="A15" s="68">
        <v>8</v>
      </c>
      <c r="B15" s="28" t="s">
        <v>42</v>
      </c>
      <c r="C15" s="28" t="s">
        <v>43</v>
      </c>
      <c r="D15" s="29" t="s">
        <v>23</v>
      </c>
      <c r="E15" s="29" t="s">
        <v>24</v>
      </c>
      <c r="F15" s="29">
        <v>3</v>
      </c>
      <c r="G15" s="16"/>
      <c r="H15" s="10">
        <f t="shared" si="2"/>
        <v>0</v>
      </c>
      <c r="I15" s="11"/>
      <c r="J15" s="12">
        <f t="shared" si="3"/>
        <v>0</v>
      </c>
      <c r="K15" s="69">
        <f t="shared" si="4"/>
        <v>0</v>
      </c>
    </row>
    <row r="16" spans="1:11" ht="14.4" x14ac:dyDescent="0.3">
      <c r="A16" s="68">
        <v>9</v>
      </c>
      <c r="B16" s="28" t="s">
        <v>44</v>
      </c>
      <c r="C16" s="28" t="s">
        <v>45</v>
      </c>
      <c r="D16" s="29" t="s">
        <v>31</v>
      </c>
      <c r="E16" s="29" t="s">
        <v>24</v>
      </c>
      <c r="F16" s="29">
        <v>5</v>
      </c>
      <c r="G16" s="16"/>
      <c r="H16" s="10">
        <f t="shared" si="2"/>
        <v>0</v>
      </c>
      <c r="I16" s="11"/>
      <c r="J16" s="12">
        <f t="shared" si="3"/>
        <v>0</v>
      </c>
      <c r="K16" s="69">
        <f t="shared" si="4"/>
        <v>0</v>
      </c>
    </row>
    <row r="17" spans="1:11" ht="14.4" x14ac:dyDescent="0.3">
      <c r="A17" s="68">
        <v>10</v>
      </c>
      <c r="B17" s="28" t="s">
        <v>46</v>
      </c>
      <c r="C17" s="28" t="s">
        <v>47</v>
      </c>
      <c r="D17" s="29" t="s">
        <v>31</v>
      </c>
      <c r="E17" s="29" t="s">
        <v>24</v>
      </c>
      <c r="F17" s="29">
        <v>2</v>
      </c>
      <c r="G17" s="16"/>
      <c r="H17" s="10">
        <f t="shared" si="2"/>
        <v>0</v>
      </c>
      <c r="I17" s="11"/>
      <c r="J17" s="12">
        <f t="shared" si="3"/>
        <v>0</v>
      </c>
      <c r="K17" s="69">
        <f t="shared" si="4"/>
        <v>0</v>
      </c>
    </row>
    <row r="18" spans="1:11" ht="14.4" x14ac:dyDescent="0.3">
      <c r="A18" s="68">
        <v>11</v>
      </c>
      <c r="B18" s="28" t="s">
        <v>48</v>
      </c>
      <c r="C18" s="28" t="s">
        <v>49</v>
      </c>
      <c r="D18" s="29" t="s">
        <v>31</v>
      </c>
      <c r="E18" s="29" t="s">
        <v>24</v>
      </c>
      <c r="F18" s="29">
        <v>2</v>
      </c>
      <c r="G18" s="16"/>
      <c r="H18" s="10">
        <f t="shared" si="2"/>
        <v>0</v>
      </c>
      <c r="I18" s="11"/>
      <c r="J18" s="12">
        <f t="shared" si="3"/>
        <v>0</v>
      </c>
      <c r="K18" s="69">
        <f t="shared" si="4"/>
        <v>0</v>
      </c>
    </row>
    <row r="19" spans="1:11" ht="14.4" x14ac:dyDescent="0.3">
      <c r="A19" s="68">
        <v>12</v>
      </c>
      <c r="B19" s="28" t="s">
        <v>50</v>
      </c>
      <c r="C19" s="28" t="s">
        <v>51</v>
      </c>
      <c r="D19" s="29" t="s">
        <v>31</v>
      </c>
      <c r="E19" s="29" t="s">
        <v>24</v>
      </c>
      <c r="F19" s="29">
        <v>3</v>
      </c>
      <c r="G19" s="16"/>
      <c r="H19" s="10">
        <f t="shared" si="2"/>
        <v>0</v>
      </c>
      <c r="I19" s="11"/>
      <c r="J19" s="12">
        <f t="shared" si="3"/>
        <v>0</v>
      </c>
      <c r="K19" s="69">
        <f t="shared" si="4"/>
        <v>0</v>
      </c>
    </row>
    <row r="20" spans="1:11" ht="14.4" x14ac:dyDescent="0.3">
      <c r="A20" s="68">
        <v>13</v>
      </c>
      <c r="B20" s="28" t="s">
        <v>52</v>
      </c>
      <c r="C20" s="28" t="s">
        <v>53</v>
      </c>
      <c r="D20" s="29" t="s">
        <v>23</v>
      </c>
      <c r="E20" s="29" t="s">
        <v>24</v>
      </c>
      <c r="F20" s="29">
        <v>2</v>
      </c>
      <c r="G20" s="16"/>
      <c r="H20" s="10">
        <f t="shared" si="2"/>
        <v>0</v>
      </c>
      <c r="I20" s="11"/>
      <c r="J20" s="12">
        <f t="shared" si="3"/>
        <v>0</v>
      </c>
      <c r="K20" s="69">
        <f t="shared" si="4"/>
        <v>0</v>
      </c>
    </row>
    <row r="21" spans="1:11" ht="14.4" x14ac:dyDescent="0.3">
      <c r="A21" s="68">
        <v>14</v>
      </c>
      <c r="B21" s="28" t="s">
        <v>54</v>
      </c>
      <c r="C21" s="28" t="s">
        <v>55</v>
      </c>
      <c r="D21" s="29" t="s">
        <v>23</v>
      </c>
      <c r="E21" s="29" t="s">
        <v>56</v>
      </c>
      <c r="F21" s="29">
        <v>1</v>
      </c>
      <c r="G21" s="16"/>
      <c r="H21" s="10">
        <f t="shared" si="2"/>
        <v>0</v>
      </c>
      <c r="I21" s="11"/>
      <c r="J21" s="12">
        <f t="shared" si="3"/>
        <v>0</v>
      </c>
      <c r="K21" s="69">
        <f t="shared" si="4"/>
        <v>0</v>
      </c>
    </row>
    <row r="22" spans="1:11" ht="14.4" x14ac:dyDescent="0.3">
      <c r="A22" s="68">
        <v>15</v>
      </c>
      <c r="B22" s="28" t="s">
        <v>57</v>
      </c>
      <c r="C22" s="28" t="s">
        <v>58</v>
      </c>
      <c r="D22" s="29" t="s">
        <v>23</v>
      </c>
      <c r="E22" s="29" t="s">
        <v>59</v>
      </c>
      <c r="F22" s="29">
        <v>4</v>
      </c>
      <c r="G22" s="16"/>
      <c r="H22" s="10">
        <f t="shared" si="2"/>
        <v>0</v>
      </c>
      <c r="I22" s="11"/>
      <c r="J22" s="12">
        <f t="shared" si="3"/>
        <v>0</v>
      </c>
      <c r="K22" s="69">
        <f t="shared" si="4"/>
        <v>0</v>
      </c>
    </row>
    <row r="23" spans="1:11" ht="28.8" x14ac:dyDescent="0.3">
      <c r="A23" s="68">
        <v>16</v>
      </c>
      <c r="B23" s="28" t="s">
        <v>60</v>
      </c>
      <c r="C23" s="28" t="s">
        <v>61</v>
      </c>
      <c r="D23" s="29" t="s">
        <v>23</v>
      </c>
      <c r="E23" s="29" t="s">
        <v>24</v>
      </c>
      <c r="F23" s="29">
        <v>4</v>
      </c>
      <c r="G23" s="16"/>
      <c r="H23" s="10">
        <f t="shared" si="2"/>
        <v>0</v>
      </c>
      <c r="I23" s="11"/>
      <c r="J23" s="12">
        <f t="shared" si="3"/>
        <v>0</v>
      </c>
      <c r="K23" s="69">
        <f t="shared" si="4"/>
        <v>0</v>
      </c>
    </row>
    <row r="24" spans="1:11" ht="14.4" x14ac:dyDescent="0.3">
      <c r="A24" s="68">
        <v>17</v>
      </c>
      <c r="B24" s="28" t="s">
        <v>62</v>
      </c>
      <c r="C24" s="28" t="s">
        <v>63</v>
      </c>
      <c r="D24" s="29" t="s">
        <v>64</v>
      </c>
      <c r="E24" s="29" t="s">
        <v>65</v>
      </c>
      <c r="F24" s="29">
        <v>5</v>
      </c>
      <c r="G24" s="16"/>
      <c r="H24" s="10">
        <f t="shared" si="2"/>
        <v>0</v>
      </c>
      <c r="I24" s="11"/>
      <c r="J24" s="12">
        <f t="shared" si="3"/>
        <v>0</v>
      </c>
      <c r="K24" s="69">
        <f t="shared" si="4"/>
        <v>0</v>
      </c>
    </row>
    <row r="25" spans="1:11" ht="14.4" x14ac:dyDescent="0.3">
      <c r="A25" s="68">
        <v>18</v>
      </c>
      <c r="B25" s="28" t="s">
        <v>66</v>
      </c>
      <c r="C25" s="28" t="s">
        <v>36</v>
      </c>
      <c r="D25" s="29" t="s">
        <v>64</v>
      </c>
      <c r="E25" s="29" t="s">
        <v>24</v>
      </c>
      <c r="F25" s="29">
        <v>5</v>
      </c>
      <c r="G25" s="16"/>
      <c r="H25" s="10">
        <f t="shared" si="2"/>
        <v>0</v>
      </c>
      <c r="I25" s="11"/>
      <c r="J25" s="12">
        <f t="shared" si="3"/>
        <v>0</v>
      </c>
      <c r="K25" s="69">
        <f t="shared" si="4"/>
        <v>0</v>
      </c>
    </row>
    <row r="26" spans="1:11" ht="14.4" x14ac:dyDescent="0.3">
      <c r="A26" s="68">
        <v>19</v>
      </c>
      <c r="B26" s="28" t="s">
        <v>67</v>
      </c>
      <c r="C26" s="28" t="s">
        <v>68</v>
      </c>
      <c r="D26" s="29" t="s">
        <v>31</v>
      </c>
      <c r="E26" s="29" t="s">
        <v>24</v>
      </c>
      <c r="F26" s="29">
        <v>10</v>
      </c>
      <c r="G26" s="16"/>
      <c r="H26" s="10">
        <f t="shared" si="2"/>
        <v>0</v>
      </c>
      <c r="I26" s="11"/>
      <c r="J26" s="12">
        <f t="shared" si="3"/>
        <v>0</v>
      </c>
      <c r="K26" s="69">
        <f t="shared" si="4"/>
        <v>0</v>
      </c>
    </row>
    <row r="27" spans="1:11" ht="14.4" x14ac:dyDescent="0.3">
      <c r="A27" s="68">
        <v>20</v>
      </c>
      <c r="B27" s="28" t="s">
        <v>69</v>
      </c>
      <c r="C27" s="28" t="s">
        <v>70</v>
      </c>
      <c r="D27" s="29" t="s">
        <v>64</v>
      </c>
      <c r="E27" s="29" t="s">
        <v>24</v>
      </c>
      <c r="F27" s="29">
        <v>7</v>
      </c>
      <c r="G27" s="16"/>
      <c r="H27" s="10">
        <f t="shared" si="2"/>
        <v>0</v>
      </c>
      <c r="I27" s="11"/>
      <c r="J27" s="12">
        <f t="shared" si="3"/>
        <v>0</v>
      </c>
      <c r="K27" s="69">
        <f t="shared" si="4"/>
        <v>0</v>
      </c>
    </row>
    <row r="28" spans="1:11" ht="14.4" x14ac:dyDescent="0.3">
      <c r="A28" s="68">
        <v>21</v>
      </c>
      <c r="B28" s="28" t="s">
        <v>71</v>
      </c>
      <c r="C28" s="28" t="s">
        <v>72</v>
      </c>
      <c r="D28" s="29" t="s">
        <v>31</v>
      </c>
      <c r="E28" s="29" t="s">
        <v>56</v>
      </c>
      <c r="F28" s="29">
        <v>1</v>
      </c>
      <c r="G28" s="16"/>
      <c r="H28" s="10">
        <f t="shared" si="2"/>
        <v>0</v>
      </c>
      <c r="I28" s="11"/>
      <c r="J28" s="12">
        <f t="shared" si="3"/>
        <v>0</v>
      </c>
      <c r="K28" s="69">
        <f t="shared" si="4"/>
        <v>0</v>
      </c>
    </row>
    <row r="29" spans="1:11" ht="14.4" x14ac:dyDescent="0.3">
      <c r="A29" s="68">
        <v>22</v>
      </c>
      <c r="B29" s="28" t="s">
        <v>73</v>
      </c>
      <c r="C29" s="28" t="s">
        <v>74</v>
      </c>
      <c r="D29" s="29" t="s">
        <v>31</v>
      </c>
      <c r="E29" s="29" t="s">
        <v>28</v>
      </c>
      <c r="F29" s="29">
        <v>4</v>
      </c>
      <c r="G29" s="16"/>
      <c r="H29" s="10">
        <f t="shared" si="2"/>
        <v>0</v>
      </c>
      <c r="I29" s="11"/>
      <c r="J29" s="12">
        <f t="shared" si="3"/>
        <v>0</v>
      </c>
      <c r="K29" s="69">
        <f t="shared" si="4"/>
        <v>0</v>
      </c>
    </row>
    <row r="30" spans="1:11" ht="14.4" x14ac:dyDescent="0.3">
      <c r="A30" s="68">
        <v>23</v>
      </c>
      <c r="B30" s="28" t="s">
        <v>75</v>
      </c>
      <c r="C30" s="28" t="s">
        <v>76</v>
      </c>
      <c r="D30" s="29" t="s">
        <v>77</v>
      </c>
      <c r="E30" s="29" t="s">
        <v>59</v>
      </c>
      <c r="F30" s="29">
        <v>1</v>
      </c>
      <c r="G30" s="16"/>
      <c r="H30" s="10">
        <f t="shared" si="2"/>
        <v>0</v>
      </c>
      <c r="I30" s="11"/>
      <c r="J30" s="12">
        <f t="shared" si="3"/>
        <v>0</v>
      </c>
      <c r="K30" s="69">
        <f t="shared" si="4"/>
        <v>0</v>
      </c>
    </row>
    <row r="31" spans="1:11" ht="28.8" x14ac:dyDescent="0.3">
      <c r="A31" s="68">
        <v>24</v>
      </c>
      <c r="B31" s="28" t="s">
        <v>78</v>
      </c>
      <c r="C31" s="28" t="s">
        <v>79</v>
      </c>
      <c r="D31" s="29" t="s">
        <v>64</v>
      </c>
      <c r="E31" s="29" t="s">
        <v>80</v>
      </c>
      <c r="F31" s="29">
        <v>1</v>
      </c>
      <c r="G31" s="16"/>
      <c r="H31" s="10">
        <f t="shared" si="2"/>
        <v>0</v>
      </c>
      <c r="I31" s="11"/>
      <c r="J31" s="12">
        <f t="shared" si="3"/>
        <v>0</v>
      </c>
      <c r="K31" s="69">
        <f t="shared" si="4"/>
        <v>0</v>
      </c>
    </row>
    <row r="32" spans="1:11" ht="14.4" x14ac:dyDescent="0.3">
      <c r="A32" s="68">
        <v>25</v>
      </c>
      <c r="B32" s="28" t="s">
        <v>81</v>
      </c>
      <c r="C32" s="28" t="s">
        <v>82</v>
      </c>
      <c r="D32" s="29" t="s">
        <v>23</v>
      </c>
      <c r="E32" s="29" t="s">
        <v>83</v>
      </c>
      <c r="F32" s="29">
        <v>2</v>
      </c>
      <c r="G32" s="16"/>
      <c r="H32" s="10">
        <f t="shared" si="2"/>
        <v>0</v>
      </c>
      <c r="I32" s="11"/>
      <c r="J32" s="12">
        <f t="shared" si="3"/>
        <v>0</v>
      </c>
      <c r="K32" s="69">
        <f t="shared" si="4"/>
        <v>0</v>
      </c>
    </row>
    <row r="33" spans="1:11" ht="14.4" x14ac:dyDescent="0.3">
      <c r="A33" s="68">
        <v>26</v>
      </c>
      <c r="B33" s="28" t="s">
        <v>84</v>
      </c>
      <c r="C33" s="28" t="s">
        <v>85</v>
      </c>
      <c r="D33" s="29" t="s">
        <v>23</v>
      </c>
      <c r="E33" s="29" t="s">
        <v>86</v>
      </c>
      <c r="F33" s="29">
        <v>1</v>
      </c>
      <c r="G33" s="16"/>
      <c r="H33" s="10">
        <f t="shared" si="2"/>
        <v>0</v>
      </c>
      <c r="I33" s="11"/>
      <c r="J33" s="12">
        <f t="shared" si="3"/>
        <v>0</v>
      </c>
      <c r="K33" s="69">
        <f t="shared" si="4"/>
        <v>0</v>
      </c>
    </row>
    <row r="34" spans="1:11" ht="14.4" x14ac:dyDescent="0.3">
      <c r="A34" s="68">
        <v>27</v>
      </c>
      <c r="B34" s="28" t="s">
        <v>87</v>
      </c>
      <c r="C34" s="28" t="s">
        <v>88</v>
      </c>
      <c r="D34" s="29" t="s">
        <v>23</v>
      </c>
      <c r="E34" s="29" t="s">
        <v>56</v>
      </c>
      <c r="F34" s="29">
        <v>1</v>
      </c>
      <c r="G34" s="16"/>
      <c r="H34" s="10">
        <f t="shared" si="2"/>
        <v>0</v>
      </c>
      <c r="I34" s="11"/>
      <c r="J34" s="12">
        <f t="shared" si="3"/>
        <v>0</v>
      </c>
      <c r="K34" s="69">
        <f t="shared" si="4"/>
        <v>0</v>
      </c>
    </row>
    <row r="35" spans="1:11" ht="14.4" x14ac:dyDescent="0.3">
      <c r="A35" s="68">
        <v>28</v>
      </c>
      <c r="B35" s="28" t="s">
        <v>89</v>
      </c>
      <c r="C35" s="28" t="s">
        <v>90</v>
      </c>
      <c r="D35" s="29" t="s">
        <v>91</v>
      </c>
      <c r="E35" s="29" t="s">
        <v>92</v>
      </c>
      <c r="F35" s="29">
        <v>2</v>
      </c>
      <c r="G35" s="16"/>
      <c r="H35" s="10">
        <f t="shared" si="2"/>
        <v>0</v>
      </c>
      <c r="I35" s="11"/>
      <c r="J35" s="12">
        <f t="shared" si="3"/>
        <v>0</v>
      </c>
      <c r="K35" s="69">
        <f t="shared" si="4"/>
        <v>0</v>
      </c>
    </row>
    <row r="36" spans="1:11" ht="29.4" thickBot="1" x14ac:dyDescent="0.35">
      <c r="A36" s="70">
        <v>29</v>
      </c>
      <c r="B36" s="48" t="s">
        <v>93</v>
      </c>
      <c r="C36" s="48" t="s">
        <v>94</v>
      </c>
      <c r="D36" s="50">
        <v>0.97</v>
      </c>
      <c r="E36" s="49" t="s">
        <v>83</v>
      </c>
      <c r="F36" s="49">
        <v>1</v>
      </c>
      <c r="G36" s="51"/>
      <c r="H36" s="52">
        <f t="shared" si="2"/>
        <v>0</v>
      </c>
      <c r="I36" s="53"/>
      <c r="J36" s="54">
        <f t="shared" si="3"/>
        <v>0</v>
      </c>
      <c r="K36" s="71">
        <f t="shared" si="4"/>
        <v>0</v>
      </c>
    </row>
    <row r="37" spans="1:11" ht="25.2" customHeight="1" thickBot="1" x14ac:dyDescent="0.35">
      <c r="A37" s="107" t="s">
        <v>10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9"/>
    </row>
    <row r="38" spans="1:11" ht="14.4" x14ac:dyDescent="0.3">
      <c r="A38" s="72">
        <v>30</v>
      </c>
      <c r="B38" s="55" t="s">
        <v>95</v>
      </c>
      <c r="C38" s="77" t="s">
        <v>96</v>
      </c>
      <c r="D38" s="56" t="s">
        <v>23</v>
      </c>
      <c r="E38" s="56" t="s">
        <v>97</v>
      </c>
      <c r="F38" s="56">
        <v>1</v>
      </c>
      <c r="G38" s="44"/>
      <c r="H38" s="45">
        <f>SUM(F38*G38)</f>
        <v>0</v>
      </c>
      <c r="I38" s="46"/>
      <c r="J38" s="47">
        <f t="shared" ref="J38" si="5">SUM(H38*I38)</f>
        <v>0</v>
      </c>
      <c r="K38" s="67">
        <f t="shared" ref="K38" si="6">SUM(H38+J38)</f>
        <v>0</v>
      </c>
    </row>
    <row r="39" spans="1:11" ht="14.4" x14ac:dyDescent="0.3">
      <c r="A39" s="73">
        <v>31</v>
      </c>
      <c r="B39" s="22" t="s">
        <v>98</v>
      </c>
      <c r="C39" s="27" t="s">
        <v>99</v>
      </c>
      <c r="D39" s="23" t="s">
        <v>91</v>
      </c>
      <c r="E39" s="23" t="s">
        <v>97</v>
      </c>
      <c r="F39" s="23">
        <v>1</v>
      </c>
      <c r="G39" s="16"/>
      <c r="H39" s="10">
        <f t="shared" ref="H39:H67" si="7">SUM(F39*G39)</f>
        <v>0</v>
      </c>
      <c r="I39" s="11"/>
      <c r="J39" s="12">
        <f t="shared" ref="J39:J67" si="8">SUM(H39*I39)</f>
        <v>0</v>
      </c>
      <c r="K39" s="69">
        <f t="shared" ref="K39:K67" si="9">SUM(H39+J39)</f>
        <v>0</v>
      </c>
    </row>
    <row r="40" spans="1:11" ht="14.4" x14ac:dyDescent="0.3">
      <c r="A40" s="73">
        <v>32</v>
      </c>
      <c r="B40" s="22" t="s">
        <v>100</v>
      </c>
      <c r="C40" s="36" t="s">
        <v>101</v>
      </c>
      <c r="D40" s="24">
        <v>0.95</v>
      </c>
      <c r="E40" s="23" t="s">
        <v>24</v>
      </c>
      <c r="F40" s="23">
        <v>1</v>
      </c>
      <c r="G40" s="16"/>
      <c r="H40" s="10">
        <f t="shared" si="7"/>
        <v>0</v>
      </c>
      <c r="I40" s="11"/>
      <c r="J40" s="12">
        <f t="shared" si="8"/>
        <v>0</v>
      </c>
      <c r="K40" s="69">
        <f t="shared" si="9"/>
        <v>0</v>
      </c>
    </row>
    <row r="41" spans="1:11" ht="14.4" x14ac:dyDescent="0.3">
      <c r="A41" s="73">
        <v>33</v>
      </c>
      <c r="B41" s="25" t="s">
        <v>102</v>
      </c>
      <c r="C41" s="27" t="s">
        <v>103</v>
      </c>
      <c r="D41" s="23" t="s">
        <v>104</v>
      </c>
      <c r="E41" s="23" t="s">
        <v>105</v>
      </c>
      <c r="F41" s="23">
        <v>1</v>
      </c>
      <c r="G41" s="16"/>
      <c r="H41" s="10">
        <f t="shared" si="7"/>
        <v>0</v>
      </c>
      <c r="I41" s="11"/>
      <c r="J41" s="12">
        <f t="shared" si="8"/>
        <v>0</v>
      </c>
      <c r="K41" s="69">
        <f t="shared" si="9"/>
        <v>0</v>
      </c>
    </row>
    <row r="42" spans="1:11" ht="14.4" x14ac:dyDescent="0.3">
      <c r="A42" s="73">
        <v>34</v>
      </c>
      <c r="B42" s="25" t="s">
        <v>106</v>
      </c>
      <c r="C42" s="27" t="s">
        <v>107</v>
      </c>
      <c r="D42" s="23" t="s">
        <v>108</v>
      </c>
      <c r="E42" s="23" t="s">
        <v>109</v>
      </c>
      <c r="F42" s="23">
        <v>1</v>
      </c>
      <c r="G42" s="16"/>
      <c r="H42" s="10">
        <f t="shared" si="7"/>
        <v>0</v>
      </c>
      <c r="I42" s="11"/>
      <c r="J42" s="12">
        <f t="shared" si="8"/>
        <v>0</v>
      </c>
      <c r="K42" s="69">
        <f t="shared" si="9"/>
        <v>0</v>
      </c>
    </row>
    <row r="43" spans="1:11" ht="14.4" x14ac:dyDescent="0.3">
      <c r="A43" s="73">
        <v>35</v>
      </c>
      <c r="B43" s="25" t="s">
        <v>110</v>
      </c>
      <c r="C43" s="27" t="s">
        <v>111</v>
      </c>
      <c r="D43" s="24">
        <v>0.99</v>
      </c>
      <c r="E43" s="23" t="s">
        <v>109</v>
      </c>
      <c r="F43" s="23">
        <v>1</v>
      </c>
      <c r="G43" s="16"/>
      <c r="H43" s="10">
        <f t="shared" si="7"/>
        <v>0</v>
      </c>
      <c r="I43" s="11"/>
      <c r="J43" s="12">
        <f t="shared" si="8"/>
        <v>0</v>
      </c>
      <c r="K43" s="69">
        <f t="shared" si="9"/>
        <v>0</v>
      </c>
    </row>
    <row r="44" spans="1:11" ht="14.4" x14ac:dyDescent="0.3">
      <c r="A44" s="73">
        <v>36</v>
      </c>
      <c r="B44" s="22" t="s">
        <v>112</v>
      </c>
      <c r="C44" s="78" t="s">
        <v>113</v>
      </c>
      <c r="D44" s="23" t="s">
        <v>114</v>
      </c>
      <c r="E44" s="23" t="s">
        <v>115</v>
      </c>
      <c r="F44" s="23">
        <v>1</v>
      </c>
      <c r="G44" s="16"/>
      <c r="H44" s="10">
        <f t="shared" si="7"/>
        <v>0</v>
      </c>
      <c r="I44" s="11"/>
      <c r="J44" s="12">
        <f t="shared" si="8"/>
        <v>0</v>
      </c>
      <c r="K44" s="69">
        <f t="shared" si="9"/>
        <v>0</v>
      </c>
    </row>
    <row r="45" spans="1:11" ht="43.2" x14ac:dyDescent="0.3">
      <c r="A45" s="73">
        <v>37</v>
      </c>
      <c r="B45" s="26" t="s">
        <v>116</v>
      </c>
      <c r="C45" s="27" t="s">
        <v>117</v>
      </c>
      <c r="D45" s="23"/>
      <c r="E45" s="23" t="s">
        <v>118</v>
      </c>
      <c r="F45" s="23">
        <v>1</v>
      </c>
      <c r="G45" s="16"/>
      <c r="H45" s="10">
        <f t="shared" si="7"/>
        <v>0</v>
      </c>
      <c r="I45" s="11"/>
      <c r="J45" s="12">
        <f t="shared" si="8"/>
        <v>0</v>
      </c>
      <c r="K45" s="69">
        <f t="shared" si="9"/>
        <v>0</v>
      </c>
    </row>
    <row r="46" spans="1:11" ht="28.8" x14ac:dyDescent="0.3">
      <c r="A46" s="73">
        <v>38</v>
      </c>
      <c r="B46" s="25" t="s">
        <v>119</v>
      </c>
      <c r="C46" s="27" t="s">
        <v>120</v>
      </c>
      <c r="D46" s="23" t="s">
        <v>121</v>
      </c>
      <c r="E46" s="23" t="s">
        <v>118</v>
      </c>
      <c r="F46" s="23">
        <v>1</v>
      </c>
      <c r="G46" s="16"/>
      <c r="H46" s="10">
        <f t="shared" si="7"/>
        <v>0</v>
      </c>
      <c r="I46" s="11"/>
      <c r="J46" s="12">
        <f t="shared" si="8"/>
        <v>0</v>
      </c>
      <c r="K46" s="69">
        <f t="shared" si="9"/>
        <v>0</v>
      </c>
    </row>
    <row r="47" spans="1:11" ht="14.4" x14ac:dyDescent="0.3">
      <c r="A47" s="73">
        <v>39</v>
      </c>
      <c r="B47" s="25" t="s">
        <v>48</v>
      </c>
      <c r="C47" s="79" t="s">
        <v>122</v>
      </c>
      <c r="D47" s="23" t="s">
        <v>123</v>
      </c>
      <c r="E47" s="23" t="s">
        <v>97</v>
      </c>
      <c r="F47" s="23">
        <v>1</v>
      </c>
      <c r="G47" s="16"/>
      <c r="H47" s="10">
        <f t="shared" si="7"/>
        <v>0</v>
      </c>
      <c r="I47" s="11"/>
      <c r="J47" s="12">
        <f t="shared" si="8"/>
        <v>0</v>
      </c>
      <c r="K47" s="69">
        <f t="shared" si="9"/>
        <v>0</v>
      </c>
    </row>
    <row r="48" spans="1:11" ht="14.4" x14ac:dyDescent="0.3">
      <c r="A48" s="73">
        <v>40</v>
      </c>
      <c r="B48" s="25" t="s">
        <v>124</v>
      </c>
      <c r="C48" s="27" t="s">
        <v>125</v>
      </c>
      <c r="D48" s="24">
        <v>0.99</v>
      </c>
      <c r="E48" s="23" t="s">
        <v>126</v>
      </c>
      <c r="F48" s="23">
        <v>1</v>
      </c>
      <c r="G48" s="16"/>
      <c r="H48" s="10">
        <f t="shared" si="7"/>
        <v>0</v>
      </c>
      <c r="I48" s="11"/>
      <c r="J48" s="12">
        <f t="shared" si="8"/>
        <v>0</v>
      </c>
      <c r="K48" s="69">
        <f t="shared" si="9"/>
        <v>0</v>
      </c>
    </row>
    <row r="49" spans="1:11" ht="15.6" x14ac:dyDescent="0.3">
      <c r="A49" s="73">
        <v>41</v>
      </c>
      <c r="B49" s="27" t="s">
        <v>127</v>
      </c>
      <c r="C49" s="27" t="s">
        <v>128</v>
      </c>
      <c r="D49" s="23" t="s">
        <v>129</v>
      </c>
      <c r="E49" s="23" t="s">
        <v>130</v>
      </c>
      <c r="F49" s="23">
        <v>1</v>
      </c>
      <c r="G49" s="16"/>
      <c r="H49" s="10">
        <f t="shared" si="7"/>
        <v>0</v>
      </c>
      <c r="I49" s="11"/>
      <c r="J49" s="12">
        <f t="shared" si="8"/>
        <v>0</v>
      </c>
      <c r="K49" s="69">
        <f t="shared" si="9"/>
        <v>0</v>
      </c>
    </row>
    <row r="50" spans="1:11" ht="15.6" x14ac:dyDescent="0.3">
      <c r="A50" s="73">
        <v>42</v>
      </c>
      <c r="B50" s="27" t="s">
        <v>131</v>
      </c>
      <c r="C50" s="27" t="s">
        <v>128</v>
      </c>
      <c r="D50" s="23" t="s">
        <v>132</v>
      </c>
      <c r="E50" s="23" t="s">
        <v>130</v>
      </c>
      <c r="F50" s="23">
        <v>1</v>
      </c>
      <c r="G50" s="16"/>
      <c r="H50" s="10">
        <f t="shared" si="7"/>
        <v>0</v>
      </c>
      <c r="I50" s="11"/>
      <c r="J50" s="12">
        <f t="shared" si="8"/>
        <v>0</v>
      </c>
      <c r="K50" s="69">
        <f t="shared" si="9"/>
        <v>0</v>
      </c>
    </row>
    <row r="51" spans="1:11" ht="28.8" x14ac:dyDescent="0.3">
      <c r="A51" s="73">
        <v>43</v>
      </c>
      <c r="B51" s="28" t="s">
        <v>133</v>
      </c>
      <c r="C51" s="27" t="s">
        <v>134</v>
      </c>
      <c r="D51" s="29" t="s">
        <v>23</v>
      </c>
      <c r="E51" s="29" t="s">
        <v>135</v>
      </c>
      <c r="F51" s="23">
        <v>2</v>
      </c>
      <c r="G51" s="16"/>
      <c r="H51" s="10">
        <f t="shared" si="7"/>
        <v>0</v>
      </c>
      <c r="I51" s="11"/>
      <c r="J51" s="12">
        <f t="shared" si="8"/>
        <v>0</v>
      </c>
      <c r="K51" s="69">
        <f t="shared" si="9"/>
        <v>0</v>
      </c>
    </row>
    <row r="52" spans="1:11" ht="14.4" x14ac:dyDescent="0.3">
      <c r="A52" s="73">
        <v>44</v>
      </c>
      <c r="B52" s="27" t="s">
        <v>136</v>
      </c>
      <c r="C52" s="27" t="s">
        <v>137</v>
      </c>
      <c r="D52" s="30" t="s">
        <v>23</v>
      </c>
      <c r="E52" s="30" t="s">
        <v>138</v>
      </c>
      <c r="F52" s="30">
        <v>2</v>
      </c>
      <c r="G52" s="16"/>
      <c r="H52" s="10">
        <f t="shared" si="7"/>
        <v>0</v>
      </c>
      <c r="I52" s="11"/>
      <c r="J52" s="12">
        <f t="shared" si="8"/>
        <v>0</v>
      </c>
      <c r="K52" s="69">
        <f t="shared" si="9"/>
        <v>0</v>
      </c>
    </row>
    <row r="53" spans="1:11" ht="14.4" x14ac:dyDescent="0.3">
      <c r="A53" s="73">
        <v>45</v>
      </c>
      <c r="B53" s="31" t="s">
        <v>139</v>
      </c>
      <c r="C53" s="27" t="s">
        <v>140</v>
      </c>
      <c r="D53" s="32" t="s">
        <v>23</v>
      </c>
      <c r="E53" s="32" t="s">
        <v>138</v>
      </c>
      <c r="F53" s="32">
        <v>4</v>
      </c>
      <c r="G53" s="16"/>
      <c r="H53" s="10">
        <f t="shared" si="7"/>
        <v>0</v>
      </c>
      <c r="I53" s="11"/>
      <c r="J53" s="12">
        <f t="shared" si="8"/>
        <v>0</v>
      </c>
      <c r="K53" s="69">
        <f t="shared" si="9"/>
        <v>0</v>
      </c>
    </row>
    <row r="54" spans="1:11" ht="28.8" x14ac:dyDescent="0.3">
      <c r="A54" s="73">
        <v>46</v>
      </c>
      <c r="B54" s="27" t="s">
        <v>141</v>
      </c>
      <c r="C54" s="27" t="s">
        <v>142</v>
      </c>
      <c r="D54" s="23" t="s">
        <v>23</v>
      </c>
      <c r="E54" s="23" t="s">
        <v>138</v>
      </c>
      <c r="F54" s="23">
        <v>4</v>
      </c>
      <c r="G54" s="16"/>
      <c r="H54" s="10">
        <f t="shared" si="7"/>
        <v>0</v>
      </c>
      <c r="I54" s="11"/>
      <c r="J54" s="12">
        <f t="shared" si="8"/>
        <v>0</v>
      </c>
      <c r="K54" s="69">
        <f t="shared" si="9"/>
        <v>0</v>
      </c>
    </row>
    <row r="55" spans="1:11" ht="14.4" x14ac:dyDescent="0.3">
      <c r="A55" s="73">
        <v>47</v>
      </c>
      <c r="B55" s="27" t="s">
        <v>143</v>
      </c>
      <c r="C55" s="80" t="s">
        <v>144</v>
      </c>
      <c r="D55" s="23" t="s">
        <v>23</v>
      </c>
      <c r="E55" s="23" t="s">
        <v>138</v>
      </c>
      <c r="F55" s="23">
        <v>1</v>
      </c>
      <c r="G55" s="16"/>
      <c r="H55" s="10">
        <f t="shared" si="7"/>
        <v>0</v>
      </c>
      <c r="I55" s="11"/>
      <c r="J55" s="12">
        <f t="shared" si="8"/>
        <v>0</v>
      </c>
      <c r="K55" s="69">
        <f t="shared" si="9"/>
        <v>0</v>
      </c>
    </row>
    <row r="56" spans="1:11" ht="14.4" x14ac:dyDescent="0.3">
      <c r="A56" s="73">
        <v>48</v>
      </c>
      <c r="B56" s="27" t="s">
        <v>145</v>
      </c>
      <c r="C56" s="27" t="s">
        <v>146</v>
      </c>
      <c r="D56" s="23" t="s">
        <v>23</v>
      </c>
      <c r="E56" s="23" t="s">
        <v>138</v>
      </c>
      <c r="F56" s="23">
        <v>1</v>
      </c>
      <c r="G56" s="16"/>
      <c r="H56" s="10">
        <f t="shared" si="7"/>
        <v>0</v>
      </c>
      <c r="I56" s="11"/>
      <c r="J56" s="12">
        <f t="shared" si="8"/>
        <v>0</v>
      </c>
      <c r="K56" s="69">
        <f t="shared" si="9"/>
        <v>0</v>
      </c>
    </row>
    <row r="57" spans="1:11" ht="14.4" x14ac:dyDescent="0.3">
      <c r="A57" s="73">
        <v>49</v>
      </c>
      <c r="B57" s="27" t="s">
        <v>147</v>
      </c>
      <c r="C57" s="80" t="s">
        <v>148</v>
      </c>
      <c r="D57" s="29" t="s">
        <v>23</v>
      </c>
      <c r="E57" s="29" t="s">
        <v>149</v>
      </c>
      <c r="F57" s="23">
        <v>3</v>
      </c>
      <c r="G57" s="16"/>
      <c r="H57" s="10">
        <f t="shared" si="7"/>
        <v>0</v>
      </c>
      <c r="I57" s="11"/>
      <c r="J57" s="12">
        <f t="shared" si="8"/>
        <v>0</v>
      </c>
      <c r="K57" s="69">
        <f t="shared" si="9"/>
        <v>0</v>
      </c>
    </row>
    <row r="58" spans="1:11" ht="14.4" x14ac:dyDescent="0.3">
      <c r="A58" s="73">
        <v>50</v>
      </c>
      <c r="B58" s="27" t="s">
        <v>150</v>
      </c>
      <c r="C58" s="27" t="s">
        <v>151</v>
      </c>
      <c r="D58" s="29" t="s">
        <v>23</v>
      </c>
      <c r="E58" s="29" t="s">
        <v>92</v>
      </c>
      <c r="F58" s="23">
        <v>1</v>
      </c>
      <c r="G58" s="16"/>
      <c r="H58" s="10">
        <f t="shared" si="7"/>
        <v>0</v>
      </c>
      <c r="I58" s="11"/>
      <c r="J58" s="12">
        <f t="shared" si="8"/>
        <v>0</v>
      </c>
      <c r="K58" s="69">
        <f t="shared" si="9"/>
        <v>0</v>
      </c>
    </row>
    <row r="59" spans="1:11" ht="14.4" x14ac:dyDescent="0.3">
      <c r="A59" s="73">
        <v>51</v>
      </c>
      <c r="B59" s="27" t="s">
        <v>152</v>
      </c>
      <c r="C59" s="27" t="s">
        <v>151</v>
      </c>
      <c r="D59" s="29" t="s">
        <v>23</v>
      </c>
      <c r="E59" s="29" t="s">
        <v>92</v>
      </c>
      <c r="F59" s="23">
        <v>1</v>
      </c>
      <c r="G59" s="16"/>
      <c r="H59" s="10">
        <f t="shared" si="7"/>
        <v>0</v>
      </c>
      <c r="I59" s="11"/>
      <c r="J59" s="12">
        <f t="shared" si="8"/>
        <v>0</v>
      </c>
      <c r="K59" s="69">
        <f t="shared" si="9"/>
        <v>0</v>
      </c>
    </row>
    <row r="60" spans="1:11" ht="14.4" x14ac:dyDescent="0.3">
      <c r="A60" s="73">
        <v>52</v>
      </c>
      <c r="B60" s="27" t="s">
        <v>153</v>
      </c>
      <c r="C60" s="27" t="s">
        <v>154</v>
      </c>
      <c r="D60" s="29" t="s">
        <v>23</v>
      </c>
      <c r="E60" s="29" t="s">
        <v>115</v>
      </c>
      <c r="F60" s="23">
        <v>1</v>
      </c>
      <c r="G60" s="16"/>
      <c r="H60" s="10">
        <f t="shared" si="7"/>
        <v>0</v>
      </c>
      <c r="I60" s="11"/>
      <c r="J60" s="12">
        <f t="shared" si="8"/>
        <v>0</v>
      </c>
      <c r="K60" s="69">
        <f t="shared" si="9"/>
        <v>0</v>
      </c>
    </row>
    <row r="61" spans="1:11" ht="14.4" x14ac:dyDescent="0.3">
      <c r="A61" s="73">
        <v>53</v>
      </c>
      <c r="B61" s="27" t="s">
        <v>155</v>
      </c>
      <c r="C61" s="27" t="s">
        <v>156</v>
      </c>
      <c r="D61" s="29" t="s">
        <v>23</v>
      </c>
      <c r="E61" s="29" t="s">
        <v>115</v>
      </c>
      <c r="F61" s="23">
        <v>1</v>
      </c>
      <c r="G61" s="16"/>
      <c r="H61" s="10">
        <f t="shared" si="7"/>
        <v>0</v>
      </c>
      <c r="I61" s="11"/>
      <c r="J61" s="12">
        <f t="shared" si="8"/>
        <v>0</v>
      </c>
      <c r="K61" s="69">
        <f t="shared" si="9"/>
        <v>0</v>
      </c>
    </row>
    <row r="62" spans="1:11" ht="14.4" x14ac:dyDescent="0.3">
      <c r="A62" s="73">
        <v>54</v>
      </c>
      <c r="B62" s="27" t="s">
        <v>157</v>
      </c>
      <c r="C62" s="27" t="s">
        <v>158</v>
      </c>
      <c r="D62" s="29" t="s">
        <v>23</v>
      </c>
      <c r="E62" s="29" t="s">
        <v>56</v>
      </c>
      <c r="F62" s="23">
        <v>1</v>
      </c>
      <c r="G62" s="16"/>
      <c r="H62" s="10">
        <f t="shared" si="7"/>
        <v>0</v>
      </c>
      <c r="I62" s="11"/>
      <c r="J62" s="12">
        <f t="shared" si="8"/>
        <v>0</v>
      </c>
      <c r="K62" s="69">
        <f t="shared" si="9"/>
        <v>0</v>
      </c>
    </row>
    <row r="63" spans="1:11" ht="14.4" x14ac:dyDescent="0.3">
      <c r="A63" s="73">
        <v>55</v>
      </c>
      <c r="B63" s="27" t="s">
        <v>159</v>
      </c>
      <c r="C63" s="27" t="s">
        <v>160</v>
      </c>
      <c r="D63" s="29" t="s">
        <v>23</v>
      </c>
      <c r="E63" s="29" t="s">
        <v>109</v>
      </c>
      <c r="F63" s="23">
        <v>1</v>
      </c>
      <c r="G63" s="16"/>
      <c r="H63" s="10">
        <f t="shared" si="7"/>
        <v>0</v>
      </c>
      <c r="I63" s="11"/>
      <c r="J63" s="12">
        <f t="shared" si="8"/>
        <v>0</v>
      </c>
      <c r="K63" s="69">
        <f t="shared" si="9"/>
        <v>0</v>
      </c>
    </row>
    <row r="64" spans="1:11" ht="43.2" x14ac:dyDescent="0.3">
      <c r="A64" s="73">
        <v>56</v>
      </c>
      <c r="B64" s="28" t="s">
        <v>161</v>
      </c>
      <c r="C64" s="35"/>
      <c r="D64" s="29"/>
      <c r="E64" s="29" t="s">
        <v>118</v>
      </c>
      <c r="F64" s="33">
        <v>1</v>
      </c>
      <c r="G64" s="16"/>
      <c r="H64" s="10">
        <f t="shared" si="7"/>
        <v>0</v>
      </c>
      <c r="I64" s="11"/>
      <c r="J64" s="12">
        <f t="shared" si="8"/>
        <v>0</v>
      </c>
      <c r="K64" s="69">
        <f t="shared" si="9"/>
        <v>0</v>
      </c>
    </row>
    <row r="65" spans="1:11" ht="28.8" x14ac:dyDescent="0.3">
      <c r="A65" s="73">
        <v>57</v>
      </c>
      <c r="B65" s="27" t="s">
        <v>162</v>
      </c>
      <c r="C65" s="27"/>
      <c r="D65" s="23"/>
      <c r="E65" s="23" t="s">
        <v>118</v>
      </c>
      <c r="F65" s="23">
        <v>1</v>
      </c>
      <c r="G65" s="16"/>
      <c r="H65" s="10">
        <f t="shared" si="7"/>
        <v>0</v>
      </c>
      <c r="I65" s="11"/>
      <c r="J65" s="12">
        <f t="shared" si="8"/>
        <v>0</v>
      </c>
      <c r="K65" s="69">
        <f t="shared" si="9"/>
        <v>0</v>
      </c>
    </row>
    <row r="66" spans="1:11" ht="14.4" x14ac:dyDescent="0.3">
      <c r="A66" s="73">
        <v>58</v>
      </c>
      <c r="B66" s="27" t="s">
        <v>163</v>
      </c>
      <c r="C66" s="27"/>
      <c r="D66" s="23"/>
      <c r="E66" s="23" t="s">
        <v>118</v>
      </c>
      <c r="F66" s="23">
        <v>1</v>
      </c>
      <c r="G66" s="16"/>
      <c r="H66" s="10">
        <f t="shared" si="7"/>
        <v>0</v>
      </c>
      <c r="I66" s="11"/>
      <c r="J66" s="12">
        <f t="shared" si="8"/>
        <v>0</v>
      </c>
      <c r="K66" s="69">
        <f t="shared" si="9"/>
        <v>0</v>
      </c>
    </row>
    <row r="67" spans="1:11" ht="15" thickBot="1" x14ac:dyDescent="0.35">
      <c r="A67" s="74">
        <v>59</v>
      </c>
      <c r="B67" s="57" t="s">
        <v>164</v>
      </c>
      <c r="C67" s="57"/>
      <c r="D67" s="58"/>
      <c r="E67" s="58" t="s">
        <v>165</v>
      </c>
      <c r="F67" s="58">
        <v>1</v>
      </c>
      <c r="G67" s="51"/>
      <c r="H67" s="52">
        <f t="shared" si="7"/>
        <v>0</v>
      </c>
      <c r="I67" s="53"/>
      <c r="J67" s="54">
        <f t="shared" si="8"/>
        <v>0</v>
      </c>
      <c r="K67" s="71">
        <f t="shared" si="9"/>
        <v>0</v>
      </c>
    </row>
    <row r="68" spans="1:11" ht="28.8" customHeight="1" thickBot="1" x14ac:dyDescent="0.35">
      <c r="A68" s="83" t="s">
        <v>12</v>
      </c>
      <c r="B68" s="84"/>
      <c r="C68" s="84"/>
      <c r="D68" s="84"/>
      <c r="E68" s="84"/>
      <c r="F68" s="84"/>
      <c r="G68" s="84"/>
      <c r="H68" s="84"/>
      <c r="I68" s="84"/>
      <c r="J68" s="84"/>
      <c r="K68" s="85"/>
    </row>
    <row r="69" spans="1:11" ht="14.4" x14ac:dyDescent="0.3">
      <c r="A69" s="72">
        <v>60</v>
      </c>
      <c r="B69" s="59" t="s">
        <v>38</v>
      </c>
      <c r="C69" s="59" t="s">
        <v>332</v>
      </c>
      <c r="D69" s="60" t="s">
        <v>394</v>
      </c>
      <c r="E69" s="60" t="s">
        <v>272</v>
      </c>
      <c r="F69" s="60">
        <v>1</v>
      </c>
      <c r="G69" s="44"/>
      <c r="H69" s="45">
        <f t="shared" ref="H69:H70" si="10">SUM(F69*G69)</f>
        <v>0</v>
      </c>
      <c r="I69" s="46"/>
      <c r="J69" s="47">
        <f t="shared" ref="J69:J70" si="11">SUM(H69*I69)</f>
        <v>0</v>
      </c>
      <c r="K69" s="67">
        <f t="shared" ref="K69:K70" si="12">SUM(H69+J69)</f>
        <v>0</v>
      </c>
    </row>
    <row r="70" spans="1:11" ht="14.4" x14ac:dyDescent="0.3">
      <c r="A70" s="73">
        <v>61</v>
      </c>
      <c r="B70" s="38" t="s">
        <v>35</v>
      </c>
      <c r="C70" s="38" t="s">
        <v>333</v>
      </c>
      <c r="D70" s="37" t="s">
        <v>31</v>
      </c>
      <c r="E70" s="37" t="s">
        <v>272</v>
      </c>
      <c r="F70" s="37">
        <v>10</v>
      </c>
      <c r="G70" s="16"/>
      <c r="H70" s="10">
        <f t="shared" si="10"/>
        <v>0</v>
      </c>
      <c r="I70" s="11"/>
      <c r="J70" s="12">
        <f t="shared" si="11"/>
        <v>0</v>
      </c>
      <c r="K70" s="69">
        <f t="shared" si="12"/>
        <v>0</v>
      </c>
    </row>
    <row r="71" spans="1:11" ht="14.4" x14ac:dyDescent="0.3">
      <c r="A71" s="73">
        <v>62</v>
      </c>
      <c r="B71" s="38" t="s">
        <v>35</v>
      </c>
      <c r="C71" s="38" t="s">
        <v>333</v>
      </c>
      <c r="D71" s="37" t="s">
        <v>91</v>
      </c>
      <c r="E71" s="37" t="s">
        <v>272</v>
      </c>
      <c r="F71" s="37">
        <v>5</v>
      </c>
      <c r="G71" s="16"/>
      <c r="H71" s="10">
        <f t="shared" ref="H71:H134" si="13">SUM(F71*G71)</f>
        <v>0</v>
      </c>
      <c r="I71" s="11"/>
      <c r="J71" s="12">
        <f t="shared" ref="J71:J134" si="14">SUM(H71*I71)</f>
        <v>0</v>
      </c>
      <c r="K71" s="69">
        <f t="shared" ref="K71:K134" si="15">SUM(H71+J71)</f>
        <v>0</v>
      </c>
    </row>
    <row r="72" spans="1:11" ht="14.4" x14ac:dyDescent="0.3">
      <c r="A72" s="73">
        <v>63</v>
      </c>
      <c r="B72" s="38" t="s">
        <v>407</v>
      </c>
      <c r="C72" s="38" t="s">
        <v>334</v>
      </c>
      <c r="D72" s="37" t="s">
        <v>23</v>
      </c>
      <c r="E72" s="37" t="s">
        <v>272</v>
      </c>
      <c r="F72" s="37">
        <v>6</v>
      </c>
      <c r="G72" s="16"/>
      <c r="H72" s="10">
        <f t="shared" si="13"/>
        <v>0</v>
      </c>
      <c r="I72" s="11"/>
      <c r="J72" s="12">
        <f t="shared" si="14"/>
        <v>0</v>
      </c>
      <c r="K72" s="69">
        <f t="shared" si="15"/>
        <v>0</v>
      </c>
    </row>
    <row r="73" spans="1:11" ht="14.4" x14ac:dyDescent="0.3">
      <c r="A73" s="73">
        <v>64</v>
      </c>
      <c r="B73" s="38" t="s">
        <v>408</v>
      </c>
      <c r="C73" s="38" t="s">
        <v>335</v>
      </c>
      <c r="D73" s="37" t="s">
        <v>23</v>
      </c>
      <c r="E73" s="37" t="s">
        <v>272</v>
      </c>
      <c r="F73" s="37">
        <v>10</v>
      </c>
      <c r="G73" s="16"/>
      <c r="H73" s="10">
        <f t="shared" si="13"/>
        <v>0</v>
      </c>
      <c r="I73" s="11"/>
      <c r="J73" s="12">
        <f t="shared" si="14"/>
        <v>0</v>
      </c>
      <c r="K73" s="69">
        <f t="shared" si="15"/>
        <v>0</v>
      </c>
    </row>
    <row r="74" spans="1:11" ht="14.4" x14ac:dyDescent="0.3">
      <c r="A74" s="73">
        <v>65</v>
      </c>
      <c r="B74" s="38" t="s">
        <v>409</v>
      </c>
      <c r="C74" s="38" t="s">
        <v>336</v>
      </c>
      <c r="D74" s="37" t="s">
        <v>31</v>
      </c>
      <c r="E74" s="37" t="s">
        <v>92</v>
      </c>
      <c r="F74" s="37">
        <v>2</v>
      </c>
      <c r="G74" s="16"/>
      <c r="H74" s="10">
        <f t="shared" si="13"/>
        <v>0</v>
      </c>
      <c r="I74" s="11"/>
      <c r="J74" s="12">
        <f t="shared" si="14"/>
        <v>0</v>
      </c>
      <c r="K74" s="69">
        <f t="shared" si="15"/>
        <v>0</v>
      </c>
    </row>
    <row r="75" spans="1:11" ht="14.4" x14ac:dyDescent="0.3">
      <c r="A75" s="73">
        <v>66</v>
      </c>
      <c r="B75" s="38" t="s">
        <v>410</v>
      </c>
      <c r="C75" s="38" t="s">
        <v>223</v>
      </c>
      <c r="D75" s="37" t="s">
        <v>31</v>
      </c>
      <c r="E75" s="37" t="s">
        <v>115</v>
      </c>
      <c r="F75" s="37">
        <v>5</v>
      </c>
      <c r="G75" s="16"/>
      <c r="H75" s="10">
        <f t="shared" si="13"/>
        <v>0</v>
      </c>
      <c r="I75" s="11"/>
      <c r="J75" s="12">
        <f t="shared" si="14"/>
        <v>0</v>
      </c>
      <c r="K75" s="69">
        <f t="shared" si="15"/>
        <v>0</v>
      </c>
    </row>
    <row r="76" spans="1:11" ht="14.4" x14ac:dyDescent="0.3">
      <c r="A76" s="73">
        <v>67</v>
      </c>
      <c r="B76" s="38" t="s">
        <v>411</v>
      </c>
      <c r="C76" s="38" t="s">
        <v>337</v>
      </c>
      <c r="D76" s="37" t="s">
        <v>23</v>
      </c>
      <c r="E76" s="37" t="s">
        <v>402</v>
      </c>
      <c r="F76" s="37">
        <v>2</v>
      </c>
      <c r="G76" s="16"/>
      <c r="H76" s="10">
        <f t="shared" si="13"/>
        <v>0</v>
      </c>
      <c r="I76" s="11"/>
      <c r="J76" s="12">
        <f t="shared" si="14"/>
        <v>0</v>
      </c>
      <c r="K76" s="69">
        <f t="shared" si="15"/>
        <v>0</v>
      </c>
    </row>
    <row r="77" spans="1:11" ht="14.4" x14ac:dyDescent="0.3">
      <c r="A77" s="73">
        <v>68</v>
      </c>
      <c r="B77" s="38" t="s">
        <v>412</v>
      </c>
      <c r="C77" s="38" t="s">
        <v>338</v>
      </c>
      <c r="D77" s="37" t="s">
        <v>31</v>
      </c>
      <c r="E77" s="37" t="s">
        <v>92</v>
      </c>
      <c r="F77" s="37">
        <v>2</v>
      </c>
      <c r="G77" s="16"/>
      <c r="H77" s="10">
        <f t="shared" si="13"/>
        <v>0</v>
      </c>
      <c r="I77" s="11"/>
      <c r="J77" s="12">
        <f t="shared" si="14"/>
        <v>0</v>
      </c>
      <c r="K77" s="69">
        <f t="shared" si="15"/>
        <v>0</v>
      </c>
    </row>
    <row r="78" spans="1:11" ht="14.4" x14ac:dyDescent="0.3">
      <c r="A78" s="73">
        <v>69</v>
      </c>
      <c r="B78" s="38" t="s">
        <v>413</v>
      </c>
      <c r="C78" s="38"/>
      <c r="D78" s="37"/>
      <c r="E78" s="37" t="s">
        <v>272</v>
      </c>
      <c r="F78" s="37">
        <v>1</v>
      </c>
      <c r="G78" s="16"/>
      <c r="H78" s="10">
        <f t="shared" si="13"/>
        <v>0</v>
      </c>
      <c r="I78" s="11"/>
      <c r="J78" s="12">
        <f t="shared" si="14"/>
        <v>0</v>
      </c>
      <c r="K78" s="69">
        <f t="shared" si="15"/>
        <v>0</v>
      </c>
    </row>
    <row r="79" spans="1:11" ht="14.4" x14ac:dyDescent="0.3">
      <c r="A79" s="73">
        <v>70</v>
      </c>
      <c r="B79" s="38" t="s">
        <v>414</v>
      </c>
      <c r="C79" s="38" t="s">
        <v>339</v>
      </c>
      <c r="D79" s="37" t="s">
        <v>23</v>
      </c>
      <c r="E79" s="37" t="s">
        <v>92</v>
      </c>
      <c r="F79" s="37">
        <v>1</v>
      </c>
      <c r="G79" s="16"/>
      <c r="H79" s="10">
        <f t="shared" si="13"/>
        <v>0</v>
      </c>
      <c r="I79" s="11"/>
      <c r="J79" s="12">
        <f t="shared" si="14"/>
        <v>0</v>
      </c>
      <c r="K79" s="69">
        <f t="shared" si="15"/>
        <v>0</v>
      </c>
    </row>
    <row r="80" spans="1:11" ht="14.4" x14ac:dyDescent="0.3">
      <c r="A80" s="73">
        <v>71</v>
      </c>
      <c r="B80" s="38" t="s">
        <v>415</v>
      </c>
      <c r="C80" s="38" t="s">
        <v>340</v>
      </c>
      <c r="D80" s="37" t="s">
        <v>23</v>
      </c>
      <c r="E80" s="37" t="s">
        <v>92</v>
      </c>
      <c r="F80" s="37">
        <v>2</v>
      </c>
      <c r="G80" s="16"/>
      <c r="H80" s="10">
        <f t="shared" si="13"/>
        <v>0</v>
      </c>
      <c r="I80" s="11"/>
      <c r="J80" s="12">
        <f t="shared" si="14"/>
        <v>0</v>
      </c>
      <c r="K80" s="69">
        <f t="shared" si="15"/>
        <v>0</v>
      </c>
    </row>
    <row r="81" spans="1:11" ht="14.4" x14ac:dyDescent="0.3">
      <c r="A81" s="73">
        <v>72</v>
      </c>
      <c r="B81" s="38" t="s">
        <v>416</v>
      </c>
      <c r="C81" s="38" t="s">
        <v>341</v>
      </c>
      <c r="D81" s="37" t="s">
        <v>23</v>
      </c>
      <c r="E81" s="37" t="s">
        <v>56</v>
      </c>
      <c r="F81" s="37">
        <v>1</v>
      </c>
      <c r="G81" s="16"/>
      <c r="H81" s="10">
        <f t="shared" si="13"/>
        <v>0</v>
      </c>
      <c r="I81" s="11"/>
      <c r="J81" s="12">
        <f t="shared" si="14"/>
        <v>0</v>
      </c>
      <c r="K81" s="69">
        <f t="shared" si="15"/>
        <v>0</v>
      </c>
    </row>
    <row r="82" spans="1:11" ht="14.4" x14ac:dyDescent="0.3">
      <c r="A82" s="73">
        <v>73</v>
      </c>
      <c r="B82" s="38" t="s">
        <v>417</v>
      </c>
      <c r="C82" s="38" t="s">
        <v>225</v>
      </c>
      <c r="D82" s="37" t="s">
        <v>395</v>
      </c>
      <c r="E82" s="37" t="s">
        <v>56</v>
      </c>
      <c r="F82" s="37">
        <v>10</v>
      </c>
      <c r="G82" s="16"/>
      <c r="H82" s="10">
        <f t="shared" si="13"/>
        <v>0</v>
      </c>
      <c r="I82" s="11"/>
      <c r="J82" s="12">
        <f t="shared" si="14"/>
        <v>0</v>
      </c>
      <c r="K82" s="69">
        <f t="shared" si="15"/>
        <v>0</v>
      </c>
    </row>
    <row r="83" spans="1:11" ht="28.8" x14ac:dyDescent="0.3">
      <c r="A83" s="73">
        <v>74</v>
      </c>
      <c r="B83" s="38" t="s">
        <v>418</v>
      </c>
      <c r="C83" s="38" t="s">
        <v>225</v>
      </c>
      <c r="D83" s="37" t="s">
        <v>395</v>
      </c>
      <c r="E83" s="37" t="s">
        <v>403</v>
      </c>
      <c r="F83" s="37">
        <v>1</v>
      </c>
      <c r="G83" s="16"/>
      <c r="H83" s="10">
        <f t="shared" si="13"/>
        <v>0</v>
      </c>
      <c r="I83" s="11"/>
      <c r="J83" s="12">
        <f t="shared" si="14"/>
        <v>0</v>
      </c>
      <c r="K83" s="69">
        <f t="shared" si="15"/>
        <v>0</v>
      </c>
    </row>
    <row r="84" spans="1:11" ht="14.4" x14ac:dyDescent="0.3">
      <c r="A84" s="73">
        <v>75</v>
      </c>
      <c r="B84" s="38" t="s">
        <v>29</v>
      </c>
      <c r="C84" s="38" t="s">
        <v>342</v>
      </c>
      <c r="D84" s="37" t="s">
        <v>23</v>
      </c>
      <c r="E84" s="37" t="s">
        <v>272</v>
      </c>
      <c r="F84" s="37">
        <v>10</v>
      </c>
      <c r="G84" s="16"/>
      <c r="H84" s="10">
        <f t="shared" si="13"/>
        <v>0</v>
      </c>
      <c r="I84" s="11"/>
      <c r="J84" s="12">
        <f t="shared" si="14"/>
        <v>0</v>
      </c>
      <c r="K84" s="69">
        <f t="shared" si="15"/>
        <v>0</v>
      </c>
    </row>
    <row r="85" spans="1:11" ht="14.4" x14ac:dyDescent="0.3">
      <c r="A85" s="73">
        <v>76</v>
      </c>
      <c r="B85" s="38" t="s">
        <v>419</v>
      </c>
      <c r="C85" s="38" t="s">
        <v>343</v>
      </c>
      <c r="D85" s="37" t="s">
        <v>396</v>
      </c>
      <c r="E85" s="37" t="s">
        <v>115</v>
      </c>
      <c r="F85" s="37">
        <v>4</v>
      </c>
      <c r="G85" s="16"/>
      <c r="H85" s="10">
        <f t="shared" si="13"/>
        <v>0</v>
      </c>
      <c r="I85" s="11"/>
      <c r="J85" s="12">
        <f t="shared" si="14"/>
        <v>0</v>
      </c>
      <c r="K85" s="69">
        <f t="shared" si="15"/>
        <v>0</v>
      </c>
    </row>
    <row r="86" spans="1:11" ht="14.4" x14ac:dyDescent="0.3">
      <c r="A86" s="73">
        <v>77</v>
      </c>
      <c r="B86" s="38" t="s">
        <v>420</v>
      </c>
      <c r="C86" s="38" t="s">
        <v>344</v>
      </c>
      <c r="D86" s="29" t="s">
        <v>397</v>
      </c>
      <c r="E86" s="37" t="s">
        <v>115</v>
      </c>
      <c r="F86" s="37">
        <v>4</v>
      </c>
      <c r="G86" s="16"/>
      <c r="H86" s="10">
        <f t="shared" si="13"/>
        <v>0</v>
      </c>
      <c r="I86" s="11"/>
      <c r="J86" s="12">
        <f t="shared" si="14"/>
        <v>0</v>
      </c>
      <c r="K86" s="69">
        <f t="shared" si="15"/>
        <v>0</v>
      </c>
    </row>
    <row r="87" spans="1:11" ht="14.4" x14ac:dyDescent="0.3">
      <c r="A87" s="73">
        <v>78</v>
      </c>
      <c r="B87" s="38" t="s">
        <v>421</v>
      </c>
      <c r="C87" s="38" t="s">
        <v>345</v>
      </c>
      <c r="D87" s="37" t="s">
        <v>398</v>
      </c>
      <c r="E87" s="37" t="s">
        <v>404</v>
      </c>
      <c r="F87" s="37">
        <v>1</v>
      </c>
      <c r="G87" s="16"/>
      <c r="H87" s="10">
        <f t="shared" si="13"/>
        <v>0</v>
      </c>
      <c r="I87" s="11"/>
      <c r="J87" s="12">
        <f t="shared" si="14"/>
        <v>0</v>
      </c>
      <c r="K87" s="69">
        <f t="shared" si="15"/>
        <v>0</v>
      </c>
    </row>
    <row r="88" spans="1:11" ht="14.4" x14ac:dyDescent="0.3">
      <c r="A88" s="73">
        <v>79</v>
      </c>
      <c r="B88" s="38" t="s">
        <v>422</v>
      </c>
      <c r="C88" s="38" t="s">
        <v>346</v>
      </c>
      <c r="D88" s="37" t="s">
        <v>395</v>
      </c>
      <c r="E88" s="37" t="s">
        <v>404</v>
      </c>
      <c r="F88" s="37">
        <v>24</v>
      </c>
      <c r="G88" s="16"/>
      <c r="H88" s="10">
        <f t="shared" si="13"/>
        <v>0</v>
      </c>
      <c r="I88" s="11"/>
      <c r="J88" s="12">
        <f t="shared" si="14"/>
        <v>0</v>
      </c>
      <c r="K88" s="69">
        <f t="shared" si="15"/>
        <v>0</v>
      </c>
    </row>
    <row r="89" spans="1:11" ht="14.4" x14ac:dyDescent="0.3">
      <c r="A89" s="73">
        <v>80</v>
      </c>
      <c r="B89" s="38" t="s">
        <v>423</v>
      </c>
      <c r="C89" s="38" t="s">
        <v>345</v>
      </c>
      <c r="D89" s="37" t="s">
        <v>23</v>
      </c>
      <c r="E89" s="37" t="s">
        <v>404</v>
      </c>
      <c r="F89" s="37">
        <v>2</v>
      </c>
      <c r="G89" s="16"/>
      <c r="H89" s="10">
        <f t="shared" si="13"/>
        <v>0</v>
      </c>
      <c r="I89" s="11"/>
      <c r="J89" s="12">
        <f t="shared" si="14"/>
        <v>0</v>
      </c>
      <c r="K89" s="69">
        <f t="shared" si="15"/>
        <v>0</v>
      </c>
    </row>
    <row r="90" spans="1:11" ht="14.4" x14ac:dyDescent="0.3">
      <c r="A90" s="73">
        <v>81</v>
      </c>
      <c r="B90" s="38" t="s">
        <v>424</v>
      </c>
      <c r="C90" s="38" t="s">
        <v>347</v>
      </c>
      <c r="D90" s="37" t="s">
        <v>23</v>
      </c>
      <c r="E90" s="37" t="s">
        <v>92</v>
      </c>
      <c r="F90" s="37">
        <v>5</v>
      </c>
      <c r="G90" s="16"/>
      <c r="H90" s="10">
        <f t="shared" si="13"/>
        <v>0</v>
      </c>
      <c r="I90" s="11"/>
      <c r="J90" s="12">
        <f t="shared" si="14"/>
        <v>0</v>
      </c>
      <c r="K90" s="69">
        <f t="shared" si="15"/>
        <v>0</v>
      </c>
    </row>
    <row r="91" spans="1:11" ht="14.4" x14ac:dyDescent="0.3">
      <c r="A91" s="73">
        <v>82</v>
      </c>
      <c r="B91" s="38" t="s">
        <v>425</v>
      </c>
      <c r="C91" s="38" t="s">
        <v>348</v>
      </c>
      <c r="D91" s="37" t="s">
        <v>23</v>
      </c>
      <c r="E91" s="37" t="s">
        <v>92</v>
      </c>
      <c r="F91" s="37">
        <v>5</v>
      </c>
      <c r="G91" s="16"/>
      <c r="H91" s="10">
        <f t="shared" si="13"/>
        <v>0</v>
      </c>
      <c r="I91" s="11"/>
      <c r="J91" s="12">
        <f t="shared" si="14"/>
        <v>0</v>
      </c>
      <c r="K91" s="69">
        <f t="shared" si="15"/>
        <v>0</v>
      </c>
    </row>
    <row r="92" spans="1:11" ht="14.4" x14ac:dyDescent="0.3">
      <c r="A92" s="73">
        <v>83</v>
      </c>
      <c r="B92" s="38" t="s">
        <v>32</v>
      </c>
      <c r="C92" s="38" t="s">
        <v>349</v>
      </c>
      <c r="D92" s="37" t="s">
        <v>23</v>
      </c>
      <c r="E92" s="37" t="s">
        <v>404</v>
      </c>
      <c r="F92" s="37">
        <v>2</v>
      </c>
      <c r="G92" s="16"/>
      <c r="H92" s="10">
        <f t="shared" si="13"/>
        <v>0</v>
      </c>
      <c r="I92" s="11"/>
      <c r="J92" s="12">
        <f t="shared" si="14"/>
        <v>0</v>
      </c>
      <c r="K92" s="69">
        <f t="shared" si="15"/>
        <v>0</v>
      </c>
    </row>
    <row r="93" spans="1:11" ht="14.4" x14ac:dyDescent="0.3">
      <c r="A93" s="73">
        <v>84</v>
      </c>
      <c r="B93" s="38" t="s">
        <v>32</v>
      </c>
      <c r="C93" s="38" t="s">
        <v>349</v>
      </c>
      <c r="D93" s="37" t="s">
        <v>31</v>
      </c>
      <c r="E93" s="37" t="s">
        <v>404</v>
      </c>
      <c r="F93" s="37">
        <v>2</v>
      </c>
      <c r="G93" s="16"/>
      <c r="H93" s="10">
        <f t="shared" si="13"/>
        <v>0</v>
      </c>
      <c r="I93" s="11"/>
      <c r="J93" s="12">
        <f t="shared" si="14"/>
        <v>0</v>
      </c>
      <c r="K93" s="69">
        <f t="shared" si="15"/>
        <v>0</v>
      </c>
    </row>
    <row r="94" spans="1:11" ht="14.4" x14ac:dyDescent="0.3">
      <c r="A94" s="73">
        <v>85</v>
      </c>
      <c r="B94" s="38" t="s">
        <v>426</v>
      </c>
      <c r="C94" s="38" t="s">
        <v>350</v>
      </c>
      <c r="D94" s="37" t="s">
        <v>23</v>
      </c>
      <c r="E94" s="37" t="s">
        <v>92</v>
      </c>
      <c r="F94" s="37">
        <v>1</v>
      </c>
      <c r="G94" s="16"/>
      <c r="H94" s="10">
        <f t="shared" si="13"/>
        <v>0</v>
      </c>
      <c r="I94" s="11"/>
      <c r="J94" s="12">
        <f t="shared" si="14"/>
        <v>0</v>
      </c>
      <c r="K94" s="69">
        <f t="shared" si="15"/>
        <v>0</v>
      </c>
    </row>
    <row r="95" spans="1:11" ht="28.8" x14ac:dyDescent="0.3">
      <c r="A95" s="73">
        <v>86</v>
      </c>
      <c r="B95" s="38" t="s">
        <v>427</v>
      </c>
      <c r="C95" s="38" t="s">
        <v>351</v>
      </c>
      <c r="D95" s="37" t="s">
        <v>23</v>
      </c>
      <c r="E95" s="37" t="s">
        <v>272</v>
      </c>
      <c r="F95" s="37">
        <v>2</v>
      </c>
      <c r="G95" s="16"/>
      <c r="H95" s="10">
        <f t="shared" si="13"/>
        <v>0</v>
      </c>
      <c r="I95" s="11"/>
      <c r="J95" s="12">
        <f t="shared" si="14"/>
        <v>0</v>
      </c>
      <c r="K95" s="69">
        <f t="shared" si="15"/>
        <v>0</v>
      </c>
    </row>
    <row r="96" spans="1:11" ht="14.4" x14ac:dyDescent="0.3">
      <c r="A96" s="73">
        <v>87</v>
      </c>
      <c r="B96" s="38" t="s">
        <v>266</v>
      </c>
      <c r="C96" s="38" t="s">
        <v>267</v>
      </c>
      <c r="D96" s="37" t="s">
        <v>23</v>
      </c>
      <c r="E96" s="37" t="s">
        <v>92</v>
      </c>
      <c r="F96" s="37">
        <v>3</v>
      </c>
      <c r="G96" s="16"/>
      <c r="H96" s="10">
        <f t="shared" si="13"/>
        <v>0</v>
      </c>
      <c r="I96" s="11"/>
      <c r="J96" s="12">
        <f t="shared" si="14"/>
        <v>0</v>
      </c>
      <c r="K96" s="69">
        <f t="shared" si="15"/>
        <v>0</v>
      </c>
    </row>
    <row r="97" spans="1:11" ht="14.4" x14ac:dyDescent="0.3">
      <c r="A97" s="73">
        <v>88</v>
      </c>
      <c r="B97" s="38" t="s">
        <v>285</v>
      </c>
      <c r="C97" s="38" t="s">
        <v>174</v>
      </c>
      <c r="D97" s="37" t="s">
        <v>23</v>
      </c>
      <c r="E97" s="37" t="s">
        <v>272</v>
      </c>
      <c r="F97" s="37">
        <v>10</v>
      </c>
      <c r="G97" s="16"/>
      <c r="H97" s="10">
        <f t="shared" si="13"/>
        <v>0</v>
      </c>
      <c r="I97" s="11"/>
      <c r="J97" s="12">
        <f t="shared" si="14"/>
        <v>0</v>
      </c>
      <c r="K97" s="69">
        <f t="shared" si="15"/>
        <v>0</v>
      </c>
    </row>
    <row r="98" spans="1:11" ht="14.4" x14ac:dyDescent="0.3">
      <c r="A98" s="73">
        <v>89</v>
      </c>
      <c r="B98" s="38" t="s">
        <v>428</v>
      </c>
      <c r="C98" s="38" t="s">
        <v>208</v>
      </c>
      <c r="D98" s="37" t="s">
        <v>23</v>
      </c>
      <c r="E98" s="37" t="s">
        <v>92</v>
      </c>
      <c r="F98" s="37">
        <v>10</v>
      </c>
      <c r="G98" s="16"/>
      <c r="H98" s="10">
        <f t="shared" si="13"/>
        <v>0</v>
      </c>
      <c r="I98" s="11"/>
      <c r="J98" s="12">
        <f t="shared" si="14"/>
        <v>0</v>
      </c>
      <c r="K98" s="69">
        <f t="shared" si="15"/>
        <v>0</v>
      </c>
    </row>
    <row r="99" spans="1:11" ht="14.4" x14ac:dyDescent="0.3">
      <c r="A99" s="73">
        <v>90</v>
      </c>
      <c r="B99" s="38" t="s">
        <v>429</v>
      </c>
      <c r="C99" s="38" t="s">
        <v>352</v>
      </c>
      <c r="D99" s="37" t="s">
        <v>23</v>
      </c>
      <c r="E99" s="37" t="s">
        <v>272</v>
      </c>
      <c r="F99" s="37">
        <v>3</v>
      </c>
      <c r="G99" s="16"/>
      <c r="H99" s="10">
        <f t="shared" si="13"/>
        <v>0</v>
      </c>
      <c r="I99" s="11"/>
      <c r="J99" s="12">
        <f t="shared" si="14"/>
        <v>0</v>
      </c>
      <c r="K99" s="69">
        <f t="shared" si="15"/>
        <v>0</v>
      </c>
    </row>
    <row r="100" spans="1:11" ht="14.4" x14ac:dyDescent="0.3">
      <c r="A100" s="73">
        <v>91</v>
      </c>
      <c r="B100" s="38" t="s">
        <v>430</v>
      </c>
      <c r="C100" s="38" t="s">
        <v>353</v>
      </c>
      <c r="D100" s="37" t="s">
        <v>395</v>
      </c>
      <c r="E100" s="37" t="s">
        <v>92</v>
      </c>
      <c r="F100" s="37">
        <v>1</v>
      </c>
      <c r="G100" s="16"/>
      <c r="H100" s="10">
        <f t="shared" si="13"/>
        <v>0</v>
      </c>
      <c r="I100" s="11"/>
      <c r="J100" s="12">
        <f t="shared" si="14"/>
        <v>0</v>
      </c>
      <c r="K100" s="69">
        <f t="shared" si="15"/>
        <v>0</v>
      </c>
    </row>
    <row r="101" spans="1:11" ht="14.4" x14ac:dyDescent="0.3">
      <c r="A101" s="73">
        <v>92</v>
      </c>
      <c r="B101" s="38" t="s">
        <v>431</v>
      </c>
      <c r="C101" s="38" t="s">
        <v>354</v>
      </c>
      <c r="D101" s="37" t="s">
        <v>395</v>
      </c>
      <c r="E101" s="37" t="s">
        <v>404</v>
      </c>
      <c r="F101" s="37">
        <v>1</v>
      </c>
      <c r="G101" s="16"/>
      <c r="H101" s="10">
        <f t="shared" si="13"/>
        <v>0</v>
      </c>
      <c r="I101" s="11"/>
      <c r="J101" s="12">
        <f t="shared" si="14"/>
        <v>0</v>
      </c>
      <c r="K101" s="69">
        <f t="shared" si="15"/>
        <v>0</v>
      </c>
    </row>
    <row r="102" spans="1:11" ht="14.4" x14ac:dyDescent="0.3">
      <c r="A102" s="73">
        <v>93</v>
      </c>
      <c r="B102" s="38" t="s">
        <v>252</v>
      </c>
      <c r="C102" s="38" t="s">
        <v>253</v>
      </c>
      <c r="D102" s="37" t="s">
        <v>23</v>
      </c>
      <c r="E102" s="37" t="s">
        <v>272</v>
      </c>
      <c r="F102" s="37">
        <v>1</v>
      </c>
      <c r="G102" s="16"/>
      <c r="H102" s="10">
        <f t="shared" si="13"/>
        <v>0</v>
      </c>
      <c r="I102" s="11"/>
      <c r="J102" s="12">
        <f t="shared" si="14"/>
        <v>0</v>
      </c>
      <c r="K102" s="69">
        <f t="shared" si="15"/>
        <v>0</v>
      </c>
    </row>
    <row r="103" spans="1:11" ht="14.4" x14ac:dyDescent="0.3">
      <c r="A103" s="73">
        <v>94</v>
      </c>
      <c r="B103" s="38" t="s">
        <v>432</v>
      </c>
      <c r="C103" s="38" t="s">
        <v>355</v>
      </c>
      <c r="D103" s="37" t="s">
        <v>31</v>
      </c>
      <c r="E103" s="37" t="s">
        <v>402</v>
      </c>
      <c r="F103" s="37">
        <v>1</v>
      </c>
      <c r="G103" s="16"/>
      <c r="H103" s="10">
        <f t="shared" si="13"/>
        <v>0</v>
      </c>
      <c r="I103" s="11"/>
      <c r="J103" s="12">
        <f t="shared" si="14"/>
        <v>0</v>
      </c>
      <c r="K103" s="69">
        <f t="shared" si="15"/>
        <v>0</v>
      </c>
    </row>
    <row r="104" spans="1:11" ht="14.4" x14ac:dyDescent="0.3">
      <c r="A104" s="73">
        <v>95</v>
      </c>
      <c r="B104" s="38" t="s">
        <v>433</v>
      </c>
      <c r="C104" s="38" t="s">
        <v>356</v>
      </c>
      <c r="D104" s="37" t="s">
        <v>23</v>
      </c>
      <c r="E104" s="37" t="s">
        <v>272</v>
      </c>
      <c r="F104" s="37">
        <v>14</v>
      </c>
      <c r="G104" s="16"/>
      <c r="H104" s="10">
        <f t="shared" si="13"/>
        <v>0</v>
      </c>
      <c r="I104" s="11"/>
      <c r="J104" s="12">
        <f t="shared" si="14"/>
        <v>0</v>
      </c>
      <c r="K104" s="69">
        <f t="shared" si="15"/>
        <v>0</v>
      </c>
    </row>
    <row r="105" spans="1:11" ht="14.4" x14ac:dyDescent="0.3">
      <c r="A105" s="73">
        <v>96</v>
      </c>
      <c r="B105" s="38" t="s">
        <v>434</v>
      </c>
      <c r="C105" s="38" t="s">
        <v>146</v>
      </c>
      <c r="D105" s="37" t="s">
        <v>23</v>
      </c>
      <c r="E105" s="37" t="s">
        <v>272</v>
      </c>
      <c r="F105" s="37">
        <v>10</v>
      </c>
      <c r="G105" s="16"/>
      <c r="H105" s="10">
        <f t="shared" si="13"/>
        <v>0</v>
      </c>
      <c r="I105" s="11"/>
      <c r="J105" s="12">
        <f t="shared" si="14"/>
        <v>0</v>
      </c>
      <c r="K105" s="69">
        <f t="shared" si="15"/>
        <v>0</v>
      </c>
    </row>
    <row r="106" spans="1:11" ht="14.4" x14ac:dyDescent="0.3">
      <c r="A106" s="73">
        <v>97</v>
      </c>
      <c r="B106" s="38" t="s">
        <v>435</v>
      </c>
      <c r="C106" s="38" t="s">
        <v>357</v>
      </c>
      <c r="D106" s="37" t="s">
        <v>23</v>
      </c>
      <c r="E106" s="37" t="s">
        <v>402</v>
      </c>
      <c r="F106" s="37">
        <v>1</v>
      </c>
      <c r="G106" s="16"/>
      <c r="H106" s="10">
        <f t="shared" si="13"/>
        <v>0</v>
      </c>
      <c r="I106" s="11"/>
      <c r="J106" s="12">
        <f t="shared" si="14"/>
        <v>0</v>
      </c>
      <c r="K106" s="69">
        <f t="shared" si="15"/>
        <v>0</v>
      </c>
    </row>
    <row r="107" spans="1:11" ht="14.4" x14ac:dyDescent="0.3">
      <c r="A107" s="73">
        <v>98</v>
      </c>
      <c r="B107" s="38" t="s">
        <v>436</v>
      </c>
      <c r="C107" s="38" t="s">
        <v>358</v>
      </c>
      <c r="D107" s="37" t="s">
        <v>23</v>
      </c>
      <c r="E107" s="37" t="s">
        <v>92</v>
      </c>
      <c r="F107" s="37">
        <v>2</v>
      </c>
      <c r="G107" s="16"/>
      <c r="H107" s="10">
        <f t="shared" si="13"/>
        <v>0</v>
      </c>
      <c r="I107" s="11"/>
      <c r="J107" s="12">
        <f t="shared" si="14"/>
        <v>0</v>
      </c>
      <c r="K107" s="69">
        <f t="shared" si="15"/>
        <v>0</v>
      </c>
    </row>
    <row r="108" spans="1:11" ht="14.4" x14ac:dyDescent="0.3">
      <c r="A108" s="73">
        <v>99</v>
      </c>
      <c r="B108" s="38" t="s">
        <v>437</v>
      </c>
      <c r="C108" s="76">
        <v>27828</v>
      </c>
      <c r="D108" s="37" t="s">
        <v>91</v>
      </c>
      <c r="E108" s="37" t="s">
        <v>56</v>
      </c>
      <c r="F108" s="37">
        <v>1</v>
      </c>
      <c r="G108" s="16"/>
      <c r="H108" s="10">
        <f t="shared" si="13"/>
        <v>0</v>
      </c>
      <c r="I108" s="11"/>
      <c r="J108" s="12">
        <f t="shared" si="14"/>
        <v>0</v>
      </c>
      <c r="K108" s="69">
        <f t="shared" si="15"/>
        <v>0</v>
      </c>
    </row>
    <row r="109" spans="1:11" ht="14.4" x14ac:dyDescent="0.3">
      <c r="A109" s="73">
        <v>100</v>
      </c>
      <c r="B109" s="38" t="s">
        <v>438</v>
      </c>
      <c r="C109" s="38" t="s">
        <v>359</v>
      </c>
      <c r="D109" s="37" t="s">
        <v>395</v>
      </c>
      <c r="E109" s="37" t="s">
        <v>402</v>
      </c>
      <c r="F109" s="37">
        <v>1</v>
      </c>
      <c r="G109" s="16"/>
      <c r="H109" s="10">
        <f t="shared" si="13"/>
        <v>0</v>
      </c>
      <c r="I109" s="11"/>
      <c r="J109" s="12">
        <f t="shared" si="14"/>
        <v>0</v>
      </c>
      <c r="K109" s="69">
        <f t="shared" si="15"/>
        <v>0</v>
      </c>
    </row>
    <row r="110" spans="1:11" ht="14.4" x14ac:dyDescent="0.3">
      <c r="A110" s="73">
        <v>101</v>
      </c>
      <c r="B110" s="38" t="s">
        <v>439</v>
      </c>
      <c r="C110" s="38" t="s">
        <v>360</v>
      </c>
      <c r="D110" s="37" t="s">
        <v>31</v>
      </c>
      <c r="E110" s="37" t="s">
        <v>402</v>
      </c>
      <c r="F110" s="37">
        <v>2</v>
      </c>
      <c r="G110" s="16"/>
      <c r="H110" s="10">
        <f t="shared" si="13"/>
        <v>0</v>
      </c>
      <c r="I110" s="11"/>
      <c r="J110" s="12">
        <f t="shared" si="14"/>
        <v>0</v>
      </c>
      <c r="K110" s="69">
        <f t="shared" si="15"/>
        <v>0</v>
      </c>
    </row>
    <row r="111" spans="1:11" ht="14.4" x14ac:dyDescent="0.3">
      <c r="A111" s="73">
        <v>102</v>
      </c>
      <c r="B111" s="38" t="s">
        <v>440</v>
      </c>
      <c r="C111" s="38" t="s">
        <v>361</v>
      </c>
      <c r="D111" s="37" t="s">
        <v>23</v>
      </c>
      <c r="E111" s="37" t="s">
        <v>402</v>
      </c>
      <c r="F111" s="37">
        <v>2</v>
      </c>
      <c r="G111" s="16"/>
      <c r="H111" s="10">
        <f t="shared" si="13"/>
        <v>0</v>
      </c>
      <c r="I111" s="11"/>
      <c r="J111" s="12">
        <f t="shared" si="14"/>
        <v>0</v>
      </c>
      <c r="K111" s="69">
        <f t="shared" si="15"/>
        <v>0</v>
      </c>
    </row>
    <row r="112" spans="1:11" ht="14.4" x14ac:dyDescent="0.3">
      <c r="A112" s="73">
        <v>103</v>
      </c>
      <c r="B112" s="38" t="s">
        <v>441</v>
      </c>
      <c r="C112" s="38" t="s">
        <v>362</v>
      </c>
      <c r="D112" s="37" t="s">
        <v>23</v>
      </c>
      <c r="E112" s="37" t="s">
        <v>402</v>
      </c>
      <c r="F112" s="37">
        <v>1</v>
      </c>
      <c r="G112" s="16"/>
      <c r="H112" s="10">
        <f t="shared" si="13"/>
        <v>0</v>
      </c>
      <c r="I112" s="11"/>
      <c r="J112" s="12">
        <f t="shared" si="14"/>
        <v>0</v>
      </c>
      <c r="K112" s="69">
        <f t="shared" si="15"/>
        <v>0</v>
      </c>
    </row>
    <row r="113" spans="1:11" ht="14.4" x14ac:dyDescent="0.3">
      <c r="A113" s="73">
        <v>104</v>
      </c>
      <c r="B113" s="38" t="s">
        <v>442</v>
      </c>
      <c r="C113" s="38" t="s">
        <v>101</v>
      </c>
      <c r="D113" s="37" t="s">
        <v>399</v>
      </c>
      <c r="E113" s="37" t="s">
        <v>272</v>
      </c>
      <c r="F113" s="37">
        <v>1</v>
      </c>
      <c r="G113" s="16"/>
      <c r="H113" s="10">
        <f t="shared" si="13"/>
        <v>0</v>
      </c>
      <c r="I113" s="11"/>
      <c r="J113" s="12">
        <f t="shared" si="14"/>
        <v>0</v>
      </c>
      <c r="K113" s="69">
        <f t="shared" si="15"/>
        <v>0</v>
      </c>
    </row>
    <row r="114" spans="1:11" ht="14.4" x14ac:dyDescent="0.3">
      <c r="A114" s="73">
        <v>105</v>
      </c>
      <c r="B114" s="38" t="s">
        <v>443</v>
      </c>
      <c r="C114" s="38" t="s">
        <v>363</v>
      </c>
      <c r="D114" s="37" t="s">
        <v>398</v>
      </c>
      <c r="E114" s="37" t="s">
        <v>272</v>
      </c>
      <c r="F114" s="37">
        <v>1</v>
      </c>
      <c r="G114" s="16"/>
      <c r="H114" s="10">
        <f t="shared" si="13"/>
        <v>0</v>
      </c>
      <c r="I114" s="11"/>
      <c r="J114" s="12">
        <f t="shared" si="14"/>
        <v>0</v>
      </c>
      <c r="K114" s="69">
        <f t="shared" si="15"/>
        <v>0</v>
      </c>
    </row>
    <row r="115" spans="1:11" ht="14.4" x14ac:dyDescent="0.3">
      <c r="A115" s="73">
        <v>106</v>
      </c>
      <c r="B115" s="38" t="s">
        <v>444</v>
      </c>
      <c r="C115" s="38" t="s">
        <v>364</v>
      </c>
      <c r="D115" s="37" t="s">
        <v>23</v>
      </c>
      <c r="E115" s="37" t="s">
        <v>92</v>
      </c>
      <c r="F115" s="37">
        <v>3</v>
      </c>
      <c r="G115" s="16"/>
      <c r="H115" s="10">
        <f t="shared" si="13"/>
        <v>0</v>
      </c>
      <c r="I115" s="11"/>
      <c r="J115" s="12">
        <f t="shared" si="14"/>
        <v>0</v>
      </c>
      <c r="K115" s="69">
        <f t="shared" si="15"/>
        <v>0</v>
      </c>
    </row>
    <row r="116" spans="1:11" ht="14.4" x14ac:dyDescent="0.3">
      <c r="A116" s="73">
        <v>107</v>
      </c>
      <c r="B116" s="38" t="s">
        <v>445</v>
      </c>
      <c r="C116" s="38" t="s">
        <v>365</v>
      </c>
      <c r="D116" s="37" t="s">
        <v>23</v>
      </c>
      <c r="E116" s="37" t="s">
        <v>405</v>
      </c>
      <c r="F116" s="37">
        <v>1</v>
      </c>
      <c r="G116" s="16"/>
      <c r="H116" s="10">
        <f t="shared" si="13"/>
        <v>0</v>
      </c>
      <c r="I116" s="11"/>
      <c r="J116" s="12">
        <f t="shared" si="14"/>
        <v>0</v>
      </c>
      <c r="K116" s="69">
        <f t="shared" si="15"/>
        <v>0</v>
      </c>
    </row>
    <row r="117" spans="1:11" ht="14.4" x14ac:dyDescent="0.3">
      <c r="A117" s="73">
        <v>108</v>
      </c>
      <c r="B117" s="38" t="s">
        <v>269</v>
      </c>
      <c r="C117" s="38" t="s">
        <v>270</v>
      </c>
      <c r="D117" s="37" t="s">
        <v>23</v>
      </c>
      <c r="E117" s="37" t="s">
        <v>272</v>
      </c>
      <c r="F117" s="37">
        <v>2</v>
      </c>
      <c r="G117" s="16"/>
      <c r="H117" s="10">
        <f t="shared" si="13"/>
        <v>0</v>
      </c>
      <c r="I117" s="11"/>
      <c r="J117" s="12">
        <f t="shared" si="14"/>
        <v>0</v>
      </c>
      <c r="K117" s="69">
        <f t="shared" si="15"/>
        <v>0</v>
      </c>
    </row>
    <row r="118" spans="1:11" ht="14.4" x14ac:dyDescent="0.3">
      <c r="A118" s="73">
        <v>109</v>
      </c>
      <c r="B118" s="38" t="s">
        <v>446</v>
      </c>
      <c r="C118" s="38" t="s">
        <v>366</v>
      </c>
      <c r="D118" s="37" t="s">
        <v>31</v>
      </c>
      <c r="E118" s="37" t="s">
        <v>92</v>
      </c>
      <c r="F118" s="37">
        <v>2</v>
      </c>
      <c r="G118" s="16"/>
      <c r="H118" s="10">
        <f t="shared" si="13"/>
        <v>0</v>
      </c>
      <c r="I118" s="11"/>
      <c r="J118" s="12">
        <f t="shared" si="14"/>
        <v>0</v>
      </c>
      <c r="K118" s="69">
        <f t="shared" si="15"/>
        <v>0</v>
      </c>
    </row>
    <row r="119" spans="1:11" ht="14.4" x14ac:dyDescent="0.3">
      <c r="A119" s="73">
        <v>110</v>
      </c>
      <c r="B119" s="38" t="s">
        <v>447</v>
      </c>
      <c r="C119" s="38"/>
      <c r="D119" s="37" t="s">
        <v>400</v>
      </c>
      <c r="E119" s="37" t="s">
        <v>272</v>
      </c>
      <c r="F119" s="37">
        <v>1</v>
      </c>
      <c r="G119" s="16"/>
      <c r="H119" s="10">
        <f t="shared" si="13"/>
        <v>0</v>
      </c>
      <c r="I119" s="11"/>
      <c r="J119" s="12">
        <f t="shared" si="14"/>
        <v>0</v>
      </c>
      <c r="K119" s="69">
        <f t="shared" si="15"/>
        <v>0</v>
      </c>
    </row>
    <row r="120" spans="1:11" ht="14.4" x14ac:dyDescent="0.3">
      <c r="A120" s="73">
        <v>111</v>
      </c>
      <c r="B120" s="38" t="s">
        <v>448</v>
      </c>
      <c r="C120" s="38" t="s">
        <v>367</v>
      </c>
      <c r="D120" s="37" t="s">
        <v>31</v>
      </c>
      <c r="E120" s="37" t="s">
        <v>209</v>
      </c>
      <c r="F120" s="37">
        <v>1</v>
      </c>
      <c r="G120" s="16"/>
      <c r="H120" s="10">
        <f t="shared" si="13"/>
        <v>0</v>
      </c>
      <c r="I120" s="11"/>
      <c r="J120" s="12">
        <f t="shared" si="14"/>
        <v>0</v>
      </c>
      <c r="K120" s="69">
        <f t="shared" si="15"/>
        <v>0</v>
      </c>
    </row>
    <row r="121" spans="1:11" ht="14.4" x14ac:dyDescent="0.3">
      <c r="A121" s="73">
        <v>112</v>
      </c>
      <c r="B121" s="38" t="s">
        <v>449</v>
      </c>
      <c r="C121" s="38" t="s">
        <v>368</v>
      </c>
      <c r="D121" s="37" t="s">
        <v>23</v>
      </c>
      <c r="E121" s="37" t="s">
        <v>92</v>
      </c>
      <c r="F121" s="37">
        <v>2</v>
      </c>
      <c r="G121" s="16"/>
      <c r="H121" s="10">
        <f t="shared" si="13"/>
        <v>0</v>
      </c>
      <c r="I121" s="11"/>
      <c r="J121" s="12">
        <f t="shared" si="14"/>
        <v>0</v>
      </c>
      <c r="K121" s="69">
        <f t="shared" si="15"/>
        <v>0</v>
      </c>
    </row>
    <row r="122" spans="1:11" ht="14.4" x14ac:dyDescent="0.3">
      <c r="A122" s="73">
        <v>113</v>
      </c>
      <c r="B122" s="38" t="s">
        <v>450</v>
      </c>
      <c r="C122" s="38" t="s">
        <v>369</v>
      </c>
      <c r="D122" s="37" t="s">
        <v>23</v>
      </c>
      <c r="E122" s="37" t="s">
        <v>56</v>
      </c>
      <c r="F122" s="37">
        <v>1</v>
      </c>
      <c r="G122" s="16"/>
      <c r="H122" s="10">
        <f t="shared" si="13"/>
        <v>0</v>
      </c>
      <c r="I122" s="11"/>
      <c r="J122" s="12">
        <f t="shared" si="14"/>
        <v>0</v>
      </c>
      <c r="K122" s="69">
        <f t="shared" si="15"/>
        <v>0</v>
      </c>
    </row>
    <row r="123" spans="1:11" ht="14.4" x14ac:dyDescent="0.3">
      <c r="A123" s="73">
        <v>114</v>
      </c>
      <c r="B123" s="38" t="s">
        <v>451</v>
      </c>
      <c r="C123" s="38" t="s">
        <v>370</v>
      </c>
      <c r="D123" s="37" t="s">
        <v>31</v>
      </c>
      <c r="E123" s="37" t="s">
        <v>56</v>
      </c>
      <c r="F123" s="37">
        <v>5</v>
      </c>
      <c r="G123" s="16"/>
      <c r="H123" s="10">
        <f t="shared" si="13"/>
        <v>0</v>
      </c>
      <c r="I123" s="11"/>
      <c r="J123" s="12">
        <f t="shared" si="14"/>
        <v>0</v>
      </c>
      <c r="K123" s="69">
        <f t="shared" si="15"/>
        <v>0</v>
      </c>
    </row>
    <row r="124" spans="1:11" ht="14.4" x14ac:dyDescent="0.3">
      <c r="A124" s="73">
        <v>115</v>
      </c>
      <c r="B124" s="38" t="s">
        <v>452</v>
      </c>
      <c r="C124" s="38" t="s">
        <v>371</v>
      </c>
      <c r="D124" s="37" t="s">
        <v>31</v>
      </c>
      <c r="E124" s="29" t="s">
        <v>92</v>
      </c>
      <c r="F124" s="37">
        <v>2</v>
      </c>
      <c r="G124" s="16"/>
      <c r="H124" s="10">
        <f t="shared" si="13"/>
        <v>0</v>
      </c>
      <c r="I124" s="11"/>
      <c r="J124" s="12">
        <f t="shared" si="14"/>
        <v>0</v>
      </c>
      <c r="K124" s="69">
        <f t="shared" si="15"/>
        <v>0</v>
      </c>
    </row>
    <row r="125" spans="1:11" ht="14.4" x14ac:dyDescent="0.3">
      <c r="A125" s="73">
        <v>116</v>
      </c>
      <c r="B125" s="38" t="s">
        <v>453</v>
      </c>
      <c r="C125" s="38"/>
      <c r="D125" s="37"/>
      <c r="E125" s="37" t="s">
        <v>406</v>
      </c>
      <c r="F125" s="37">
        <v>4</v>
      </c>
      <c r="G125" s="16"/>
      <c r="H125" s="10">
        <f t="shared" si="13"/>
        <v>0</v>
      </c>
      <c r="I125" s="11"/>
      <c r="J125" s="12">
        <f t="shared" si="14"/>
        <v>0</v>
      </c>
      <c r="K125" s="69">
        <f t="shared" si="15"/>
        <v>0</v>
      </c>
    </row>
    <row r="126" spans="1:11" ht="14.4" x14ac:dyDescent="0.3">
      <c r="A126" s="73">
        <v>117</v>
      </c>
      <c r="B126" s="38" t="s">
        <v>454</v>
      </c>
      <c r="C126" s="38" t="s">
        <v>372</v>
      </c>
      <c r="D126" s="37" t="s">
        <v>23</v>
      </c>
      <c r="E126" s="37" t="s">
        <v>402</v>
      </c>
      <c r="F126" s="37">
        <v>1</v>
      </c>
      <c r="G126" s="16"/>
      <c r="H126" s="10">
        <f t="shared" si="13"/>
        <v>0</v>
      </c>
      <c r="I126" s="11"/>
      <c r="J126" s="12">
        <f t="shared" si="14"/>
        <v>0</v>
      </c>
      <c r="K126" s="69">
        <f t="shared" si="15"/>
        <v>0</v>
      </c>
    </row>
    <row r="127" spans="1:11" ht="14.4" x14ac:dyDescent="0.3">
      <c r="A127" s="73">
        <v>118</v>
      </c>
      <c r="B127" s="38" t="s">
        <v>44</v>
      </c>
      <c r="C127" s="38" t="s">
        <v>263</v>
      </c>
      <c r="D127" s="37" t="s">
        <v>23</v>
      </c>
      <c r="E127" s="37" t="s">
        <v>272</v>
      </c>
      <c r="F127" s="37">
        <v>1</v>
      </c>
      <c r="G127" s="16"/>
      <c r="H127" s="10">
        <f t="shared" si="13"/>
        <v>0</v>
      </c>
      <c r="I127" s="11"/>
      <c r="J127" s="12">
        <f t="shared" si="14"/>
        <v>0</v>
      </c>
      <c r="K127" s="69">
        <f t="shared" si="15"/>
        <v>0</v>
      </c>
    </row>
    <row r="128" spans="1:11" ht="14.4" x14ac:dyDescent="0.3">
      <c r="A128" s="73">
        <v>119</v>
      </c>
      <c r="B128" s="38" t="s">
        <v>455</v>
      </c>
      <c r="C128" s="38" t="s">
        <v>373</v>
      </c>
      <c r="D128" s="37" t="s">
        <v>23</v>
      </c>
      <c r="E128" s="37" t="s">
        <v>115</v>
      </c>
      <c r="F128" s="37">
        <v>6</v>
      </c>
      <c r="G128" s="16"/>
      <c r="H128" s="10">
        <f t="shared" si="13"/>
        <v>0</v>
      </c>
      <c r="I128" s="11"/>
      <c r="J128" s="12">
        <f t="shared" si="14"/>
        <v>0</v>
      </c>
      <c r="K128" s="69">
        <f t="shared" si="15"/>
        <v>0</v>
      </c>
    </row>
    <row r="129" spans="1:11" ht="14.4" x14ac:dyDescent="0.3">
      <c r="A129" s="73">
        <v>120</v>
      </c>
      <c r="B129" s="38" t="s">
        <v>456</v>
      </c>
      <c r="C129" s="38" t="s">
        <v>374</v>
      </c>
      <c r="D129" s="37" t="s">
        <v>31</v>
      </c>
      <c r="E129" s="37" t="s">
        <v>92</v>
      </c>
      <c r="F129" s="37">
        <v>8</v>
      </c>
      <c r="G129" s="16"/>
      <c r="H129" s="10">
        <f t="shared" si="13"/>
        <v>0</v>
      </c>
      <c r="I129" s="11"/>
      <c r="J129" s="12">
        <f t="shared" si="14"/>
        <v>0</v>
      </c>
      <c r="K129" s="69">
        <f t="shared" si="15"/>
        <v>0</v>
      </c>
    </row>
    <row r="130" spans="1:11" ht="14.4" x14ac:dyDescent="0.3">
      <c r="A130" s="73">
        <v>121</v>
      </c>
      <c r="B130" s="38" t="s">
        <v>457</v>
      </c>
      <c r="C130" s="38" t="s">
        <v>375</v>
      </c>
      <c r="D130" s="37" t="s">
        <v>23</v>
      </c>
      <c r="E130" s="37" t="s">
        <v>402</v>
      </c>
      <c r="F130" s="37">
        <v>1</v>
      </c>
      <c r="G130" s="16"/>
      <c r="H130" s="10">
        <f t="shared" si="13"/>
        <v>0</v>
      </c>
      <c r="I130" s="11"/>
      <c r="J130" s="12">
        <f t="shared" si="14"/>
        <v>0</v>
      </c>
      <c r="K130" s="69">
        <f t="shared" si="15"/>
        <v>0</v>
      </c>
    </row>
    <row r="131" spans="1:11" ht="14.4" x14ac:dyDescent="0.3">
      <c r="A131" s="73">
        <v>122</v>
      </c>
      <c r="B131" s="38" t="s">
        <v>458</v>
      </c>
      <c r="C131" s="28" t="s">
        <v>376</v>
      </c>
      <c r="D131" s="37" t="s">
        <v>23</v>
      </c>
      <c r="E131" s="37" t="s">
        <v>92</v>
      </c>
      <c r="F131" s="37">
        <v>2</v>
      </c>
      <c r="G131" s="16"/>
      <c r="H131" s="10">
        <f t="shared" si="13"/>
        <v>0</v>
      </c>
      <c r="I131" s="11"/>
      <c r="J131" s="12">
        <f t="shared" si="14"/>
        <v>0</v>
      </c>
      <c r="K131" s="69">
        <f t="shared" si="15"/>
        <v>0</v>
      </c>
    </row>
    <row r="132" spans="1:11" ht="14.4" x14ac:dyDescent="0.3">
      <c r="A132" s="73">
        <v>123</v>
      </c>
      <c r="B132" s="38" t="s">
        <v>459</v>
      </c>
      <c r="C132" s="38" t="s">
        <v>377</v>
      </c>
      <c r="D132" s="37" t="s">
        <v>31</v>
      </c>
      <c r="E132" s="37" t="s">
        <v>92</v>
      </c>
      <c r="F132" s="37">
        <v>2</v>
      </c>
      <c r="G132" s="16"/>
      <c r="H132" s="10">
        <f t="shared" si="13"/>
        <v>0</v>
      </c>
      <c r="I132" s="11"/>
      <c r="J132" s="12">
        <f t="shared" si="14"/>
        <v>0</v>
      </c>
      <c r="K132" s="69">
        <f t="shared" si="15"/>
        <v>0</v>
      </c>
    </row>
    <row r="133" spans="1:11" ht="14.4" x14ac:dyDescent="0.3">
      <c r="A133" s="73">
        <v>124</v>
      </c>
      <c r="B133" s="38" t="s">
        <v>460</v>
      </c>
      <c r="C133" s="38" t="s">
        <v>216</v>
      </c>
      <c r="D133" s="37" t="s">
        <v>31</v>
      </c>
      <c r="E133" s="37" t="s">
        <v>92</v>
      </c>
      <c r="F133" s="37">
        <v>12</v>
      </c>
      <c r="G133" s="16"/>
      <c r="H133" s="10">
        <f t="shared" si="13"/>
        <v>0</v>
      </c>
      <c r="I133" s="11"/>
      <c r="J133" s="12">
        <f t="shared" si="14"/>
        <v>0</v>
      </c>
      <c r="K133" s="69">
        <f t="shared" si="15"/>
        <v>0</v>
      </c>
    </row>
    <row r="134" spans="1:11" ht="14.4" x14ac:dyDescent="0.3">
      <c r="A134" s="73">
        <v>125</v>
      </c>
      <c r="B134" s="38" t="s">
        <v>461</v>
      </c>
      <c r="C134" s="38" t="s">
        <v>378</v>
      </c>
      <c r="D134" s="37" t="s">
        <v>395</v>
      </c>
      <c r="E134" s="37" t="s">
        <v>92</v>
      </c>
      <c r="F134" s="37">
        <v>1</v>
      </c>
      <c r="G134" s="16"/>
      <c r="H134" s="10">
        <f t="shared" si="13"/>
        <v>0</v>
      </c>
      <c r="I134" s="11"/>
      <c r="J134" s="12">
        <f t="shared" si="14"/>
        <v>0</v>
      </c>
      <c r="K134" s="69">
        <f t="shared" si="15"/>
        <v>0</v>
      </c>
    </row>
    <row r="135" spans="1:11" ht="14.4" x14ac:dyDescent="0.3">
      <c r="A135" s="73">
        <v>126</v>
      </c>
      <c r="B135" s="38" t="s">
        <v>462</v>
      </c>
      <c r="C135" s="38" t="s">
        <v>379</v>
      </c>
      <c r="D135" s="37" t="s">
        <v>23</v>
      </c>
      <c r="E135" s="37" t="s">
        <v>92</v>
      </c>
      <c r="F135" s="37">
        <v>1</v>
      </c>
      <c r="G135" s="16"/>
      <c r="H135" s="10">
        <f t="shared" ref="H135:H150" si="16">SUM(F135*G135)</f>
        <v>0</v>
      </c>
      <c r="I135" s="11"/>
      <c r="J135" s="12">
        <f t="shared" ref="J135:J150" si="17">SUM(H135*I135)</f>
        <v>0</v>
      </c>
      <c r="K135" s="69">
        <f t="shared" ref="K135:K150" si="18">SUM(H135+J135)</f>
        <v>0</v>
      </c>
    </row>
    <row r="136" spans="1:11" ht="14.4" x14ac:dyDescent="0.3">
      <c r="A136" s="73">
        <v>127</v>
      </c>
      <c r="B136" s="38" t="s">
        <v>312</v>
      </c>
      <c r="C136" s="38" t="s">
        <v>380</v>
      </c>
      <c r="D136" s="37" t="s">
        <v>395</v>
      </c>
      <c r="E136" s="37" t="s">
        <v>92</v>
      </c>
      <c r="F136" s="37">
        <v>4</v>
      </c>
      <c r="G136" s="16"/>
      <c r="H136" s="10">
        <f t="shared" si="16"/>
        <v>0</v>
      </c>
      <c r="I136" s="11"/>
      <c r="J136" s="12">
        <f t="shared" si="17"/>
        <v>0</v>
      </c>
      <c r="K136" s="69">
        <f t="shared" si="18"/>
        <v>0</v>
      </c>
    </row>
    <row r="137" spans="1:11" ht="14.4" x14ac:dyDescent="0.3">
      <c r="A137" s="73">
        <v>128</v>
      </c>
      <c r="B137" s="38" t="s">
        <v>463</v>
      </c>
      <c r="C137" s="38"/>
      <c r="D137" s="37" t="s">
        <v>395</v>
      </c>
      <c r="E137" s="37" t="s">
        <v>92</v>
      </c>
      <c r="F137" s="37">
        <v>1</v>
      </c>
      <c r="G137" s="16"/>
      <c r="H137" s="10">
        <f t="shared" si="16"/>
        <v>0</v>
      </c>
      <c r="I137" s="11"/>
      <c r="J137" s="12">
        <f t="shared" si="17"/>
        <v>0</v>
      </c>
      <c r="K137" s="69">
        <f t="shared" si="18"/>
        <v>0</v>
      </c>
    </row>
    <row r="138" spans="1:11" ht="14.4" x14ac:dyDescent="0.3">
      <c r="A138" s="73">
        <v>129</v>
      </c>
      <c r="B138" s="38" t="s">
        <v>464</v>
      </c>
      <c r="C138" s="38" t="s">
        <v>381</v>
      </c>
      <c r="D138" s="37" t="s">
        <v>23</v>
      </c>
      <c r="E138" s="37" t="s">
        <v>92</v>
      </c>
      <c r="F138" s="37">
        <v>1</v>
      </c>
      <c r="G138" s="16"/>
      <c r="H138" s="10">
        <f t="shared" si="16"/>
        <v>0</v>
      </c>
      <c r="I138" s="11"/>
      <c r="J138" s="12">
        <f t="shared" si="17"/>
        <v>0</v>
      </c>
      <c r="K138" s="69">
        <f t="shared" si="18"/>
        <v>0</v>
      </c>
    </row>
    <row r="139" spans="1:11" ht="28.8" x14ac:dyDescent="0.3">
      <c r="A139" s="73">
        <v>130</v>
      </c>
      <c r="B139" s="38" t="s">
        <v>465</v>
      </c>
      <c r="C139" s="38" t="s">
        <v>382</v>
      </c>
      <c r="D139" s="37" t="s">
        <v>23</v>
      </c>
      <c r="E139" s="37" t="s">
        <v>402</v>
      </c>
      <c r="F139" s="37">
        <v>2</v>
      </c>
      <c r="G139" s="16"/>
      <c r="H139" s="10">
        <f t="shared" si="16"/>
        <v>0</v>
      </c>
      <c r="I139" s="11"/>
      <c r="J139" s="12">
        <f t="shared" si="17"/>
        <v>0</v>
      </c>
      <c r="K139" s="69">
        <f t="shared" si="18"/>
        <v>0</v>
      </c>
    </row>
    <row r="140" spans="1:11" ht="14.4" x14ac:dyDescent="0.3">
      <c r="A140" s="73">
        <v>131</v>
      </c>
      <c r="B140" s="38" t="s">
        <v>466</v>
      </c>
      <c r="C140" s="38" t="s">
        <v>383</v>
      </c>
      <c r="D140" s="37" t="s">
        <v>23</v>
      </c>
      <c r="E140" s="37" t="s">
        <v>92</v>
      </c>
      <c r="F140" s="37">
        <v>1</v>
      </c>
      <c r="G140" s="16"/>
      <c r="H140" s="10">
        <f t="shared" si="16"/>
        <v>0</v>
      </c>
      <c r="I140" s="11"/>
      <c r="J140" s="12">
        <f t="shared" si="17"/>
        <v>0</v>
      </c>
      <c r="K140" s="69">
        <f t="shared" si="18"/>
        <v>0</v>
      </c>
    </row>
    <row r="141" spans="1:11" ht="14.4" x14ac:dyDescent="0.3">
      <c r="A141" s="73">
        <v>132</v>
      </c>
      <c r="B141" s="38" t="s">
        <v>467</v>
      </c>
      <c r="C141" s="38" t="s">
        <v>384</v>
      </c>
      <c r="D141" s="37" t="s">
        <v>401</v>
      </c>
      <c r="E141" s="37" t="s">
        <v>105</v>
      </c>
      <c r="F141" s="37">
        <v>1</v>
      </c>
      <c r="G141" s="16"/>
      <c r="H141" s="10">
        <f t="shared" si="16"/>
        <v>0</v>
      </c>
      <c r="I141" s="11"/>
      <c r="J141" s="12">
        <f t="shared" si="17"/>
        <v>0</v>
      </c>
      <c r="K141" s="69">
        <f t="shared" si="18"/>
        <v>0</v>
      </c>
    </row>
    <row r="142" spans="1:11" ht="28.8" x14ac:dyDescent="0.3">
      <c r="A142" s="73">
        <v>133</v>
      </c>
      <c r="B142" s="38" t="s">
        <v>468</v>
      </c>
      <c r="C142" s="38" t="s">
        <v>385</v>
      </c>
      <c r="D142" s="37" t="s">
        <v>400</v>
      </c>
      <c r="E142" s="37" t="s">
        <v>165</v>
      </c>
      <c r="F142" s="37">
        <v>5</v>
      </c>
      <c r="G142" s="16"/>
      <c r="H142" s="10">
        <f t="shared" si="16"/>
        <v>0</v>
      </c>
      <c r="I142" s="11"/>
      <c r="J142" s="12">
        <f t="shared" si="17"/>
        <v>0</v>
      </c>
      <c r="K142" s="69">
        <f t="shared" si="18"/>
        <v>0</v>
      </c>
    </row>
    <row r="143" spans="1:11" ht="14.4" x14ac:dyDescent="0.3">
      <c r="A143" s="73">
        <v>134</v>
      </c>
      <c r="B143" s="38" t="s">
        <v>469</v>
      </c>
      <c r="C143" s="38" t="s">
        <v>386</v>
      </c>
      <c r="D143" s="37" t="s">
        <v>91</v>
      </c>
      <c r="E143" s="37" t="s">
        <v>105</v>
      </c>
      <c r="F143" s="37">
        <v>1</v>
      </c>
      <c r="G143" s="16"/>
      <c r="H143" s="10">
        <f t="shared" si="16"/>
        <v>0</v>
      </c>
      <c r="I143" s="11"/>
      <c r="J143" s="12">
        <f t="shared" si="17"/>
        <v>0</v>
      </c>
      <c r="K143" s="69">
        <f t="shared" si="18"/>
        <v>0</v>
      </c>
    </row>
    <row r="144" spans="1:11" ht="28.8" x14ac:dyDescent="0.3">
      <c r="A144" s="73">
        <v>135</v>
      </c>
      <c r="B144" s="38" t="s">
        <v>470</v>
      </c>
      <c r="C144" s="38" t="s">
        <v>387</v>
      </c>
      <c r="D144" s="37" t="s">
        <v>400</v>
      </c>
      <c r="E144" s="37" t="s">
        <v>165</v>
      </c>
      <c r="F144" s="37">
        <v>5</v>
      </c>
      <c r="G144" s="16"/>
      <c r="H144" s="10">
        <f t="shared" si="16"/>
        <v>0</v>
      </c>
      <c r="I144" s="11"/>
      <c r="J144" s="12">
        <f t="shared" si="17"/>
        <v>0</v>
      </c>
      <c r="K144" s="69">
        <f t="shared" si="18"/>
        <v>0</v>
      </c>
    </row>
    <row r="145" spans="1:11" ht="14.4" x14ac:dyDescent="0.3">
      <c r="A145" s="73">
        <v>136</v>
      </c>
      <c r="B145" s="38" t="s">
        <v>471</v>
      </c>
      <c r="C145" s="38" t="s">
        <v>388</v>
      </c>
      <c r="D145" s="37" t="s">
        <v>395</v>
      </c>
      <c r="E145" s="37" t="s">
        <v>115</v>
      </c>
      <c r="F145" s="37">
        <v>1</v>
      </c>
      <c r="G145" s="16"/>
      <c r="H145" s="10">
        <f t="shared" si="16"/>
        <v>0</v>
      </c>
      <c r="I145" s="11"/>
      <c r="J145" s="12">
        <f t="shared" si="17"/>
        <v>0</v>
      </c>
      <c r="K145" s="69">
        <f t="shared" si="18"/>
        <v>0</v>
      </c>
    </row>
    <row r="146" spans="1:11" ht="14.4" x14ac:dyDescent="0.3">
      <c r="A146" s="73">
        <v>137</v>
      </c>
      <c r="B146" s="38" t="s">
        <v>472</v>
      </c>
      <c r="C146" s="38" t="s">
        <v>389</v>
      </c>
      <c r="D146" s="37" t="s">
        <v>395</v>
      </c>
      <c r="E146" s="37" t="s">
        <v>56</v>
      </c>
      <c r="F146" s="37">
        <v>1</v>
      </c>
      <c r="G146" s="16"/>
      <c r="H146" s="10">
        <f t="shared" si="16"/>
        <v>0</v>
      </c>
      <c r="I146" s="11"/>
      <c r="J146" s="12">
        <f t="shared" si="17"/>
        <v>0</v>
      </c>
      <c r="K146" s="69">
        <f t="shared" si="18"/>
        <v>0</v>
      </c>
    </row>
    <row r="147" spans="1:11" ht="14.4" x14ac:dyDescent="0.3">
      <c r="A147" s="73">
        <v>138</v>
      </c>
      <c r="B147" s="38" t="s">
        <v>473</v>
      </c>
      <c r="C147" s="38" t="s">
        <v>390</v>
      </c>
      <c r="D147" s="37" t="s">
        <v>395</v>
      </c>
      <c r="E147" s="37" t="s">
        <v>56</v>
      </c>
      <c r="F147" s="37">
        <v>1</v>
      </c>
      <c r="G147" s="16"/>
      <c r="H147" s="10">
        <f t="shared" si="16"/>
        <v>0</v>
      </c>
      <c r="I147" s="11"/>
      <c r="J147" s="12">
        <f t="shared" si="17"/>
        <v>0</v>
      </c>
      <c r="K147" s="69">
        <f t="shared" si="18"/>
        <v>0</v>
      </c>
    </row>
    <row r="148" spans="1:11" ht="14.4" x14ac:dyDescent="0.3">
      <c r="A148" s="73">
        <v>139</v>
      </c>
      <c r="B148" s="38" t="s">
        <v>474</v>
      </c>
      <c r="C148" s="38" t="s">
        <v>391</v>
      </c>
      <c r="D148" s="37" t="s">
        <v>395</v>
      </c>
      <c r="E148" s="37" t="s">
        <v>56</v>
      </c>
      <c r="F148" s="37">
        <v>1</v>
      </c>
      <c r="G148" s="16"/>
      <c r="H148" s="10">
        <f t="shared" si="16"/>
        <v>0</v>
      </c>
      <c r="I148" s="11"/>
      <c r="J148" s="12">
        <f t="shared" si="17"/>
        <v>0</v>
      </c>
      <c r="K148" s="69">
        <f t="shared" si="18"/>
        <v>0</v>
      </c>
    </row>
    <row r="149" spans="1:11" ht="14.4" x14ac:dyDescent="0.3">
      <c r="A149" s="73">
        <v>140</v>
      </c>
      <c r="B149" s="38" t="s">
        <v>475</v>
      </c>
      <c r="C149" s="38" t="s">
        <v>392</v>
      </c>
      <c r="D149" s="37" t="s">
        <v>23</v>
      </c>
      <c r="E149" s="37" t="s">
        <v>272</v>
      </c>
      <c r="F149" s="37">
        <v>2</v>
      </c>
      <c r="G149" s="16"/>
      <c r="H149" s="10">
        <f t="shared" si="16"/>
        <v>0</v>
      </c>
      <c r="I149" s="11"/>
      <c r="J149" s="12">
        <f t="shared" si="17"/>
        <v>0</v>
      </c>
      <c r="K149" s="69">
        <f t="shared" si="18"/>
        <v>0</v>
      </c>
    </row>
    <row r="150" spans="1:11" ht="15" thickBot="1" x14ac:dyDescent="0.35">
      <c r="A150" s="74">
        <v>141</v>
      </c>
      <c r="B150" s="61" t="s">
        <v>476</v>
      </c>
      <c r="C150" s="57" t="s">
        <v>393</v>
      </c>
      <c r="D150" s="62" t="s">
        <v>23</v>
      </c>
      <c r="E150" s="62" t="s">
        <v>115</v>
      </c>
      <c r="F150" s="62">
        <v>1</v>
      </c>
      <c r="G150" s="51"/>
      <c r="H150" s="52">
        <f t="shared" si="16"/>
        <v>0</v>
      </c>
      <c r="I150" s="53"/>
      <c r="J150" s="54">
        <f t="shared" si="17"/>
        <v>0</v>
      </c>
      <c r="K150" s="71">
        <f t="shared" si="18"/>
        <v>0</v>
      </c>
    </row>
    <row r="151" spans="1:11" ht="27.75" customHeight="1" thickBot="1" x14ac:dyDescent="0.35">
      <c r="A151" s="86" t="s">
        <v>13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8"/>
    </row>
    <row r="152" spans="1:11" ht="14.4" x14ac:dyDescent="0.3">
      <c r="A152" s="72">
        <v>142</v>
      </c>
      <c r="B152" s="42" t="s">
        <v>166</v>
      </c>
      <c r="C152" s="75" t="s">
        <v>167</v>
      </c>
      <c r="D152" s="43" t="s">
        <v>23</v>
      </c>
      <c r="E152" s="43" t="s">
        <v>56</v>
      </c>
      <c r="F152" s="63">
        <v>1</v>
      </c>
      <c r="G152" s="44"/>
      <c r="H152" s="45">
        <f t="shared" ref="H152" si="19">SUM(F152*G152)</f>
        <v>0</v>
      </c>
      <c r="I152" s="46"/>
      <c r="J152" s="47">
        <f t="shared" ref="J152" si="20">SUM(H152*I152)</f>
        <v>0</v>
      </c>
      <c r="K152" s="67">
        <f t="shared" ref="K152" si="21">SUM(H152+J152)</f>
        <v>0</v>
      </c>
    </row>
    <row r="153" spans="1:11" ht="14.4" x14ac:dyDescent="0.3">
      <c r="A153" s="73">
        <v>143</v>
      </c>
      <c r="B153" s="27" t="s">
        <v>168</v>
      </c>
      <c r="C153" s="27" t="s">
        <v>169</v>
      </c>
      <c r="D153" s="23" t="s">
        <v>23</v>
      </c>
      <c r="E153" s="23" t="s">
        <v>56</v>
      </c>
      <c r="F153" s="23">
        <v>1</v>
      </c>
      <c r="G153" s="16"/>
      <c r="H153" s="10">
        <f t="shared" ref="H153:H156" si="22">SUM(F153*G153)</f>
        <v>0</v>
      </c>
      <c r="I153" s="11"/>
      <c r="J153" s="12">
        <f t="shared" ref="J153:J156" si="23">SUM(H153*I153)</f>
        <v>0</v>
      </c>
      <c r="K153" s="69">
        <f t="shared" ref="K153:K156" si="24">SUM(H153+J153)</f>
        <v>0</v>
      </c>
    </row>
    <row r="154" spans="1:11" ht="28.8" x14ac:dyDescent="0.3">
      <c r="A154" s="73">
        <v>144</v>
      </c>
      <c r="B154" s="27" t="s">
        <v>170</v>
      </c>
      <c r="C154" s="27" t="s">
        <v>144</v>
      </c>
      <c r="D154" s="23" t="s">
        <v>23</v>
      </c>
      <c r="E154" s="23">
        <v>1</v>
      </c>
      <c r="F154" s="23">
        <v>20</v>
      </c>
      <c r="G154" s="16"/>
      <c r="H154" s="10">
        <f t="shared" si="22"/>
        <v>0</v>
      </c>
      <c r="I154" s="11"/>
      <c r="J154" s="12">
        <f t="shared" si="23"/>
        <v>0</v>
      </c>
      <c r="K154" s="69">
        <f t="shared" si="24"/>
        <v>0</v>
      </c>
    </row>
    <row r="155" spans="1:11" ht="28.8" x14ac:dyDescent="0.3">
      <c r="A155" s="73">
        <v>145</v>
      </c>
      <c r="B155" s="27" t="s">
        <v>171</v>
      </c>
      <c r="C155" s="27" t="s">
        <v>172</v>
      </c>
      <c r="D155" s="23" t="s">
        <v>23</v>
      </c>
      <c r="E155" s="23">
        <v>1</v>
      </c>
      <c r="F155" s="23">
        <v>20</v>
      </c>
      <c r="G155" s="16"/>
      <c r="H155" s="10">
        <f t="shared" si="22"/>
        <v>0</v>
      </c>
      <c r="I155" s="11"/>
      <c r="J155" s="12">
        <f t="shared" si="23"/>
        <v>0</v>
      </c>
      <c r="K155" s="69">
        <f t="shared" si="24"/>
        <v>0</v>
      </c>
    </row>
    <row r="156" spans="1:11" ht="15" thickBot="1" x14ac:dyDescent="0.35">
      <c r="A156" s="74">
        <v>146</v>
      </c>
      <c r="B156" s="57" t="s">
        <v>173</v>
      </c>
      <c r="C156" s="57" t="s">
        <v>174</v>
      </c>
      <c r="D156" s="58" t="s">
        <v>23</v>
      </c>
      <c r="E156" s="58" t="s">
        <v>24</v>
      </c>
      <c r="F156" s="58">
        <v>2</v>
      </c>
      <c r="G156" s="51"/>
      <c r="H156" s="52">
        <f t="shared" si="22"/>
        <v>0</v>
      </c>
      <c r="I156" s="53"/>
      <c r="J156" s="54">
        <f t="shared" si="23"/>
        <v>0</v>
      </c>
      <c r="K156" s="71">
        <f t="shared" si="24"/>
        <v>0</v>
      </c>
    </row>
    <row r="157" spans="1:11" ht="26.4" customHeight="1" thickBot="1" x14ac:dyDescent="0.35">
      <c r="A157" s="86" t="s">
        <v>14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8"/>
    </row>
    <row r="158" spans="1:11" ht="14.4" x14ac:dyDescent="0.3">
      <c r="A158" s="72">
        <v>147</v>
      </c>
      <c r="B158" s="42" t="s">
        <v>175</v>
      </c>
      <c r="C158" s="42" t="s">
        <v>176</v>
      </c>
      <c r="D158" s="43" t="s">
        <v>177</v>
      </c>
      <c r="E158" s="43" t="s">
        <v>178</v>
      </c>
      <c r="F158" s="43">
        <v>1</v>
      </c>
      <c r="G158" s="44"/>
      <c r="H158" s="45">
        <f t="shared" ref="H158" si="25">SUM(F158*G158)</f>
        <v>0</v>
      </c>
      <c r="I158" s="46"/>
      <c r="J158" s="47">
        <f t="shared" ref="J158" si="26">SUM(H158*I158)</f>
        <v>0</v>
      </c>
      <c r="K158" s="67">
        <f t="shared" ref="K158" si="27">SUM(H158+J158)</f>
        <v>0</v>
      </c>
    </row>
    <row r="159" spans="1:11" ht="14.4" x14ac:dyDescent="0.3">
      <c r="A159" s="73">
        <v>148</v>
      </c>
      <c r="B159" s="28" t="s">
        <v>179</v>
      </c>
      <c r="C159" s="28" t="s">
        <v>176</v>
      </c>
      <c r="D159" s="29" t="s">
        <v>180</v>
      </c>
      <c r="E159" s="29" t="s">
        <v>181</v>
      </c>
      <c r="F159" s="29">
        <v>1</v>
      </c>
      <c r="G159" s="16"/>
      <c r="H159" s="10">
        <f t="shared" ref="H159:H198" si="28">SUM(F159*G159)</f>
        <v>0</v>
      </c>
      <c r="I159" s="11"/>
      <c r="J159" s="12">
        <f t="shared" ref="J159:J198" si="29">SUM(H159*I159)</f>
        <v>0</v>
      </c>
      <c r="K159" s="69">
        <f t="shared" ref="K159:K198" si="30">SUM(H159+J159)</f>
        <v>0</v>
      </c>
    </row>
    <row r="160" spans="1:11" ht="14.4" x14ac:dyDescent="0.3">
      <c r="A160" s="73">
        <v>149</v>
      </c>
      <c r="B160" s="28" t="s">
        <v>182</v>
      </c>
      <c r="C160" s="28" t="s">
        <v>183</v>
      </c>
      <c r="D160" s="29">
        <v>0.97499999999999998</v>
      </c>
      <c r="E160" s="29" t="s">
        <v>184</v>
      </c>
      <c r="F160" s="29">
        <v>1</v>
      </c>
      <c r="G160" s="16"/>
      <c r="H160" s="10">
        <f t="shared" si="28"/>
        <v>0</v>
      </c>
      <c r="I160" s="11"/>
      <c r="J160" s="12">
        <f t="shared" si="29"/>
        <v>0</v>
      </c>
      <c r="K160" s="69">
        <f t="shared" si="30"/>
        <v>0</v>
      </c>
    </row>
    <row r="161" spans="1:11" ht="14.4" x14ac:dyDescent="0.3">
      <c r="A161" s="73">
        <v>150</v>
      </c>
      <c r="B161" s="28" t="s">
        <v>185</v>
      </c>
      <c r="C161" s="28" t="s">
        <v>186</v>
      </c>
      <c r="D161" s="29" t="s">
        <v>187</v>
      </c>
      <c r="E161" s="29" t="s">
        <v>188</v>
      </c>
      <c r="F161" s="29">
        <v>1</v>
      </c>
      <c r="G161" s="16"/>
      <c r="H161" s="10">
        <f t="shared" si="28"/>
        <v>0</v>
      </c>
      <c r="I161" s="11"/>
      <c r="J161" s="12">
        <f t="shared" si="29"/>
        <v>0</v>
      </c>
      <c r="K161" s="69">
        <f t="shared" si="30"/>
        <v>0</v>
      </c>
    </row>
    <row r="162" spans="1:11" ht="14.4" x14ac:dyDescent="0.3">
      <c r="A162" s="73">
        <v>151</v>
      </c>
      <c r="B162" s="28" t="s">
        <v>189</v>
      </c>
      <c r="C162" s="28" t="s">
        <v>190</v>
      </c>
      <c r="D162" s="29"/>
      <c r="E162" s="29" t="s">
        <v>138</v>
      </c>
      <c r="F162" s="29">
        <v>2</v>
      </c>
      <c r="G162" s="16"/>
      <c r="H162" s="10">
        <f t="shared" si="28"/>
        <v>0</v>
      </c>
      <c r="I162" s="11"/>
      <c r="J162" s="12">
        <f t="shared" si="29"/>
        <v>0</v>
      </c>
      <c r="K162" s="69">
        <f t="shared" si="30"/>
        <v>0</v>
      </c>
    </row>
    <row r="163" spans="1:11" ht="14.4" x14ac:dyDescent="0.3">
      <c r="A163" s="73">
        <v>152</v>
      </c>
      <c r="B163" s="28" t="s">
        <v>191</v>
      </c>
      <c r="C163" s="28" t="s">
        <v>190</v>
      </c>
      <c r="D163" s="29"/>
      <c r="E163" s="29" t="s">
        <v>138</v>
      </c>
      <c r="F163" s="29">
        <v>2</v>
      </c>
      <c r="G163" s="16"/>
      <c r="H163" s="10">
        <f t="shared" si="28"/>
        <v>0</v>
      </c>
      <c r="I163" s="11"/>
      <c r="J163" s="12">
        <f t="shared" si="29"/>
        <v>0</v>
      </c>
      <c r="K163" s="69">
        <f t="shared" si="30"/>
        <v>0</v>
      </c>
    </row>
    <row r="164" spans="1:11" ht="14.4" x14ac:dyDescent="0.3">
      <c r="A164" s="73">
        <v>153</v>
      </c>
      <c r="B164" s="28" t="s">
        <v>192</v>
      </c>
      <c r="C164" s="28" t="s">
        <v>190</v>
      </c>
      <c r="D164" s="29"/>
      <c r="E164" s="29" t="s">
        <v>138</v>
      </c>
      <c r="F164" s="29">
        <v>2</v>
      </c>
      <c r="G164" s="16"/>
      <c r="H164" s="10">
        <f t="shared" si="28"/>
        <v>0</v>
      </c>
      <c r="I164" s="11"/>
      <c r="J164" s="12">
        <f t="shared" si="29"/>
        <v>0</v>
      </c>
      <c r="K164" s="69">
        <f t="shared" si="30"/>
        <v>0</v>
      </c>
    </row>
    <row r="165" spans="1:11" ht="14.4" x14ac:dyDescent="0.3">
      <c r="A165" s="73">
        <v>154</v>
      </c>
      <c r="B165" s="28" t="s">
        <v>193</v>
      </c>
      <c r="C165" s="28" t="s">
        <v>190</v>
      </c>
      <c r="D165" s="29"/>
      <c r="E165" s="29" t="s">
        <v>138</v>
      </c>
      <c r="F165" s="29">
        <v>2</v>
      </c>
      <c r="G165" s="16"/>
      <c r="H165" s="10">
        <f t="shared" si="28"/>
        <v>0</v>
      </c>
      <c r="I165" s="11"/>
      <c r="J165" s="12">
        <f t="shared" si="29"/>
        <v>0</v>
      </c>
      <c r="K165" s="69">
        <f t="shared" si="30"/>
        <v>0</v>
      </c>
    </row>
    <row r="166" spans="1:11" ht="14.4" x14ac:dyDescent="0.3">
      <c r="A166" s="73">
        <v>155</v>
      </c>
      <c r="B166" s="28" t="s">
        <v>194</v>
      </c>
      <c r="C166" s="28" t="s">
        <v>190</v>
      </c>
      <c r="D166" s="29"/>
      <c r="E166" s="29" t="s">
        <v>138</v>
      </c>
      <c r="F166" s="29">
        <v>2</v>
      </c>
      <c r="G166" s="16"/>
      <c r="H166" s="10">
        <f t="shared" si="28"/>
        <v>0</v>
      </c>
      <c r="I166" s="11"/>
      <c r="J166" s="12">
        <f t="shared" si="29"/>
        <v>0</v>
      </c>
      <c r="K166" s="69">
        <f t="shared" si="30"/>
        <v>0</v>
      </c>
    </row>
    <row r="167" spans="1:11" ht="14.4" x14ac:dyDescent="0.3">
      <c r="A167" s="73">
        <v>156</v>
      </c>
      <c r="B167" s="28" t="s">
        <v>195</v>
      </c>
      <c r="C167" s="28" t="s">
        <v>190</v>
      </c>
      <c r="D167" s="29"/>
      <c r="E167" s="29" t="s">
        <v>138</v>
      </c>
      <c r="F167" s="29">
        <v>2</v>
      </c>
      <c r="G167" s="16"/>
      <c r="H167" s="10">
        <f t="shared" si="28"/>
        <v>0</v>
      </c>
      <c r="I167" s="11"/>
      <c r="J167" s="12">
        <f t="shared" si="29"/>
        <v>0</v>
      </c>
      <c r="K167" s="69">
        <f t="shared" si="30"/>
        <v>0</v>
      </c>
    </row>
    <row r="168" spans="1:11" ht="14.4" x14ac:dyDescent="0.3">
      <c r="A168" s="73">
        <v>157</v>
      </c>
      <c r="B168" s="28" t="s">
        <v>196</v>
      </c>
      <c r="C168" s="28" t="s">
        <v>197</v>
      </c>
      <c r="D168" s="29" t="s">
        <v>198</v>
      </c>
      <c r="E168" s="29" t="s">
        <v>138</v>
      </c>
      <c r="F168" s="29">
        <v>1</v>
      </c>
      <c r="G168" s="16"/>
      <c r="H168" s="10">
        <f t="shared" si="28"/>
        <v>0</v>
      </c>
      <c r="I168" s="11"/>
      <c r="J168" s="12">
        <f t="shared" si="29"/>
        <v>0</v>
      </c>
      <c r="K168" s="69">
        <f t="shared" si="30"/>
        <v>0</v>
      </c>
    </row>
    <row r="169" spans="1:11" ht="14.4" x14ac:dyDescent="0.3">
      <c r="A169" s="73">
        <v>158</v>
      </c>
      <c r="B169" s="28" t="s">
        <v>199</v>
      </c>
      <c r="C169" s="28" t="s">
        <v>140</v>
      </c>
      <c r="D169" s="29" t="s">
        <v>198</v>
      </c>
      <c r="E169" s="29" t="s">
        <v>201</v>
      </c>
      <c r="F169" s="29">
        <v>4</v>
      </c>
      <c r="G169" s="16"/>
      <c r="H169" s="10">
        <f t="shared" si="28"/>
        <v>0</v>
      </c>
      <c r="I169" s="11"/>
      <c r="J169" s="12">
        <f t="shared" si="29"/>
        <v>0</v>
      </c>
      <c r="K169" s="69">
        <f t="shared" si="30"/>
        <v>0</v>
      </c>
    </row>
    <row r="170" spans="1:11" ht="14.4" x14ac:dyDescent="0.3">
      <c r="A170" s="73">
        <v>159</v>
      </c>
      <c r="B170" s="28" t="s">
        <v>200</v>
      </c>
      <c r="C170" s="28" t="s">
        <v>140</v>
      </c>
      <c r="D170" s="29" t="s">
        <v>198</v>
      </c>
      <c r="E170" s="29" t="s">
        <v>201</v>
      </c>
      <c r="F170" s="29">
        <v>2</v>
      </c>
      <c r="G170" s="16"/>
      <c r="H170" s="10">
        <f t="shared" si="28"/>
        <v>0</v>
      </c>
      <c r="I170" s="11"/>
      <c r="J170" s="12">
        <f t="shared" si="29"/>
        <v>0</v>
      </c>
      <c r="K170" s="69">
        <f t="shared" si="30"/>
        <v>0</v>
      </c>
    </row>
    <row r="171" spans="1:11" ht="14.4" x14ac:dyDescent="0.3">
      <c r="A171" s="73">
        <v>160</v>
      </c>
      <c r="B171" s="28" t="s">
        <v>202</v>
      </c>
      <c r="C171" s="28" t="s">
        <v>203</v>
      </c>
      <c r="D171" s="29" t="s">
        <v>198</v>
      </c>
      <c r="E171" s="29" t="s">
        <v>204</v>
      </c>
      <c r="F171" s="29">
        <v>1</v>
      </c>
      <c r="G171" s="16"/>
      <c r="H171" s="10">
        <f t="shared" si="28"/>
        <v>0</v>
      </c>
      <c r="I171" s="11"/>
      <c r="J171" s="12">
        <f t="shared" si="29"/>
        <v>0</v>
      </c>
      <c r="K171" s="69">
        <f t="shared" si="30"/>
        <v>0</v>
      </c>
    </row>
    <row r="172" spans="1:11" ht="14.4" x14ac:dyDescent="0.3">
      <c r="A172" s="73">
        <v>161</v>
      </c>
      <c r="B172" s="28" t="s">
        <v>205</v>
      </c>
      <c r="C172" s="28" t="s">
        <v>206</v>
      </c>
      <c r="D172" s="29"/>
      <c r="E172" s="29" t="s">
        <v>109</v>
      </c>
      <c r="F172" s="29">
        <v>1</v>
      </c>
      <c r="G172" s="16"/>
      <c r="H172" s="10">
        <f t="shared" si="28"/>
        <v>0</v>
      </c>
      <c r="I172" s="11"/>
      <c r="J172" s="12">
        <f t="shared" si="29"/>
        <v>0</v>
      </c>
      <c r="K172" s="69">
        <f t="shared" si="30"/>
        <v>0</v>
      </c>
    </row>
    <row r="173" spans="1:11" ht="14.4" x14ac:dyDescent="0.3">
      <c r="A173" s="73">
        <v>162</v>
      </c>
      <c r="B173" s="28" t="s">
        <v>207</v>
      </c>
      <c r="C173" s="28" t="s">
        <v>208</v>
      </c>
      <c r="D173" s="29" t="s">
        <v>198</v>
      </c>
      <c r="E173" s="29" t="s">
        <v>402</v>
      </c>
      <c r="F173" s="29">
        <v>1</v>
      </c>
      <c r="G173" s="16"/>
      <c r="H173" s="10">
        <f t="shared" si="28"/>
        <v>0</v>
      </c>
      <c r="I173" s="11"/>
      <c r="J173" s="12">
        <f t="shared" si="29"/>
        <v>0</v>
      </c>
      <c r="K173" s="69">
        <f t="shared" si="30"/>
        <v>0</v>
      </c>
    </row>
    <row r="174" spans="1:11" ht="14.4" x14ac:dyDescent="0.3">
      <c r="A174" s="73">
        <v>163</v>
      </c>
      <c r="B174" s="28" t="s">
        <v>210</v>
      </c>
      <c r="C174" s="28" t="s">
        <v>211</v>
      </c>
      <c r="D174" s="29" t="s">
        <v>198</v>
      </c>
      <c r="E174" s="29" t="s">
        <v>402</v>
      </c>
      <c r="F174" s="29">
        <v>1</v>
      </c>
      <c r="G174" s="16"/>
      <c r="H174" s="10">
        <f t="shared" si="28"/>
        <v>0</v>
      </c>
      <c r="I174" s="11"/>
      <c r="J174" s="12">
        <f t="shared" si="29"/>
        <v>0</v>
      </c>
      <c r="K174" s="69">
        <f t="shared" si="30"/>
        <v>0</v>
      </c>
    </row>
    <row r="175" spans="1:11" ht="14.4" x14ac:dyDescent="0.3">
      <c r="A175" s="73">
        <v>164</v>
      </c>
      <c r="B175" s="28" t="s">
        <v>212</v>
      </c>
      <c r="C175" s="28" t="s">
        <v>154</v>
      </c>
      <c r="D175" s="29" t="s">
        <v>213</v>
      </c>
      <c r="E175" s="29" t="s">
        <v>115</v>
      </c>
      <c r="F175" s="29">
        <v>1</v>
      </c>
      <c r="G175" s="16"/>
      <c r="H175" s="10">
        <f t="shared" si="28"/>
        <v>0</v>
      </c>
      <c r="I175" s="11"/>
      <c r="J175" s="12">
        <f t="shared" si="29"/>
        <v>0</v>
      </c>
      <c r="K175" s="69">
        <f t="shared" si="30"/>
        <v>0</v>
      </c>
    </row>
    <row r="176" spans="1:11" ht="14.4" x14ac:dyDescent="0.3">
      <c r="A176" s="73">
        <v>165</v>
      </c>
      <c r="B176" s="28" t="s">
        <v>214</v>
      </c>
      <c r="C176" s="28" t="s">
        <v>144</v>
      </c>
      <c r="D176" s="29" t="s">
        <v>198</v>
      </c>
      <c r="E176" s="29" t="s">
        <v>138</v>
      </c>
      <c r="F176" s="29">
        <v>7</v>
      </c>
      <c r="G176" s="16"/>
      <c r="H176" s="10">
        <f t="shared" si="28"/>
        <v>0</v>
      </c>
      <c r="I176" s="11"/>
      <c r="J176" s="12">
        <f t="shared" si="29"/>
        <v>0</v>
      </c>
      <c r="K176" s="69">
        <f t="shared" si="30"/>
        <v>0</v>
      </c>
    </row>
    <row r="177" spans="1:11" ht="14.4" x14ac:dyDescent="0.3">
      <c r="A177" s="73">
        <v>166</v>
      </c>
      <c r="B177" s="28" t="s">
        <v>215</v>
      </c>
      <c r="C177" s="28" t="s">
        <v>216</v>
      </c>
      <c r="D177" s="29" t="s">
        <v>198</v>
      </c>
      <c r="E177" s="29" t="s">
        <v>138</v>
      </c>
      <c r="F177" s="29">
        <v>10</v>
      </c>
      <c r="G177" s="16"/>
      <c r="H177" s="10">
        <f t="shared" si="28"/>
        <v>0</v>
      </c>
      <c r="I177" s="11"/>
      <c r="J177" s="12">
        <f t="shared" si="29"/>
        <v>0</v>
      </c>
      <c r="K177" s="69">
        <f t="shared" si="30"/>
        <v>0</v>
      </c>
    </row>
    <row r="178" spans="1:11" ht="14.4" x14ac:dyDescent="0.3">
      <c r="A178" s="73">
        <v>167</v>
      </c>
      <c r="B178" s="28" t="s">
        <v>217</v>
      </c>
      <c r="C178" s="28" t="s">
        <v>218</v>
      </c>
      <c r="D178" s="29"/>
      <c r="E178" s="29" t="s">
        <v>204</v>
      </c>
      <c r="F178" s="29">
        <v>1</v>
      </c>
      <c r="G178" s="16"/>
      <c r="H178" s="10">
        <f t="shared" si="28"/>
        <v>0</v>
      </c>
      <c r="I178" s="11"/>
      <c r="J178" s="12">
        <f t="shared" si="29"/>
        <v>0</v>
      </c>
      <c r="K178" s="69">
        <f t="shared" si="30"/>
        <v>0</v>
      </c>
    </row>
    <row r="179" spans="1:11" ht="14.4" x14ac:dyDescent="0.3">
      <c r="A179" s="73">
        <v>168</v>
      </c>
      <c r="B179" s="28" t="s">
        <v>219</v>
      </c>
      <c r="C179" s="28"/>
      <c r="D179" s="29"/>
      <c r="E179" s="29" t="s">
        <v>479</v>
      </c>
      <c r="F179" s="29">
        <v>3</v>
      </c>
      <c r="G179" s="16"/>
      <c r="H179" s="10">
        <f t="shared" si="28"/>
        <v>0</v>
      </c>
      <c r="I179" s="11"/>
      <c r="J179" s="12">
        <f t="shared" si="29"/>
        <v>0</v>
      </c>
      <c r="K179" s="69">
        <f t="shared" si="30"/>
        <v>0</v>
      </c>
    </row>
    <row r="180" spans="1:11" ht="14.4" x14ac:dyDescent="0.3">
      <c r="A180" s="73">
        <v>169</v>
      </c>
      <c r="B180" s="28" t="s">
        <v>220</v>
      </c>
      <c r="C180" s="28" t="s">
        <v>221</v>
      </c>
      <c r="D180" s="29" t="s">
        <v>198</v>
      </c>
      <c r="E180" s="29" t="s">
        <v>138</v>
      </c>
      <c r="F180" s="29">
        <v>1</v>
      </c>
      <c r="G180" s="16"/>
      <c r="H180" s="10">
        <f t="shared" si="28"/>
        <v>0</v>
      </c>
      <c r="I180" s="11"/>
      <c r="J180" s="12">
        <f t="shared" si="29"/>
        <v>0</v>
      </c>
      <c r="K180" s="69">
        <f t="shared" si="30"/>
        <v>0</v>
      </c>
    </row>
    <row r="181" spans="1:11" ht="14.4" x14ac:dyDescent="0.3">
      <c r="A181" s="73">
        <v>170</v>
      </c>
      <c r="B181" s="28" t="s">
        <v>222</v>
      </c>
      <c r="C181" s="28" t="s">
        <v>223</v>
      </c>
      <c r="D181" s="29" t="s">
        <v>198</v>
      </c>
      <c r="E181" s="29" t="s">
        <v>405</v>
      </c>
      <c r="F181" s="29">
        <v>1</v>
      </c>
      <c r="G181" s="16"/>
      <c r="H181" s="10">
        <f t="shared" si="28"/>
        <v>0</v>
      </c>
      <c r="I181" s="11"/>
      <c r="J181" s="12">
        <f t="shared" si="29"/>
        <v>0</v>
      </c>
      <c r="K181" s="69">
        <f t="shared" si="30"/>
        <v>0</v>
      </c>
    </row>
    <row r="182" spans="1:11" ht="14.4" x14ac:dyDescent="0.3">
      <c r="A182" s="73">
        <v>171</v>
      </c>
      <c r="B182" s="28" t="s">
        <v>224</v>
      </c>
      <c r="C182" s="28" t="s">
        <v>225</v>
      </c>
      <c r="D182" s="29" t="s">
        <v>226</v>
      </c>
      <c r="E182" s="29" t="s">
        <v>56</v>
      </c>
      <c r="F182" s="29">
        <v>2</v>
      </c>
      <c r="G182" s="16"/>
      <c r="H182" s="10">
        <f t="shared" si="28"/>
        <v>0</v>
      </c>
      <c r="I182" s="11"/>
      <c r="J182" s="12">
        <f t="shared" si="29"/>
        <v>0</v>
      </c>
      <c r="K182" s="69">
        <f t="shared" si="30"/>
        <v>0</v>
      </c>
    </row>
    <row r="183" spans="1:11" ht="14.4" x14ac:dyDescent="0.3">
      <c r="A183" s="73">
        <v>172</v>
      </c>
      <c r="B183" s="28" t="s">
        <v>227</v>
      </c>
      <c r="C183" s="28" t="s">
        <v>228</v>
      </c>
      <c r="D183" s="29"/>
      <c r="E183" s="29" t="s">
        <v>229</v>
      </c>
      <c r="F183" s="29">
        <v>3</v>
      </c>
      <c r="G183" s="16"/>
      <c r="H183" s="10">
        <f t="shared" si="28"/>
        <v>0</v>
      </c>
      <c r="I183" s="11"/>
      <c r="J183" s="12">
        <f t="shared" si="29"/>
        <v>0</v>
      </c>
      <c r="K183" s="69">
        <f t="shared" si="30"/>
        <v>0</v>
      </c>
    </row>
    <row r="184" spans="1:11" ht="14.4" x14ac:dyDescent="0.3">
      <c r="A184" s="73">
        <v>173</v>
      </c>
      <c r="B184" s="28" t="s">
        <v>230</v>
      </c>
      <c r="C184" s="28"/>
      <c r="D184" s="29"/>
      <c r="E184" s="29" t="s">
        <v>138</v>
      </c>
      <c r="F184" s="29">
        <v>8</v>
      </c>
      <c r="G184" s="16"/>
      <c r="H184" s="10">
        <f t="shared" si="28"/>
        <v>0</v>
      </c>
      <c r="I184" s="11"/>
      <c r="J184" s="12">
        <f t="shared" si="29"/>
        <v>0</v>
      </c>
      <c r="K184" s="69">
        <f t="shared" si="30"/>
        <v>0</v>
      </c>
    </row>
    <row r="185" spans="1:11" ht="28.8" x14ac:dyDescent="0.3">
      <c r="A185" s="73">
        <v>174</v>
      </c>
      <c r="B185" s="28" t="s">
        <v>231</v>
      </c>
      <c r="C185" s="28" t="s">
        <v>232</v>
      </c>
      <c r="D185" s="29"/>
      <c r="E185" s="29" t="s">
        <v>479</v>
      </c>
      <c r="F185" s="29">
        <v>3</v>
      </c>
      <c r="G185" s="16"/>
      <c r="H185" s="10">
        <f t="shared" si="28"/>
        <v>0</v>
      </c>
      <c r="I185" s="11"/>
      <c r="J185" s="12">
        <f t="shared" si="29"/>
        <v>0</v>
      </c>
      <c r="K185" s="69">
        <f t="shared" si="30"/>
        <v>0</v>
      </c>
    </row>
    <row r="186" spans="1:11" ht="28.8" x14ac:dyDescent="0.3">
      <c r="A186" s="73">
        <v>175</v>
      </c>
      <c r="B186" s="28" t="s">
        <v>233</v>
      </c>
      <c r="C186" s="28" t="s">
        <v>232</v>
      </c>
      <c r="D186" s="29"/>
      <c r="E186" s="29" t="s">
        <v>479</v>
      </c>
      <c r="F186" s="29">
        <v>3</v>
      </c>
      <c r="G186" s="16"/>
      <c r="H186" s="10">
        <f t="shared" si="28"/>
        <v>0</v>
      </c>
      <c r="I186" s="11"/>
      <c r="J186" s="12">
        <f t="shared" si="29"/>
        <v>0</v>
      </c>
      <c r="K186" s="69">
        <f t="shared" si="30"/>
        <v>0</v>
      </c>
    </row>
    <row r="187" spans="1:11" ht="28.8" x14ac:dyDescent="0.3">
      <c r="A187" s="73">
        <v>176</v>
      </c>
      <c r="B187" s="28" t="s">
        <v>234</v>
      </c>
      <c r="C187" s="28" t="s">
        <v>235</v>
      </c>
      <c r="D187" s="29"/>
      <c r="E187" s="29" t="s">
        <v>479</v>
      </c>
      <c r="F187" s="29">
        <v>3</v>
      </c>
      <c r="G187" s="16"/>
      <c r="H187" s="10">
        <f t="shared" si="28"/>
        <v>0</v>
      </c>
      <c r="I187" s="11"/>
      <c r="J187" s="12">
        <f t="shared" si="29"/>
        <v>0</v>
      </c>
      <c r="K187" s="69">
        <f t="shared" si="30"/>
        <v>0</v>
      </c>
    </row>
    <row r="188" spans="1:11" ht="28.8" x14ac:dyDescent="0.3">
      <c r="A188" s="73">
        <v>177</v>
      </c>
      <c r="B188" s="28" t="s">
        <v>236</v>
      </c>
      <c r="C188" s="28" t="s">
        <v>235</v>
      </c>
      <c r="D188" s="29"/>
      <c r="E188" s="29" t="s">
        <v>479</v>
      </c>
      <c r="F188" s="29">
        <v>3</v>
      </c>
      <c r="G188" s="16"/>
      <c r="H188" s="10">
        <f t="shared" si="28"/>
        <v>0</v>
      </c>
      <c r="I188" s="11"/>
      <c r="J188" s="12">
        <f t="shared" si="29"/>
        <v>0</v>
      </c>
      <c r="K188" s="69">
        <f t="shared" si="30"/>
        <v>0</v>
      </c>
    </row>
    <row r="189" spans="1:11" ht="28.8" x14ac:dyDescent="0.3">
      <c r="A189" s="73">
        <v>178</v>
      </c>
      <c r="B189" s="28" t="s">
        <v>237</v>
      </c>
      <c r="C189" s="28" t="s">
        <v>238</v>
      </c>
      <c r="D189" s="29"/>
      <c r="E189" s="29" t="s">
        <v>479</v>
      </c>
      <c r="F189" s="29">
        <v>3</v>
      </c>
      <c r="G189" s="16"/>
      <c r="H189" s="10">
        <f t="shared" si="28"/>
        <v>0</v>
      </c>
      <c r="I189" s="11"/>
      <c r="J189" s="12">
        <f t="shared" si="29"/>
        <v>0</v>
      </c>
      <c r="K189" s="69">
        <f t="shared" si="30"/>
        <v>0</v>
      </c>
    </row>
    <row r="190" spans="1:11" ht="28.8" x14ac:dyDescent="0.3">
      <c r="A190" s="73">
        <v>179</v>
      </c>
      <c r="B190" s="28" t="s">
        <v>239</v>
      </c>
      <c r="C190" s="28" t="s">
        <v>238</v>
      </c>
      <c r="D190" s="29"/>
      <c r="E190" s="29" t="s">
        <v>479</v>
      </c>
      <c r="F190" s="29">
        <v>3</v>
      </c>
      <c r="G190" s="16"/>
      <c r="H190" s="10">
        <f t="shared" si="28"/>
        <v>0</v>
      </c>
      <c r="I190" s="11"/>
      <c r="J190" s="12">
        <f t="shared" si="29"/>
        <v>0</v>
      </c>
      <c r="K190" s="69">
        <f t="shared" si="30"/>
        <v>0</v>
      </c>
    </row>
    <row r="191" spans="1:11" ht="28.8" x14ac:dyDescent="0.3">
      <c r="A191" s="73">
        <v>180</v>
      </c>
      <c r="B191" s="28" t="s">
        <v>240</v>
      </c>
      <c r="C191" s="28" t="s">
        <v>238</v>
      </c>
      <c r="D191" s="29"/>
      <c r="E191" s="29" t="s">
        <v>479</v>
      </c>
      <c r="F191" s="29">
        <v>3</v>
      </c>
      <c r="G191" s="16"/>
      <c r="H191" s="10">
        <f t="shared" si="28"/>
        <v>0</v>
      </c>
      <c r="I191" s="11"/>
      <c r="J191" s="12">
        <f t="shared" si="29"/>
        <v>0</v>
      </c>
      <c r="K191" s="69">
        <f t="shared" si="30"/>
        <v>0</v>
      </c>
    </row>
    <row r="192" spans="1:11" ht="28.8" x14ac:dyDescent="0.3">
      <c r="A192" s="73">
        <v>181</v>
      </c>
      <c r="B192" s="28" t="s">
        <v>241</v>
      </c>
      <c r="C192" s="28" t="s">
        <v>238</v>
      </c>
      <c r="D192" s="29"/>
      <c r="E192" s="29" t="s">
        <v>479</v>
      </c>
      <c r="F192" s="29">
        <v>3</v>
      </c>
      <c r="G192" s="16"/>
      <c r="H192" s="10">
        <f t="shared" si="28"/>
        <v>0</v>
      </c>
      <c r="I192" s="11"/>
      <c r="J192" s="12">
        <f t="shared" si="29"/>
        <v>0</v>
      </c>
      <c r="K192" s="69">
        <f t="shared" si="30"/>
        <v>0</v>
      </c>
    </row>
    <row r="193" spans="1:11" ht="14.4" x14ac:dyDescent="0.3">
      <c r="A193" s="73">
        <v>182</v>
      </c>
      <c r="B193" s="28" t="s">
        <v>242</v>
      </c>
      <c r="C193" s="28" t="s">
        <v>148</v>
      </c>
      <c r="D193" s="29"/>
      <c r="E193" s="29" t="s">
        <v>109</v>
      </c>
      <c r="F193" s="29">
        <v>1</v>
      </c>
      <c r="G193" s="16"/>
      <c r="H193" s="10">
        <f t="shared" si="28"/>
        <v>0</v>
      </c>
      <c r="I193" s="11"/>
      <c r="J193" s="12">
        <f t="shared" si="29"/>
        <v>0</v>
      </c>
      <c r="K193" s="69">
        <f t="shared" si="30"/>
        <v>0</v>
      </c>
    </row>
    <row r="194" spans="1:11" ht="14.4" x14ac:dyDescent="0.3">
      <c r="A194" s="73">
        <v>183</v>
      </c>
      <c r="B194" s="28" t="s">
        <v>243</v>
      </c>
      <c r="C194" s="28"/>
      <c r="D194" s="29"/>
      <c r="E194" s="29" t="s">
        <v>115</v>
      </c>
      <c r="F194" s="29">
        <v>1</v>
      </c>
      <c r="G194" s="16"/>
      <c r="H194" s="10">
        <f t="shared" si="28"/>
        <v>0</v>
      </c>
      <c r="I194" s="11"/>
      <c r="J194" s="12">
        <f t="shared" si="29"/>
        <v>0</v>
      </c>
      <c r="K194" s="69">
        <f t="shared" si="30"/>
        <v>0</v>
      </c>
    </row>
    <row r="195" spans="1:11" ht="14.4" x14ac:dyDescent="0.3">
      <c r="A195" s="73">
        <v>184</v>
      </c>
      <c r="B195" s="28" t="s">
        <v>244</v>
      </c>
      <c r="C195" s="28" t="s">
        <v>245</v>
      </c>
      <c r="D195" s="29"/>
      <c r="E195" s="29" t="s">
        <v>109</v>
      </c>
      <c r="F195" s="29">
        <v>1</v>
      </c>
      <c r="G195" s="16"/>
      <c r="H195" s="10">
        <f t="shared" si="28"/>
        <v>0</v>
      </c>
      <c r="I195" s="11"/>
      <c r="J195" s="12">
        <f t="shared" si="29"/>
        <v>0</v>
      </c>
      <c r="K195" s="69">
        <f t="shared" si="30"/>
        <v>0</v>
      </c>
    </row>
    <row r="196" spans="1:11" ht="14.4" x14ac:dyDescent="0.3">
      <c r="A196" s="73">
        <v>185</v>
      </c>
      <c r="B196" s="28" t="s">
        <v>246</v>
      </c>
      <c r="C196" s="28"/>
      <c r="D196" s="29"/>
      <c r="E196" s="29" t="s">
        <v>480</v>
      </c>
      <c r="F196" s="29">
        <v>4</v>
      </c>
      <c r="G196" s="16"/>
      <c r="H196" s="10">
        <f t="shared" si="28"/>
        <v>0</v>
      </c>
      <c r="I196" s="11"/>
      <c r="J196" s="12">
        <f t="shared" si="29"/>
        <v>0</v>
      </c>
      <c r="K196" s="69">
        <f t="shared" si="30"/>
        <v>0</v>
      </c>
    </row>
    <row r="197" spans="1:11" ht="57.6" x14ac:dyDescent="0.3">
      <c r="A197" s="73">
        <v>186</v>
      </c>
      <c r="B197" s="28" t="s">
        <v>247</v>
      </c>
      <c r="C197" s="28"/>
      <c r="D197" s="29" t="s">
        <v>248</v>
      </c>
      <c r="E197" s="29" t="s">
        <v>249</v>
      </c>
      <c r="F197" s="29">
        <v>1</v>
      </c>
      <c r="G197" s="16"/>
      <c r="H197" s="10">
        <f t="shared" si="28"/>
        <v>0</v>
      </c>
      <c r="I197" s="11"/>
      <c r="J197" s="12">
        <f t="shared" si="29"/>
        <v>0</v>
      </c>
      <c r="K197" s="69">
        <f t="shared" si="30"/>
        <v>0</v>
      </c>
    </row>
    <row r="198" spans="1:11" ht="29.4" thickBot="1" x14ac:dyDescent="0.35">
      <c r="A198" s="74">
        <v>187</v>
      </c>
      <c r="B198" s="48" t="s">
        <v>250</v>
      </c>
      <c r="C198" s="48"/>
      <c r="D198" s="49" t="s">
        <v>251</v>
      </c>
      <c r="E198" s="49" t="s">
        <v>249</v>
      </c>
      <c r="F198" s="49">
        <v>1</v>
      </c>
      <c r="G198" s="51"/>
      <c r="H198" s="52">
        <f t="shared" si="28"/>
        <v>0</v>
      </c>
      <c r="I198" s="53"/>
      <c r="J198" s="54">
        <f t="shared" si="29"/>
        <v>0</v>
      </c>
      <c r="K198" s="71">
        <f t="shared" si="30"/>
        <v>0</v>
      </c>
    </row>
    <row r="199" spans="1:11" ht="25.5" customHeight="1" thickBot="1" x14ac:dyDescent="0.35">
      <c r="A199" s="86" t="s">
        <v>15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8"/>
    </row>
    <row r="200" spans="1:11" ht="14.4" x14ac:dyDescent="0.3">
      <c r="A200" s="72">
        <v>188</v>
      </c>
      <c r="B200" s="42" t="s">
        <v>252</v>
      </c>
      <c r="C200" s="75" t="s">
        <v>253</v>
      </c>
      <c r="D200" s="43" t="s">
        <v>23</v>
      </c>
      <c r="E200" s="43" t="s">
        <v>138</v>
      </c>
      <c r="F200" s="63">
        <v>2</v>
      </c>
      <c r="G200" s="44"/>
      <c r="H200" s="45">
        <f t="shared" ref="H200" si="31">SUM(F200*G200)</f>
        <v>0</v>
      </c>
      <c r="I200" s="46"/>
      <c r="J200" s="47">
        <f t="shared" ref="J200" si="32">SUM(H200*I200)</f>
        <v>0</v>
      </c>
      <c r="K200" s="67">
        <f t="shared" ref="K200" si="33">SUM(H200+J200)</f>
        <v>0</v>
      </c>
    </row>
    <row r="201" spans="1:11" ht="14.4" x14ac:dyDescent="0.3">
      <c r="A201" s="73">
        <v>189</v>
      </c>
      <c r="B201" s="27" t="s">
        <v>254</v>
      </c>
      <c r="C201" s="27"/>
      <c r="D201" s="23"/>
      <c r="E201" s="23" t="s">
        <v>481</v>
      </c>
      <c r="F201" s="23">
        <v>2</v>
      </c>
      <c r="G201" s="16"/>
      <c r="H201" s="10">
        <f t="shared" ref="H201:H211" si="34">SUM(F201*G201)</f>
        <v>0</v>
      </c>
      <c r="I201" s="11"/>
      <c r="J201" s="12">
        <f t="shared" ref="J201:J211" si="35">SUM(H201*I201)</f>
        <v>0</v>
      </c>
      <c r="K201" s="69">
        <f t="shared" ref="K201:K211" si="36">SUM(H201+J201)</f>
        <v>0</v>
      </c>
    </row>
    <row r="202" spans="1:11" ht="14.4" x14ac:dyDescent="0.3">
      <c r="A202" s="73">
        <v>190</v>
      </c>
      <c r="B202" s="27" t="s">
        <v>255</v>
      </c>
      <c r="C202" s="27"/>
      <c r="D202" s="23"/>
      <c r="E202" s="23" t="s">
        <v>481</v>
      </c>
      <c r="F202" s="23">
        <v>2</v>
      </c>
      <c r="G202" s="16"/>
      <c r="H202" s="10">
        <f t="shared" si="34"/>
        <v>0</v>
      </c>
      <c r="I202" s="11"/>
      <c r="J202" s="12">
        <f t="shared" si="35"/>
        <v>0</v>
      </c>
      <c r="K202" s="69">
        <f t="shared" si="36"/>
        <v>0</v>
      </c>
    </row>
    <row r="203" spans="1:11" ht="28.8" x14ac:dyDescent="0.3">
      <c r="A203" s="73">
        <v>191</v>
      </c>
      <c r="B203" s="27" t="s">
        <v>256</v>
      </c>
      <c r="C203" s="27"/>
      <c r="D203" s="23"/>
      <c r="E203" s="23" t="s">
        <v>97</v>
      </c>
      <c r="F203" s="23">
        <v>2</v>
      </c>
      <c r="G203" s="16"/>
      <c r="H203" s="10">
        <f t="shared" si="34"/>
        <v>0</v>
      </c>
      <c r="I203" s="11"/>
      <c r="J203" s="12">
        <f t="shared" si="35"/>
        <v>0</v>
      </c>
      <c r="K203" s="69">
        <f t="shared" si="36"/>
        <v>0</v>
      </c>
    </row>
    <row r="204" spans="1:11" ht="14.4" x14ac:dyDescent="0.3">
      <c r="A204" s="73">
        <v>192</v>
      </c>
      <c r="B204" s="27" t="s">
        <v>257</v>
      </c>
      <c r="C204" s="27" t="s">
        <v>258</v>
      </c>
      <c r="D204" s="23" t="s">
        <v>23</v>
      </c>
      <c r="E204" s="23" t="s">
        <v>402</v>
      </c>
      <c r="F204" s="23">
        <v>2</v>
      </c>
      <c r="G204" s="16"/>
      <c r="H204" s="10">
        <f t="shared" si="34"/>
        <v>0</v>
      </c>
      <c r="I204" s="11"/>
      <c r="J204" s="12">
        <f t="shared" si="35"/>
        <v>0</v>
      </c>
      <c r="K204" s="69">
        <f t="shared" si="36"/>
        <v>0</v>
      </c>
    </row>
    <row r="205" spans="1:11" ht="14.4" x14ac:dyDescent="0.3">
      <c r="A205" s="73">
        <v>193</v>
      </c>
      <c r="B205" s="27" t="s">
        <v>259</v>
      </c>
      <c r="C205" s="27" t="s">
        <v>260</v>
      </c>
      <c r="D205" s="23" t="s">
        <v>23</v>
      </c>
      <c r="E205" s="23" t="s">
        <v>402</v>
      </c>
      <c r="F205" s="23">
        <v>2</v>
      </c>
      <c r="G205" s="16"/>
      <c r="H205" s="10">
        <f t="shared" si="34"/>
        <v>0</v>
      </c>
      <c r="I205" s="11"/>
      <c r="J205" s="12">
        <f t="shared" si="35"/>
        <v>0</v>
      </c>
      <c r="K205" s="69">
        <f t="shared" si="36"/>
        <v>0</v>
      </c>
    </row>
    <row r="206" spans="1:11" ht="14.4" x14ac:dyDescent="0.3">
      <c r="A206" s="73">
        <v>194</v>
      </c>
      <c r="B206" s="27" t="s">
        <v>261</v>
      </c>
      <c r="C206" s="27" t="s">
        <v>262</v>
      </c>
      <c r="D206" s="23" t="s">
        <v>23</v>
      </c>
      <c r="E206" s="23" t="s">
        <v>402</v>
      </c>
      <c r="F206" s="23">
        <v>2</v>
      </c>
      <c r="G206" s="16"/>
      <c r="H206" s="10">
        <f t="shared" si="34"/>
        <v>0</v>
      </c>
      <c r="I206" s="11"/>
      <c r="J206" s="12">
        <f t="shared" si="35"/>
        <v>0</v>
      </c>
      <c r="K206" s="69">
        <f t="shared" si="36"/>
        <v>0</v>
      </c>
    </row>
    <row r="207" spans="1:11" ht="14.4" x14ac:dyDescent="0.3">
      <c r="A207" s="73">
        <v>195</v>
      </c>
      <c r="B207" s="27" t="s">
        <v>44</v>
      </c>
      <c r="C207" s="27" t="s">
        <v>263</v>
      </c>
      <c r="D207" s="23" t="s">
        <v>31</v>
      </c>
      <c r="E207" s="23" t="s">
        <v>138</v>
      </c>
      <c r="F207" s="23">
        <v>1</v>
      </c>
      <c r="G207" s="16"/>
      <c r="H207" s="10">
        <f t="shared" si="34"/>
        <v>0</v>
      </c>
      <c r="I207" s="11"/>
      <c r="J207" s="12">
        <f t="shared" si="35"/>
        <v>0</v>
      </c>
      <c r="K207" s="69">
        <f t="shared" si="36"/>
        <v>0</v>
      </c>
    </row>
    <row r="208" spans="1:11" ht="14.4" x14ac:dyDescent="0.3">
      <c r="A208" s="73">
        <v>196</v>
      </c>
      <c r="B208" s="27" t="s">
        <v>264</v>
      </c>
      <c r="C208" s="27" t="s">
        <v>265</v>
      </c>
      <c r="D208" s="23" t="s">
        <v>23</v>
      </c>
      <c r="E208" s="23" t="s">
        <v>56</v>
      </c>
      <c r="F208" s="23">
        <v>1</v>
      </c>
      <c r="G208" s="16"/>
      <c r="H208" s="10">
        <f t="shared" si="34"/>
        <v>0</v>
      </c>
      <c r="I208" s="11"/>
      <c r="J208" s="12">
        <f t="shared" si="35"/>
        <v>0</v>
      </c>
      <c r="K208" s="69">
        <f t="shared" si="36"/>
        <v>0</v>
      </c>
    </row>
    <row r="209" spans="1:11" ht="14.4" x14ac:dyDescent="0.3">
      <c r="A209" s="73">
        <v>197</v>
      </c>
      <c r="B209" s="27" t="s">
        <v>266</v>
      </c>
      <c r="C209" s="27" t="s">
        <v>267</v>
      </c>
      <c r="D209" s="23" t="s">
        <v>23</v>
      </c>
      <c r="E209" s="23" t="s">
        <v>56</v>
      </c>
      <c r="F209" s="23">
        <v>1</v>
      </c>
      <c r="G209" s="16"/>
      <c r="H209" s="10">
        <f t="shared" si="34"/>
        <v>0</v>
      </c>
      <c r="I209" s="11"/>
      <c r="J209" s="12">
        <f t="shared" si="35"/>
        <v>0</v>
      </c>
      <c r="K209" s="69">
        <f t="shared" si="36"/>
        <v>0</v>
      </c>
    </row>
    <row r="210" spans="1:11" ht="14.4" x14ac:dyDescent="0.3">
      <c r="A210" s="73">
        <v>198</v>
      </c>
      <c r="B210" s="27" t="s">
        <v>268</v>
      </c>
      <c r="C210" s="27"/>
      <c r="D210" s="23"/>
      <c r="E210" s="23" t="s">
        <v>479</v>
      </c>
      <c r="F210" s="23">
        <v>4</v>
      </c>
      <c r="G210" s="16"/>
      <c r="H210" s="10">
        <f t="shared" si="34"/>
        <v>0</v>
      </c>
      <c r="I210" s="11"/>
      <c r="J210" s="12">
        <f t="shared" si="35"/>
        <v>0</v>
      </c>
      <c r="K210" s="69">
        <f t="shared" si="36"/>
        <v>0</v>
      </c>
    </row>
    <row r="211" spans="1:11" ht="15" thickBot="1" x14ac:dyDescent="0.35">
      <c r="A211" s="74">
        <v>199</v>
      </c>
      <c r="B211" s="57" t="s">
        <v>269</v>
      </c>
      <c r="C211" s="57" t="s">
        <v>270</v>
      </c>
      <c r="D211" s="58" t="s">
        <v>23</v>
      </c>
      <c r="E211" s="58" t="s">
        <v>138</v>
      </c>
      <c r="F211" s="58">
        <v>1</v>
      </c>
      <c r="G211" s="51"/>
      <c r="H211" s="52">
        <f t="shared" si="34"/>
        <v>0</v>
      </c>
      <c r="I211" s="53"/>
      <c r="J211" s="54">
        <f t="shared" si="35"/>
        <v>0</v>
      </c>
      <c r="K211" s="71">
        <f t="shared" si="36"/>
        <v>0</v>
      </c>
    </row>
    <row r="212" spans="1:11" ht="26.4" customHeight="1" thickBot="1" x14ac:dyDescent="0.35">
      <c r="A212" s="86" t="s">
        <v>16</v>
      </c>
      <c r="B212" s="87"/>
      <c r="C212" s="87"/>
      <c r="D212" s="87"/>
      <c r="E212" s="87"/>
      <c r="F212" s="87"/>
      <c r="G212" s="87"/>
      <c r="H212" s="87"/>
      <c r="I212" s="87"/>
      <c r="J212" s="87"/>
      <c r="K212" s="88"/>
    </row>
    <row r="213" spans="1:11" ht="72" x14ac:dyDescent="0.3">
      <c r="A213" s="72">
        <v>200</v>
      </c>
      <c r="B213" s="42" t="s">
        <v>35</v>
      </c>
      <c r="C213" s="75" t="s">
        <v>271</v>
      </c>
      <c r="D213" s="43" t="s">
        <v>23</v>
      </c>
      <c r="E213" s="56" t="s">
        <v>272</v>
      </c>
      <c r="F213" s="56">
        <v>2</v>
      </c>
      <c r="G213" s="44"/>
      <c r="H213" s="45">
        <f t="shared" ref="H213" si="37">SUM(F213*G213)</f>
        <v>0</v>
      </c>
      <c r="I213" s="46"/>
      <c r="J213" s="47">
        <f t="shared" ref="J213" si="38">SUM(H213*I213)</f>
        <v>0</v>
      </c>
      <c r="K213" s="67">
        <f t="shared" ref="K213" si="39">SUM(H213+J213)</f>
        <v>0</v>
      </c>
    </row>
    <row r="214" spans="1:11" ht="73.8" x14ac:dyDescent="0.3">
      <c r="A214" s="73">
        <v>201</v>
      </c>
      <c r="B214" s="26" t="s">
        <v>273</v>
      </c>
      <c r="C214" s="26" t="s">
        <v>274</v>
      </c>
      <c r="D214" s="34" t="s">
        <v>198</v>
      </c>
      <c r="E214" s="23" t="s">
        <v>272</v>
      </c>
      <c r="F214" s="34">
        <v>3</v>
      </c>
      <c r="G214" s="16"/>
      <c r="H214" s="10">
        <f t="shared" ref="H214:H244" si="40">SUM(F214*G214)</f>
        <v>0</v>
      </c>
      <c r="I214" s="11"/>
      <c r="J214" s="12">
        <f t="shared" ref="J214:J244" si="41">SUM(H214*I214)</f>
        <v>0</v>
      </c>
      <c r="K214" s="69">
        <f t="shared" ref="K214:K244" si="42">SUM(H214+J214)</f>
        <v>0</v>
      </c>
    </row>
    <row r="215" spans="1:11" ht="43.2" x14ac:dyDescent="0.3">
      <c r="A215" s="73">
        <v>202</v>
      </c>
      <c r="B215" s="28" t="s">
        <v>275</v>
      </c>
      <c r="C215" s="28" t="s">
        <v>276</v>
      </c>
      <c r="D215" s="29" t="s">
        <v>23</v>
      </c>
      <c r="E215" s="23" t="s">
        <v>277</v>
      </c>
      <c r="F215" s="29">
        <v>4</v>
      </c>
      <c r="G215" s="16"/>
      <c r="H215" s="10">
        <f t="shared" si="40"/>
        <v>0</v>
      </c>
      <c r="I215" s="11"/>
      <c r="J215" s="12">
        <f t="shared" si="41"/>
        <v>0</v>
      </c>
      <c r="K215" s="69">
        <f t="shared" si="42"/>
        <v>0</v>
      </c>
    </row>
    <row r="216" spans="1:11" ht="16.5" customHeight="1" x14ac:dyDescent="0.3">
      <c r="A216" s="73">
        <v>203</v>
      </c>
      <c r="B216" s="28" t="s">
        <v>278</v>
      </c>
      <c r="C216" s="28"/>
      <c r="D216" s="29"/>
      <c r="E216" s="29" t="s">
        <v>279</v>
      </c>
      <c r="F216" s="29">
        <v>1</v>
      </c>
      <c r="G216" s="16"/>
      <c r="H216" s="10">
        <f t="shared" si="40"/>
        <v>0</v>
      </c>
      <c r="I216" s="11"/>
      <c r="J216" s="12">
        <f t="shared" si="41"/>
        <v>0</v>
      </c>
      <c r="K216" s="69">
        <f t="shared" si="42"/>
        <v>0</v>
      </c>
    </row>
    <row r="217" spans="1:11" ht="16.5" customHeight="1" x14ac:dyDescent="0.3">
      <c r="A217" s="73">
        <v>204</v>
      </c>
      <c r="B217" s="28" t="s">
        <v>280</v>
      </c>
      <c r="C217" s="28"/>
      <c r="D217" s="29"/>
      <c r="E217" s="29" t="s">
        <v>279</v>
      </c>
      <c r="F217" s="29">
        <v>1</v>
      </c>
      <c r="G217" s="16"/>
      <c r="H217" s="10">
        <f t="shared" si="40"/>
        <v>0</v>
      </c>
      <c r="I217" s="11"/>
      <c r="J217" s="12">
        <f t="shared" si="41"/>
        <v>0</v>
      </c>
      <c r="K217" s="69">
        <f t="shared" si="42"/>
        <v>0</v>
      </c>
    </row>
    <row r="218" spans="1:11" ht="16.2" x14ac:dyDescent="0.3">
      <c r="A218" s="73">
        <v>205</v>
      </c>
      <c r="B218" s="28" t="s">
        <v>281</v>
      </c>
      <c r="C218" s="28"/>
      <c r="D218" s="29"/>
      <c r="E218" s="29" t="s">
        <v>279</v>
      </c>
      <c r="F218" s="29">
        <v>1</v>
      </c>
      <c r="G218" s="16"/>
      <c r="H218" s="10">
        <f t="shared" si="40"/>
        <v>0</v>
      </c>
      <c r="I218" s="11"/>
      <c r="J218" s="12">
        <f t="shared" si="41"/>
        <v>0</v>
      </c>
      <c r="K218" s="69">
        <f t="shared" si="42"/>
        <v>0</v>
      </c>
    </row>
    <row r="219" spans="1:11" ht="72" x14ac:dyDescent="0.3">
      <c r="A219" s="73">
        <v>206</v>
      </c>
      <c r="B219" s="28" t="s">
        <v>21</v>
      </c>
      <c r="C219" s="35" t="s">
        <v>282</v>
      </c>
      <c r="D219" s="29" t="s">
        <v>198</v>
      </c>
      <c r="E219" s="23" t="s">
        <v>272</v>
      </c>
      <c r="F219" s="33">
        <v>6</v>
      </c>
      <c r="G219" s="16"/>
      <c r="H219" s="10">
        <f t="shared" si="40"/>
        <v>0</v>
      </c>
      <c r="I219" s="11"/>
      <c r="J219" s="12">
        <f t="shared" si="41"/>
        <v>0</v>
      </c>
      <c r="K219" s="69">
        <f t="shared" si="42"/>
        <v>0</v>
      </c>
    </row>
    <row r="220" spans="1:11" ht="73.8" x14ac:dyDescent="0.3">
      <c r="A220" s="73">
        <v>207</v>
      </c>
      <c r="B220" s="27" t="s">
        <v>283</v>
      </c>
      <c r="C220" s="35" t="s">
        <v>284</v>
      </c>
      <c r="D220" s="23" t="s">
        <v>198</v>
      </c>
      <c r="E220" s="23" t="s">
        <v>56</v>
      </c>
      <c r="F220" s="23">
        <v>53</v>
      </c>
      <c r="G220" s="16"/>
      <c r="H220" s="10">
        <f t="shared" si="40"/>
        <v>0</v>
      </c>
      <c r="I220" s="11"/>
      <c r="J220" s="12">
        <f t="shared" si="41"/>
        <v>0</v>
      </c>
      <c r="K220" s="69">
        <f t="shared" si="42"/>
        <v>0</v>
      </c>
    </row>
    <row r="221" spans="1:11" ht="14.4" x14ac:dyDescent="0.3">
      <c r="A221" s="73">
        <v>208</v>
      </c>
      <c r="B221" s="28" t="s">
        <v>285</v>
      </c>
      <c r="C221" s="27" t="s">
        <v>286</v>
      </c>
      <c r="D221" s="29" t="s">
        <v>198</v>
      </c>
      <c r="E221" s="23" t="s">
        <v>272</v>
      </c>
      <c r="F221" s="29">
        <v>2</v>
      </c>
      <c r="G221" s="16"/>
      <c r="H221" s="10">
        <f t="shared" si="40"/>
        <v>0</v>
      </c>
      <c r="I221" s="11"/>
      <c r="J221" s="12">
        <f t="shared" si="41"/>
        <v>0</v>
      </c>
      <c r="K221" s="69">
        <f t="shared" si="42"/>
        <v>0</v>
      </c>
    </row>
    <row r="222" spans="1:11" ht="28.8" x14ac:dyDescent="0.3">
      <c r="A222" s="73">
        <v>209</v>
      </c>
      <c r="B222" s="27" t="s">
        <v>287</v>
      </c>
      <c r="C222" s="25" t="s">
        <v>288</v>
      </c>
      <c r="D222" s="23" t="s">
        <v>289</v>
      </c>
      <c r="E222" s="23" t="s">
        <v>277</v>
      </c>
      <c r="F222" s="23">
        <v>2</v>
      </c>
      <c r="G222" s="16"/>
      <c r="H222" s="10">
        <f t="shared" si="40"/>
        <v>0</v>
      </c>
      <c r="I222" s="11"/>
      <c r="J222" s="12">
        <f t="shared" si="41"/>
        <v>0</v>
      </c>
      <c r="K222" s="69">
        <f t="shared" si="42"/>
        <v>0</v>
      </c>
    </row>
    <row r="223" spans="1:11" ht="28.8" x14ac:dyDescent="0.3">
      <c r="A223" s="73">
        <v>210</v>
      </c>
      <c r="B223" s="28" t="s">
        <v>290</v>
      </c>
      <c r="C223" s="27" t="s">
        <v>291</v>
      </c>
      <c r="D223" s="23"/>
      <c r="E223" s="23" t="s">
        <v>272</v>
      </c>
      <c r="F223" s="29">
        <v>1</v>
      </c>
      <c r="G223" s="16"/>
      <c r="H223" s="10">
        <f t="shared" si="40"/>
        <v>0</v>
      </c>
      <c r="I223" s="11"/>
      <c r="J223" s="12">
        <f t="shared" si="41"/>
        <v>0</v>
      </c>
      <c r="K223" s="69">
        <f t="shared" si="42"/>
        <v>0</v>
      </c>
    </row>
    <row r="224" spans="1:11" ht="14.4" x14ac:dyDescent="0.3">
      <c r="A224" s="73">
        <v>211</v>
      </c>
      <c r="B224" s="28" t="s">
        <v>292</v>
      </c>
      <c r="C224" s="27" t="s">
        <v>293</v>
      </c>
      <c r="D224" s="29" t="s">
        <v>198</v>
      </c>
      <c r="E224" s="23" t="s">
        <v>86</v>
      </c>
      <c r="F224" s="23">
        <v>1</v>
      </c>
      <c r="G224" s="16"/>
      <c r="H224" s="10">
        <f t="shared" si="40"/>
        <v>0</v>
      </c>
      <c r="I224" s="11"/>
      <c r="J224" s="12">
        <f t="shared" si="41"/>
        <v>0</v>
      </c>
      <c r="K224" s="69">
        <f t="shared" si="42"/>
        <v>0</v>
      </c>
    </row>
    <row r="225" spans="1:11" ht="28.8" x14ac:dyDescent="0.3">
      <c r="A225" s="73">
        <v>212</v>
      </c>
      <c r="B225" s="28" t="s">
        <v>294</v>
      </c>
      <c r="C225" s="27" t="s">
        <v>295</v>
      </c>
      <c r="D225" s="29" t="s">
        <v>198</v>
      </c>
      <c r="E225" s="23" t="s">
        <v>86</v>
      </c>
      <c r="F225" s="23">
        <v>1</v>
      </c>
      <c r="G225" s="16"/>
      <c r="H225" s="10">
        <f t="shared" si="40"/>
        <v>0</v>
      </c>
      <c r="I225" s="11"/>
      <c r="J225" s="12">
        <f t="shared" si="41"/>
        <v>0</v>
      </c>
      <c r="K225" s="69">
        <f t="shared" si="42"/>
        <v>0</v>
      </c>
    </row>
    <row r="226" spans="1:11" ht="14.4" x14ac:dyDescent="0.3">
      <c r="A226" s="73">
        <v>213</v>
      </c>
      <c r="B226" s="28" t="s">
        <v>296</v>
      </c>
      <c r="C226" s="27"/>
      <c r="D226" s="29"/>
      <c r="E226" s="29" t="s">
        <v>272</v>
      </c>
      <c r="F226" s="29">
        <v>6</v>
      </c>
      <c r="G226" s="16"/>
      <c r="H226" s="10">
        <f t="shared" si="40"/>
        <v>0</v>
      </c>
      <c r="I226" s="11"/>
      <c r="J226" s="12">
        <f t="shared" si="41"/>
        <v>0</v>
      </c>
      <c r="K226" s="69">
        <f t="shared" si="42"/>
        <v>0</v>
      </c>
    </row>
    <row r="227" spans="1:11" ht="72" x14ac:dyDescent="0.3">
      <c r="A227" s="73">
        <v>214</v>
      </c>
      <c r="B227" s="27" t="s">
        <v>297</v>
      </c>
      <c r="C227" s="27" t="s">
        <v>298</v>
      </c>
      <c r="D227" s="29" t="s">
        <v>23</v>
      </c>
      <c r="E227" s="29" t="s">
        <v>272</v>
      </c>
      <c r="F227" s="23">
        <v>1</v>
      </c>
      <c r="G227" s="16"/>
      <c r="H227" s="10">
        <f t="shared" si="40"/>
        <v>0</v>
      </c>
      <c r="I227" s="11"/>
      <c r="J227" s="12">
        <f t="shared" si="41"/>
        <v>0</v>
      </c>
      <c r="K227" s="69">
        <f t="shared" si="42"/>
        <v>0</v>
      </c>
    </row>
    <row r="228" spans="1:11" ht="14.4" x14ac:dyDescent="0.3">
      <c r="A228" s="73">
        <v>215</v>
      </c>
      <c r="B228" s="28" t="s">
        <v>299</v>
      </c>
      <c r="C228" s="27" t="s">
        <v>300</v>
      </c>
      <c r="D228" s="29" t="s">
        <v>23</v>
      </c>
      <c r="E228" s="23" t="s">
        <v>92</v>
      </c>
      <c r="F228" s="23">
        <v>1</v>
      </c>
      <c r="G228" s="16"/>
      <c r="H228" s="10">
        <f t="shared" si="40"/>
        <v>0</v>
      </c>
      <c r="I228" s="11"/>
      <c r="J228" s="12">
        <f t="shared" si="41"/>
        <v>0</v>
      </c>
      <c r="K228" s="69">
        <f t="shared" si="42"/>
        <v>0</v>
      </c>
    </row>
    <row r="229" spans="1:11" ht="18" customHeight="1" x14ac:dyDescent="0.3">
      <c r="A229" s="73">
        <v>216</v>
      </c>
      <c r="B229" s="28" t="s">
        <v>301</v>
      </c>
      <c r="C229" s="27" t="s">
        <v>302</v>
      </c>
      <c r="D229" s="29" t="s">
        <v>23</v>
      </c>
      <c r="E229" s="23" t="s">
        <v>56</v>
      </c>
      <c r="F229" s="23">
        <v>1</v>
      </c>
      <c r="G229" s="16"/>
      <c r="H229" s="10">
        <f t="shared" si="40"/>
        <v>0</v>
      </c>
      <c r="I229" s="11"/>
      <c r="J229" s="12">
        <f t="shared" si="41"/>
        <v>0</v>
      </c>
      <c r="K229" s="69">
        <f t="shared" si="42"/>
        <v>0</v>
      </c>
    </row>
    <row r="230" spans="1:11" ht="18.75" customHeight="1" x14ac:dyDescent="0.3">
      <c r="A230" s="73">
        <v>217</v>
      </c>
      <c r="B230" s="28" t="s">
        <v>303</v>
      </c>
      <c r="C230" s="27"/>
      <c r="D230" s="23"/>
      <c r="E230" s="23" t="s">
        <v>97</v>
      </c>
      <c r="F230" s="23">
        <v>2</v>
      </c>
      <c r="G230" s="16"/>
      <c r="H230" s="10">
        <f t="shared" si="40"/>
        <v>0</v>
      </c>
      <c r="I230" s="11"/>
      <c r="J230" s="12">
        <f t="shared" si="41"/>
        <v>0</v>
      </c>
      <c r="K230" s="69">
        <f t="shared" si="42"/>
        <v>0</v>
      </c>
    </row>
    <row r="231" spans="1:11" ht="14.4" x14ac:dyDescent="0.3">
      <c r="A231" s="73">
        <v>218</v>
      </c>
      <c r="B231" s="28" t="s">
        <v>304</v>
      </c>
      <c r="C231" s="27" t="s">
        <v>305</v>
      </c>
      <c r="D231" s="23"/>
      <c r="E231" s="23" t="s">
        <v>92</v>
      </c>
      <c r="F231" s="23">
        <v>1</v>
      </c>
      <c r="G231" s="16"/>
      <c r="H231" s="10">
        <f t="shared" si="40"/>
        <v>0</v>
      </c>
      <c r="I231" s="11"/>
      <c r="J231" s="12">
        <f t="shared" si="41"/>
        <v>0</v>
      </c>
      <c r="K231" s="69">
        <f t="shared" si="42"/>
        <v>0</v>
      </c>
    </row>
    <row r="232" spans="1:11" ht="14.4" x14ac:dyDescent="0.3">
      <c r="A232" s="73">
        <v>219</v>
      </c>
      <c r="B232" s="27" t="s">
        <v>306</v>
      </c>
      <c r="C232" s="27" t="s">
        <v>307</v>
      </c>
      <c r="D232" s="23"/>
      <c r="E232" s="23" t="s">
        <v>482</v>
      </c>
      <c r="F232" s="23">
        <v>1</v>
      </c>
      <c r="G232" s="16"/>
      <c r="H232" s="10">
        <f t="shared" si="40"/>
        <v>0</v>
      </c>
      <c r="I232" s="11"/>
      <c r="J232" s="12">
        <f t="shared" si="41"/>
        <v>0</v>
      </c>
      <c r="K232" s="69">
        <f t="shared" si="42"/>
        <v>0</v>
      </c>
    </row>
    <row r="233" spans="1:11" ht="20.25" customHeight="1" x14ac:dyDescent="0.3">
      <c r="A233" s="73">
        <v>220</v>
      </c>
      <c r="B233" s="27" t="s">
        <v>308</v>
      </c>
      <c r="C233" s="27" t="s">
        <v>309</v>
      </c>
      <c r="D233" s="23" t="s">
        <v>198</v>
      </c>
      <c r="E233" s="23" t="s">
        <v>272</v>
      </c>
      <c r="F233" s="23">
        <v>2</v>
      </c>
      <c r="G233" s="16"/>
      <c r="H233" s="10">
        <f t="shared" si="40"/>
        <v>0</v>
      </c>
      <c r="I233" s="11"/>
      <c r="J233" s="12">
        <f t="shared" si="41"/>
        <v>0</v>
      </c>
      <c r="K233" s="69">
        <f t="shared" si="42"/>
        <v>0</v>
      </c>
    </row>
    <row r="234" spans="1:11" ht="18.75" customHeight="1" x14ac:dyDescent="0.3">
      <c r="A234" s="73">
        <v>221</v>
      </c>
      <c r="B234" s="27" t="s">
        <v>310</v>
      </c>
      <c r="C234" s="27" t="s">
        <v>311</v>
      </c>
      <c r="D234" s="23" t="s">
        <v>198</v>
      </c>
      <c r="E234" s="23" t="s">
        <v>483</v>
      </c>
      <c r="F234" s="23">
        <v>2</v>
      </c>
      <c r="G234" s="16"/>
      <c r="H234" s="10">
        <f t="shared" si="40"/>
        <v>0</v>
      </c>
      <c r="I234" s="11"/>
      <c r="J234" s="12">
        <f t="shared" si="41"/>
        <v>0</v>
      </c>
      <c r="K234" s="69">
        <f t="shared" si="42"/>
        <v>0</v>
      </c>
    </row>
    <row r="235" spans="1:11" ht="14.25" customHeight="1" x14ac:dyDescent="0.3">
      <c r="A235" s="73">
        <v>222</v>
      </c>
      <c r="B235" s="27" t="s">
        <v>312</v>
      </c>
      <c r="C235" s="27" t="s">
        <v>313</v>
      </c>
      <c r="D235" s="23" t="s">
        <v>198</v>
      </c>
      <c r="E235" s="23" t="s">
        <v>483</v>
      </c>
      <c r="F235" s="23">
        <v>5</v>
      </c>
      <c r="G235" s="16"/>
      <c r="H235" s="10">
        <f t="shared" si="40"/>
        <v>0</v>
      </c>
      <c r="I235" s="11"/>
      <c r="J235" s="12">
        <f t="shared" si="41"/>
        <v>0</v>
      </c>
      <c r="K235" s="69">
        <f t="shared" si="42"/>
        <v>0</v>
      </c>
    </row>
    <row r="236" spans="1:11" ht="16.5" customHeight="1" x14ac:dyDescent="0.3">
      <c r="A236" s="73">
        <v>223</v>
      </c>
      <c r="B236" s="27" t="s">
        <v>38</v>
      </c>
      <c r="C236" s="27" t="s">
        <v>314</v>
      </c>
      <c r="D236" s="23" t="s">
        <v>315</v>
      </c>
      <c r="E236" s="23" t="s">
        <v>316</v>
      </c>
      <c r="F236" s="23">
        <v>2</v>
      </c>
      <c r="G236" s="16"/>
      <c r="H236" s="10">
        <f t="shared" si="40"/>
        <v>0</v>
      </c>
      <c r="I236" s="11"/>
      <c r="J236" s="12">
        <f t="shared" si="41"/>
        <v>0</v>
      </c>
      <c r="K236" s="69">
        <f t="shared" si="42"/>
        <v>0</v>
      </c>
    </row>
    <row r="237" spans="1:11" ht="14.4" x14ac:dyDescent="0.3">
      <c r="A237" s="73">
        <v>224</v>
      </c>
      <c r="B237" s="27" t="s">
        <v>317</v>
      </c>
      <c r="C237" s="27" t="s">
        <v>318</v>
      </c>
      <c r="D237" s="23" t="s">
        <v>315</v>
      </c>
      <c r="E237" s="23" t="s">
        <v>316</v>
      </c>
      <c r="F237" s="23">
        <v>2</v>
      </c>
      <c r="G237" s="16"/>
      <c r="H237" s="10">
        <f t="shared" si="40"/>
        <v>0</v>
      </c>
      <c r="I237" s="11"/>
      <c r="J237" s="12">
        <f t="shared" si="41"/>
        <v>0</v>
      </c>
      <c r="K237" s="69">
        <f t="shared" si="42"/>
        <v>0</v>
      </c>
    </row>
    <row r="238" spans="1:11" ht="14.4" x14ac:dyDescent="0.3">
      <c r="A238" s="73">
        <v>225</v>
      </c>
      <c r="B238" s="27" t="s">
        <v>319</v>
      </c>
      <c r="C238" s="27" t="s">
        <v>320</v>
      </c>
      <c r="D238" s="23" t="s">
        <v>315</v>
      </c>
      <c r="E238" s="23" t="s">
        <v>321</v>
      </c>
      <c r="F238" s="23">
        <v>4</v>
      </c>
      <c r="G238" s="16"/>
      <c r="H238" s="10">
        <f t="shared" si="40"/>
        <v>0</v>
      </c>
      <c r="I238" s="11"/>
      <c r="J238" s="12">
        <f t="shared" si="41"/>
        <v>0</v>
      </c>
      <c r="K238" s="69">
        <f t="shared" si="42"/>
        <v>0</v>
      </c>
    </row>
    <row r="239" spans="1:11" ht="115.2" x14ac:dyDescent="0.3">
      <c r="A239" s="73">
        <v>226</v>
      </c>
      <c r="B239" s="35" t="s">
        <v>322</v>
      </c>
      <c r="C239" s="27" t="s">
        <v>323</v>
      </c>
      <c r="D239" s="33" t="s">
        <v>324</v>
      </c>
      <c r="E239" s="23" t="s">
        <v>402</v>
      </c>
      <c r="F239" s="23">
        <v>1</v>
      </c>
      <c r="G239" s="16"/>
      <c r="H239" s="10">
        <f t="shared" si="40"/>
        <v>0</v>
      </c>
      <c r="I239" s="11"/>
      <c r="J239" s="12">
        <f t="shared" si="41"/>
        <v>0</v>
      </c>
      <c r="K239" s="69">
        <f t="shared" si="42"/>
        <v>0</v>
      </c>
    </row>
    <row r="240" spans="1:11" ht="16.2" x14ac:dyDescent="0.3">
      <c r="A240" s="73">
        <v>227</v>
      </c>
      <c r="B240" s="35" t="s">
        <v>325</v>
      </c>
      <c r="C240" s="27" t="s">
        <v>326</v>
      </c>
      <c r="D240" s="33" t="s">
        <v>327</v>
      </c>
      <c r="E240" s="29" t="s">
        <v>328</v>
      </c>
      <c r="F240" s="23">
        <v>1</v>
      </c>
      <c r="G240" s="16"/>
      <c r="H240" s="10">
        <f t="shared" si="40"/>
        <v>0</v>
      </c>
      <c r="I240" s="11"/>
      <c r="J240" s="12">
        <f t="shared" si="41"/>
        <v>0</v>
      </c>
      <c r="K240" s="69">
        <f t="shared" si="42"/>
        <v>0</v>
      </c>
    </row>
    <row r="241" spans="1:11" ht="28.8" x14ac:dyDescent="0.3">
      <c r="A241" s="73">
        <v>228</v>
      </c>
      <c r="B241" s="27" t="s">
        <v>329</v>
      </c>
      <c r="C241" s="27" t="s">
        <v>289</v>
      </c>
      <c r="D241" s="23"/>
      <c r="E241" s="29" t="s">
        <v>279</v>
      </c>
      <c r="F241" s="23">
        <v>1</v>
      </c>
      <c r="G241" s="16"/>
      <c r="H241" s="10">
        <f t="shared" si="40"/>
        <v>0</v>
      </c>
      <c r="I241" s="11"/>
      <c r="J241" s="12">
        <f t="shared" si="41"/>
        <v>0</v>
      </c>
      <c r="K241" s="69">
        <f t="shared" si="42"/>
        <v>0</v>
      </c>
    </row>
    <row r="242" spans="1:11" ht="14.4" x14ac:dyDescent="0.3">
      <c r="A242" s="73">
        <v>229</v>
      </c>
      <c r="B242" s="36" t="s">
        <v>330</v>
      </c>
      <c r="C242" s="27" t="s">
        <v>331</v>
      </c>
      <c r="D242" s="23" t="s">
        <v>198</v>
      </c>
      <c r="E242" s="23" t="s">
        <v>56</v>
      </c>
      <c r="F242" s="23">
        <v>1</v>
      </c>
      <c r="G242" s="16"/>
      <c r="H242" s="10">
        <f t="shared" si="40"/>
        <v>0</v>
      </c>
      <c r="I242" s="11"/>
      <c r="J242" s="12">
        <f t="shared" si="41"/>
        <v>0</v>
      </c>
      <c r="K242" s="69">
        <f t="shared" si="42"/>
        <v>0</v>
      </c>
    </row>
    <row r="243" spans="1:11" ht="28.8" x14ac:dyDescent="0.3">
      <c r="A243" s="73">
        <v>230</v>
      </c>
      <c r="B243" s="28" t="s">
        <v>477</v>
      </c>
      <c r="C243" s="28" t="s">
        <v>235</v>
      </c>
      <c r="D243" s="29"/>
      <c r="E243" s="29" t="s">
        <v>479</v>
      </c>
      <c r="F243" s="29">
        <v>5</v>
      </c>
      <c r="G243" s="16"/>
      <c r="H243" s="10">
        <f t="shared" si="40"/>
        <v>0</v>
      </c>
      <c r="I243" s="11"/>
      <c r="J243" s="12">
        <f t="shared" si="41"/>
        <v>0</v>
      </c>
      <c r="K243" s="69">
        <f t="shared" si="42"/>
        <v>0</v>
      </c>
    </row>
    <row r="244" spans="1:11" ht="29.4" thickBot="1" x14ac:dyDescent="0.35">
      <c r="A244" s="74">
        <v>231</v>
      </c>
      <c r="B244" s="48" t="s">
        <v>478</v>
      </c>
      <c r="C244" s="48" t="s">
        <v>235</v>
      </c>
      <c r="D244" s="49"/>
      <c r="E244" s="49" t="s">
        <v>479</v>
      </c>
      <c r="F244" s="49">
        <v>5</v>
      </c>
      <c r="G244" s="51"/>
      <c r="H244" s="52">
        <f t="shared" si="40"/>
        <v>0</v>
      </c>
      <c r="I244" s="53"/>
      <c r="J244" s="54">
        <f t="shared" si="41"/>
        <v>0</v>
      </c>
      <c r="K244" s="71">
        <f t="shared" si="42"/>
        <v>0</v>
      </c>
    </row>
    <row r="245" spans="1:11" ht="42.75" customHeight="1" thickBot="1" x14ac:dyDescent="0.35">
      <c r="A245" s="94" t="s">
        <v>11</v>
      </c>
      <c r="B245" s="95"/>
      <c r="C245" s="95"/>
      <c r="D245" s="95"/>
      <c r="E245" s="95"/>
      <c r="F245" s="95"/>
      <c r="G245" s="96"/>
      <c r="H245" s="64">
        <f>SUM(H213:H244)+SUM(H200:H211)+SUM(H158:H198)+SUM(H152:H156)+SUM(H69:H150)+SUM(H38:H67)+SUM(H8:H36)</f>
        <v>0</v>
      </c>
      <c r="I245" s="65"/>
      <c r="J245" s="81">
        <f>SUM(J213:J244)+SUM(J200:J211)+SUM(J158:J198)+SUM(J152:J156)+SUM(J69:J150)+SUM(J38:J67)+SUM(J8:J36)</f>
        <v>0</v>
      </c>
      <c r="K245" s="82">
        <f>SUM(K213:K244)+SUM(K200:K211)+SUM(K158:K198)+SUM(K152:K156)+SUM(K69:K150)+SUM(K38:K67)+SUM(K8:K36)</f>
        <v>0</v>
      </c>
    </row>
    <row r="247" spans="1:11" ht="54" customHeight="1" x14ac:dyDescent="0.3">
      <c r="B247" s="90"/>
      <c r="C247" s="90"/>
      <c r="D247" s="90"/>
      <c r="E247" s="90"/>
      <c r="F247" s="90"/>
      <c r="G247" s="90"/>
      <c r="H247" s="90"/>
      <c r="I247" s="90"/>
      <c r="J247" s="90"/>
      <c r="K247" s="90"/>
    </row>
  </sheetData>
  <protectedRanges>
    <protectedRange sqref="E8:E244" name="Rozstęp4"/>
    <protectedRange sqref="G8:G244" name="Rozstęp2"/>
  </protectedRanges>
  <mergeCells count="19">
    <mergeCell ref="B247:K247"/>
    <mergeCell ref="A2:K2"/>
    <mergeCell ref="A7:K7"/>
    <mergeCell ref="A245:G245"/>
    <mergeCell ref="A4:A5"/>
    <mergeCell ref="F4:F5"/>
    <mergeCell ref="G4:G5"/>
    <mergeCell ref="H4:H5"/>
    <mergeCell ref="I4:I5"/>
    <mergeCell ref="J4:J5"/>
    <mergeCell ref="K4:K5"/>
    <mergeCell ref="A212:K212"/>
    <mergeCell ref="A37:K37"/>
    <mergeCell ref="B4:E4"/>
    <mergeCell ref="A68:K68"/>
    <mergeCell ref="A151:K151"/>
    <mergeCell ref="A157:K157"/>
    <mergeCell ref="A199:K199"/>
    <mergeCell ref="G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Chodzińska-Strączak</dc:creator>
  <cp:lastModifiedBy>Renata Nazimek</cp:lastModifiedBy>
  <dcterms:created xsi:type="dcterms:W3CDTF">2022-11-19T10:10:56Z</dcterms:created>
  <dcterms:modified xsi:type="dcterms:W3CDTF">2023-07-26T10:51:26Z</dcterms:modified>
</cp:coreProperties>
</file>