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DZIAŁ INWESTYCJI\POSTĘPOWANIA 2025\powyżej 130 tys\MZDiM-P.271.7.2025 Zjednoczenia Narodowego chodniki\4. Publikacja\"/>
    </mc:Choice>
  </mc:AlternateContent>
  <xr:revisionPtr revIDLastSave="0" documentId="13_ncr:1_{0AFEC53E-2A35-4FBF-9F64-6D816CB87DC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" i="1" l="1"/>
  <c r="G16" i="1"/>
  <c r="G14" i="1"/>
  <c r="G13" i="1"/>
  <c r="G12" i="1"/>
  <c r="G11" i="1"/>
  <c r="G10" i="1"/>
  <c r="G9" i="1"/>
  <c r="G8" i="1"/>
  <c r="G5" i="1"/>
  <c r="G7" i="1"/>
  <c r="G69" i="1"/>
  <c r="G68" i="1"/>
  <c r="G63" i="1"/>
  <c r="G62" i="1"/>
  <c r="G61" i="1"/>
  <c r="G96" i="1"/>
  <c r="G67" i="1"/>
  <c r="G60" i="1"/>
  <c r="G49" i="1"/>
  <c r="G19" i="1"/>
  <c r="G20" i="1"/>
  <c r="G21" i="1"/>
  <c r="G22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51" i="1"/>
  <c r="G52" i="1"/>
  <c r="G53" i="1"/>
  <c r="G54" i="1"/>
  <c r="G55" i="1"/>
  <c r="G56" i="1"/>
  <c r="G58" i="1"/>
  <c r="G59" i="1"/>
  <c r="G64" i="1"/>
  <c r="G65" i="1"/>
  <c r="G66" i="1"/>
  <c r="G71" i="1"/>
  <c r="G72" i="1"/>
  <c r="G73" i="1"/>
  <c r="G74" i="1"/>
  <c r="G76" i="1"/>
  <c r="G77" i="1"/>
  <c r="G78" i="1"/>
  <c r="G79" i="1"/>
  <c r="G80" i="1"/>
  <c r="G81" i="1"/>
  <c r="G82" i="1"/>
  <c r="G84" i="1"/>
  <c r="G85" i="1"/>
  <c r="G86" i="1"/>
  <c r="G87" i="1"/>
  <c r="G88" i="1"/>
  <c r="G89" i="1"/>
  <c r="G90" i="1"/>
  <c r="G91" i="1"/>
  <c r="G92" i="1"/>
  <c r="G94" i="1"/>
  <c r="G95" i="1"/>
  <c r="G98" i="1"/>
  <c r="G99" i="1"/>
  <c r="G100" i="1"/>
  <c r="G101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6" i="1"/>
  <c r="G117" i="1"/>
  <c r="G119" i="1"/>
  <c r="G120" i="1"/>
  <c r="G121" i="1"/>
  <c r="G122" i="1"/>
  <c r="G123" i="1"/>
  <c r="G125" i="1"/>
  <c r="G126" i="1"/>
  <c r="G128" i="1"/>
  <c r="G129" i="1"/>
  <c r="G130" i="1"/>
  <c r="G131" i="1" l="1"/>
  <c r="G132" i="1"/>
  <c r="G133" i="1" s="1"/>
</calcChain>
</file>

<file path=xl/sharedStrings.xml><?xml version="1.0" encoding="utf-8"?>
<sst xmlns="http://schemas.openxmlformats.org/spreadsheetml/2006/main" count="353" uniqueCount="155">
  <si>
    <t>Lp.</t>
  </si>
  <si>
    <t>j.m.</t>
  </si>
  <si>
    <t>kpl</t>
  </si>
  <si>
    <t>DM- 00.00.00</t>
  </si>
  <si>
    <t>m</t>
  </si>
  <si>
    <t>m2</t>
  </si>
  <si>
    <t>m3</t>
  </si>
  <si>
    <t>km</t>
  </si>
  <si>
    <t>szt.</t>
  </si>
  <si>
    <t>Opis pozycji</t>
  </si>
  <si>
    <t>Ilość</t>
  </si>
  <si>
    <t>Cena jedn. netto</t>
  </si>
  <si>
    <t>Wartość netto</t>
  </si>
  <si>
    <t>KNR 2-01 0119-03 SST d010000</t>
  </si>
  <si>
    <t>Roboty pomiarowe przy liniowych robotach ziemnych - trasa drogi w terenie równinnym</t>
  </si>
  <si>
    <t>Podstawa</t>
  </si>
  <si>
    <t>KNR AT-03 0101-02 SST d010000</t>
  </si>
  <si>
    <t>KNR AT-03 0104-03 SST d010000</t>
  </si>
  <si>
    <t>KNR AT-03 0104-01/02 SST d010000</t>
  </si>
  <si>
    <t>KNR AT-03 0107-01 - analogia SST d010000</t>
  </si>
  <si>
    <t>KNR 2-31 0814-02 SST d010000</t>
  </si>
  <si>
    <t>Rozebranie obrzeży 8x30 cm na podsypce piaskowej</t>
  </si>
  <si>
    <t>KNR 4-04 1103-04 SST d010000</t>
  </si>
  <si>
    <t>Roboty ziemne</t>
  </si>
  <si>
    <t>KNNR 6 0102-02 SST d020000 d040101</t>
  </si>
  <si>
    <t>Koryta gł. 20 cm wykonywane w gruntach kat. II-IV na poszerzeniach jezdni lub chodników  głębokość korytowania 25cm Krotność = 1,25</t>
  </si>
  <si>
    <t>KNNR 6 0102-03 SST d020000 d040101</t>
  </si>
  <si>
    <t>Koryta gł. 30 cm wykonywane w gruntach kat. II-IV na poszerzeniach jezdni lub chodników    korytowanie na głębokość 35cm Krotność = 1,17</t>
  </si>
  <si>
    <t>Krawężniki i obrzeża</t>
  </si>
  <si>
    <t>KNR 2-31 0403-05 SST d080101</t>
  </si>
  <si>
    <t>Krawężniki betonowe najazdowe o wym. 15x22 cm na podsypce cem.piaskowej</t>
  </si>
  <si>
    <t>Krawężniki betonowe wtopione o wym. 12x25 cm na podsypce cem.piaskowej</t>
  </si>
  <si>
    <t>KNR 2-31 0407-04 SST d080301</t>
  </si>
  <si>
    <t>Obrzeża betonowe o wym. 30x8 cm na podsypce piaskowej z wyp.spoin zaprawą cem.</t>
  </si>
  <si>
    <t>KNR 2-31 0402-04 SST d080101</t>
  </si>
  <si>
    <t>Ława pod krawęzniki z oporem</t>
  </si>
  <si>
    <t>Ciągi piesze</t>
  </si>
  <si>
    <t>KNNR 6 0104-01 SST d040201</t>
  </si>
  <si>
    <t>Warstwy odsączające zagęszczane mechanicznie o gr.10 cm  grubość warstwy 15cm Krotność = 1,5</t>
  </si>
  <si>
    <t>KNR 2-31 0204-05 0204-06 SST d040404</t>
  </si>
  <si>
    <t>Nawierzchnia z tłucznia kamiennego - warstwa górna z tłucznia - grubość po zagęszczeniu 10 cm</t>
  </si>
  <si>
    <t>KNNR 6 1005-06 SST d040301</t>
  </si>
  <si>
    <t>KNNR 6 1005-07 SST d040301</t>
  </si>
  <si>
    <t>KNNR 6 0308-01 SST d050305</t>
  </si>
  <si>
    <t>Nawierzchnie z mieszanek mineralno-bitumicznych asfaltowych o grubości 4 cm (warstwa wiążąca)    grubość warstwy wiążącej 3cm Krotność = 0,75</t>
  </si>
  <si>
    <t>KNNR 6 0309-02 SST d050305</t>
  </si>
  <si>
    <t>Nawierzchnie z mieszanek mineralno-bitumicznych asfaltowych o grubości po zagęszczeniu 4 cm (warstwa ścieralna)</t>
  </si>
  <si>
    <t>Zjazdy publiczne, indywidualne i pobocza utwardzone</t>
  </si>
  <si>
    <t>KNR 2-31 0204-03 SST d040404</t>
  </si>
  <si>
    <t>Nawierzchnia z tłucznia kamiennego - warstwa dolna podbudowy z tłucznia - grub.po zagęszcz.10 cm</t>
  </si>
  <si>
    <t>KNNR 6 0308-03 SST d050305</t>
  </si>
  <si>
    <t>Nawierzchnie z mieszanek mineralno-bitumicznych asfaltowych o grubości 6 cm (warstwa wiążąca)</t>
  </si>
  <si>
    <t>Wymiana nawierzchni - zastoiska wody</t>
  </si>
  <si>
    <t>KNR AT-03 0102-03</t>
  </si>
  <si>
    <t>Roboty remontowe - cięcie piłą nawierzchni bitumicznych na gł. 6-10 cm</t>
  </si>
  <si>
    <t>Oczyszczenie mechaniczne nawierzchni drogowych bitumicznych Krotność = 2</t>
  </si>
  <si>
    <t>Skropienie asfaltem nawierzchni drogowych Krotność = 2</t>
  </si>
  <si>
    <t>KNNR 6 0308-02</t>
  </si>
  <si>
    <t>Nawierzchnie z mieszanek mineralno-bitumicznych asfaltowych o grubości 5 cm (warstwa wiążąca)    warstwa profilująca - przyjęto średnią grubość 5cm</t>
  </si>
  <si>
    <t>Odwodnienie i kanalizacja deszczowa</t>
  </si>
  <si>
    <t>KNR 2-31 0608-03 SST d080503</t>
  </si>
  <si>
    <t>KNR 2-01 0217-03 SST d020000</t>
  </si>
  <si>
    <t>Wykopy oraz przekopy wykonywane koparkami podsiębiernymi 0.25 m3 na odkład w gruncie kat. I-II</t>
  </si>
  <si>
    <t>KNR 2-18 0625-02 SST d030201</t>
  </si>
  <si>
    <t>KNR 9-20 0103-02 SST d030201</t>
  </si>
  <si>
    <t>KNNR 1 0318-03 SST d020000</t>
  </si>
  <si>
    <t xml:space="preserve">Oznakowanie pionowe i poziome  </t>
  </si>
  <si>
    <t>KNR 2-31 0702-01 SST d070201</t>
  </si>
  <si>
    <t>Słupki do znaków drogowych z rur stalowych o śr. 50 mm</t>
  </si>
  <si>
    <t>KNR 2-31 0703-01 SST d070201</t>
  </si>
  <si>
    <t>Przymocowanie tablic znaków drogowych zakazu, nakazu, ostrzegawczych, informacyjnych o powierzchni do 0.3 m2</t>
  </si>
  <si>
    <t>KNR 2-31 0703-03 SST d070201</t>
  </si>
  <si>
    <t>Zdejmowanie tablic znaków drogowych zakazu, nakazu, ostrzegawczych, informacyjnych    przestawienie istn. znaków</t>
  </si>
  <si>
    <t>KNNR 6 0705-05</t>
  </si>
  <si>
    <t>Roboty wykończeniowe</t>
  </si>
  <si>
    <t>KNR 2-31 1406-02 SST d030201a</t>
  </si>
  <si>
    <t>Regulacja pionowa studzienek dla kratek ściekowych ulicznych</t>
  </si>
  <si>
    <t>KNR 2-31 1406-03 SST d030201a</t>
  </si>
  <si>
    <t>Regulacja pionowa studzienek dla włazów kanałowych</t>
  </si>
  <si>
    <t>Regulacja pionowa studzienek dla włazów kanałowych z wymianą zwieńczenia klasa obciązenia D400</t>
  </si>
  <si>
    <t>Regulacja pionowa studzienek dla włazów kanałowych z wymianą zwieńczenia klasa obciązenia min. B125</t>
  </si>
  <si>
    <t>KNR 2-31 1406-04 SST d030201a</t>
  </si>
  <si>
    <t>KNR 2-31 1406-05 SST d030201a</t>
  </si>
  <si>
    <t>Przebudowa istniejących studni telekomunikacyjnych wraz z regulacją i wymianą zwieńczenia</t>
  </si>
  <si>
    <t>Przebudowa istniejących studni telekomunikacyjnych wraz z regulacją zwieńczenia</t>
  </si>
  <si>
    <t>PRZEBUDOWA CIĄGÓW PIESZYCH</t>
  </si>
  <si>
    <t>BUDOWA CHODNIKA</t>
  </si>
  <si>
    <t>KNNR 1 0101-05 SST d010000</t>
  </si>
  <si>
    <t>Mechaniczne ścinanie drzew z karczowaniem pni o średnicy 46-55 cm</t>
  </si>
  <si>
    <t>Mechaniczne ścinanie drzew z karczowaniem pni o średnicy 56-65 cm</t>
  </si>
  <si>
    <t>KNR 2-01 0105-06 SST d010000</t>
  </si>
  <si>
    <t>Mechaniczne karczowanie pni (śr. 46-55 cm)</t>
  </si>
  <si>
    <t>Mechaniczne karczowanie pni (śr. 56-65 cm)</t>
  </si>
  <si>
    <t>KNR 2-01 0105-07 SST d010000</t>
  </si>
  <si>
    <t>Mechaniczne karczowanie pni (śr. 66-75 cm)</t>
  </si>
  <si>
    <t>KNNR 1 0107-01 SST d010000</t>
  </si>
  <si>
    <t>mp</t>
  </si>
  <si>
    <t>KNNR 1 0107-02 SST d010000</t>
  </si>
  <si>
    <t>KNNR 1 0107-03 SST d010000</t>
  </si>
  <si>
    <t>Krawężniki betonowe 15x22 na podsypce cem.piaskowej</t>
  </si>
  <si>
    <t>Ciągi piesze i chodniki</t>
  </si>
  <si>
    <t>KNNR 1 0214-01 SST d020000</t>
  </si>
  <si>
    <t>Zasypanie wykopów fundamentowych podłużnych, punktowych, rowów, wykopów obiektowych spycharkami z zagęszczeniem mechanicznym spycharkami (grubość warstwy w stanie luźnym 30 cm) - kat. gruntu I-II    Nasyp pod chodnik przy istniejącej skarpie dł. 27m</t>
  </si>
  <si>
    <t>Nawierzchnie z mieszanek mineralno-bitumicznych asfaltowych o grubości 5 cm (warstwa wiążąca)    warstwa spadkowa - przyjęto średnią grubość 5cm</t>
  </si>
  <si>
    <t>Regulacja pionowa studzienek dla zaworów wodociągowych i gazowych</t>
  </si>
  <si>
    <t>KNR 2-01 0505-01 SST d090101</t>
  </si>
  <si>
    <t>Ręczne plantowanie powierzchni gruntu rodzimego kat. I-III    plantowanie pod pas zieleni przy chodniku</t>
  </si>
  <si>
    <t>KNR 2-01 0510-01 0510-02 SST d090101 analogia</t>
  </si>
  <si>
    <t>Humusowanie skarp z obsianiem przy grubości warstwy humusu 10 cm    humusowanie pasa zieleni przy chodniku</t>
  </si>
  <si>
    <t>Oczyszczenie mechaniczne nawierzchni drogowych bitumicznych Krotność = 1</t>
  </si>
  <si>
    <t>Skropienie asfaltem nawierzchni drogowych Krotność = 1</t>
  </si>
  <si>
    <t>WARTOŚĆ NETTO:</t>
  </si>
  <si>
    <t>PODATEK VAT 23%:</t>
  </si>
  <si>
    <t>WARTOŚĆ BRUTTO:</t>
  </si>
  <si>
    <t>Urządzenie i utrzymanie zaplecza budowy, wykonanie i wdrożenie projektu tymczasowej organizacji ruchu</t>
  </si>
  <si>
    <t>Roboty remontowe - cięcie piłą nawierzchni bitumicznych na gł. 6-10 cm    rozbiórka nawierzchni jezdni dla wykonania ścieku z kostki betonowej, krawężników</t>
  </si>
  <si>
    <t>Mechaniczna rozbiórka nawierzchni bitumicznej o gr. 10 cm z wywozem materiału z rozbiórki i utylizacją; rozbiórka nawierzchni jezdni dla wykonania ścieku z kostki betonowej o szerokości 20cm oraz krawężników  załozona grubość warstw bitumicznych 10cm</t>
  </si>
  <si>
    <t>Mechaniczna rozbiórka nawierzchni bitumicznej o gr. 10 cm z wywozem materiału z rozbiórki i utylizacją    załozona grubość warstw bitumicznych 10cm</t>
  </si>
  <si>
    <t>Mechaniczna rozbiórka nawierzchni bitumicznej o gr. 5 cm z wywozem materiału z rozbiórki i utylizacją - interpolacja    rozbiórka nawierzchni ciągów pieszych  załozona grubość warstw bitumicznych 5cm</t>
  </si>
  <si>
    <t>Wywiezienie gruzu z terenu rozbiórki przy mechanicznym załadowaniu i wyładowaniu samochodem samowyładowczym wraz z utylizacją (gruz betonowy, materiał z korytowania)</t>
  </si>
  <si>
    <t>Wywiezienie gruzu z terenu rozbiórki przy mechanicznym załadowaniu i wyładowaniu samochodem samowyładowczym wraz z utylizacją (materiał z korytowania)</t>
  </si>
  <si>
    <t>Rozbiórka istniejącej studzienki wpustwej wraz wywozem i utylizacją</t>
  </si>
  <si>
    <t>Studzienki ściekowe z gotowych elementów betonowe o śr. 500 mm z osadnikiem bez syfonu posadowione
na warstwie wyrównawczej z betonu C8/10 H=10 cm z wymianą zwieńczenia</t>
  </si>
  <si>
    <t>Wywiezienie gruzu z terenu rozbiórki przy mechanicznym załadowaniu i wyładowaniu samochodem samowyładowczym wraz z utylizacją</t>
  </si>
  <si>
    <t>Ścieki uliczne z kostki betonowej bezfazowej o gr. 8 cm na podsypce cementowo-piaskowej</t>
  </si>
  <si>
    <t>Oznakowanie poziome jezdni farbą chlorokauczukową - linie na skrzyżowaniach i przejściach dla pieszych malowane ręcznie    Odtworzenie oznakowanie przejścia dla pieszych - linia P-10 i P-14</t>
  </si>
  <si>
    <t>Regulacja pionowa studzienek dla zaworów wodociągowych i gazowych wraz z ich wymianą</t>
  </si>
  <si>
    <t>KNR 4-041103-04 SST d010000</t>
  </si>
  <si>
    <t>Oczyszczenie mechaniczne nawierzchni drogowych bitumicznych</t>
  </si>
  <si>
    <t>Skropienie asfaltem nawierzchni drogowych</t>
  </si>
  <si>
    <t xml:space="preserve">Oczyszczenie mechaniczne nawierzchni drogowych bitumicznych </t>
  </si>
  <si>
    <t>Roboty remontowe - frezowanie nawierzchni bitumicznej o gr. 9 cm z wywozem materiału z rozbiórki i utylizacją</t>
  </si>
  <si>
    <t>Roboty remontowe - frezowanie nawierzchni bitumicznej o gr. 9 cm z wywozem materiału z rozbiórki oraz utylizacją</t>
  </si>
  <si>
    <t xml:space="preserve">Skropienie asfaltem nawierzchni drogowych </t>
  </si>
  <si>
    <t>Wywożenie dłużyc na odległość do 10 km</t>
  </si>
  <si>
    <t>Wywożenie karpiny wraz z utylizacją</t>
  </si>
  <si>
    <t>Wywożenie gałęzi wraz z utylizacją</t>
  </si>
  <si>
    <t>Roboty remontowe - cięcie piłą nawierzchni bitumicznych na gł. 6-10 cm    zwężenie jezdni, wpusty, studnia</t>
  </si>
  <si>
    <t>Mechaniczna rozbiórka nawierzchni bitumicznej o gr. 10 cm z wywozem materiału z rozbiórki wraz z utylizacją; zwężenie jezdni, rozbiórki pod wpusty, studnie załozona grubość warstw bitumicznych 10cm</t>
  </si>
  <si>
    <t>Rozbiórka istniejącej studni rewizyjnej wraz wywozem i utylizacją</t>
  </si>
  <si>
    <t>Rozbiórki istniejących przykanalików wraz wywozem i utylizacją</t>
  </si>
  <si>
    <t>Studnia betonowa rewizyjna D1000: wykonanie warstwy z betonu C8/10 gr. 30 cm pod dennicę, wykonanie izolacji przeciwwilgociowej elementów prefabrykowanych betonowych, montaż studni rewizyjnej</t>
  </si>
  <si>
    <t>Przykanaliki z rur PVC-U 200 SN8 kielichowych: wykonanie podsypki z piasku gr. 10 cm, montaż rurociągu, obsypka i zasypka z piasku</t>
  </si>
  <si>
    <t>Zasypywanie gruntem niewysadzinowym wykopów o ścianach pionowych o szerokości 0.8-2.5 m i głębokości do 3.0 m w gruncie kat. I-III</t>
  </si>
  <si>
    <t>D- 03.02.01 a</t>
  </si>
  <si>
    <t xml:space="preserve">Rozbiórka, wywóz, utylizacja oraz odbudowa górnej części studni, powyżej kręgów betnowych </t>
  </si>
  <si>
    <t>D-03.02.01a</t>
  </si>
  <si>
    <t>Ręczne zatarcie rakowin i odprysków konstrukcji betonowych lub żelbetowych, bez zbrojenia - naprawa spękań wewnątrz studni rewizyjnych kanalizacji deszczowej, spoinowanie kręgów, podmurówki włazów studni</t>
  </si>
  <si>
    <t>Korekta geometrii jezdni, wpusty, studnia, przykanaliki w jezdni</t>
  </si>
  <si>
    <t>Koryta gł. 30 cm wykonywane w gruntach kat. II-IV na poszerzeniach jezdni lub chodników    poszerzenie jezdni, wpusty, studnie, przykanaliki jezdnia, ustawienie krawężnika</t>
  </si>
  <si>
    <t>Warstwy odsączające zagęszczane mechanicznie o gr.10 cm; poszerzenie jezdni, wpusty,studnia, przykanaliki jezdnia grubość warstwy 15cm Krotność = 1,5</t>
  </si>
  <si>
    <t>Nawierzchnia z tłucznia kamiennego - warstwa dolna podbudowy z tłucznia - grub.po zagęszcz.10 cm    poszerzenie jezdni, wpusty, studnia, przykanaliki w jezdni</t>
  </si>
  <si>
    <t>Nawierzchnia z tłucznia kamiennego - warstwa górna z tłucznia - grubość po zagęszczeniu 10 cm    poszerzenie jezdni, wpusty, studnia, ustawienie krawęznika, przykanaliki w jezdni</t>
  </si>
  <si>
    <t xml:space="preserve">Mechaniczna rozbiórka krawężników betonowych 20x30 cm wraz z ławą z wywozem na odl. do 1 km </t>
  </si>
  <si>
    <r>
      <rPr>
        <b/>
        <sz val="11"/>
        <rFont val="Arial"/>
        <family val="2"/>
        <charset val="238"/>
      </rPr>
      <t xml:space="preserve">Załącznik do Formularza oferty Kosztorys ofertowy </t>
    </r>
    <r>
      <rPr>
        <b/>
        <sz val="9"/>
        <rFont val="Arial"/>
        <family val="2"/>
        <charset val="238"/>
      </rPr>
      <t xml:space="preserve">
dla zadania „Budowa i przebudowa chodników na ul. Zjednoczenia Narodowego”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</si>
</sst>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3" fillId="0" borderId="7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4" fillId="0" borderId="5" xfId="0" applyNumberFormat="1" applyFont="1" applyBorder="1"/>
    <xf numFmtId="4" fontId="4" fillId="0" borderId="6" xfId="0" applyNumberFormat="1" applyFont="1" applyBorder="1"/>
    <xf numFmtId="4" fontId="4" fillId="0" borderId="10" xfId="0" applyNumberFormat="1" applyFont="1" applyBorder="1"/>
    <xf numFmtId="4" fontId="3" fillId="0" borderId="0" xfId="0" applyNumberFormat="1" applyFont="1"/>
    <xf numFmtId="4" fontId="4" fillId="0" borderId="8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</cellXfs>
  <cellStyles count="4">
    <cellStyle name="Normalny" xfId="0" builtinId="0"/>
    <cellStyle name="Normalny 2" xfId="2" xr:uid="{717D8F0B-69B5-4F76-9B18-20DBC8D7825C}"/>
    <cellStyle name="Tekst objaśnienia" xfId="1" builtinId="53" customBuiltin="1"/>
    <cellStyle name="Tekst objaśnienia 2" xfId="3" xr:uid="{51E4931E-03C9-448A-B74A-105C691DC349}"/>
  </cellStyles>
  <dxfs count="0"/>
  <tableStyles count="0" defaultTableStyle="TableStyleMedium2" defaultPivotStyle="PivotStyleLight16"/>
  <colors>
    <mruColors>
      <color rgb="FFCC99FF"/>
      <color rgb="FF00FFFF"/>
      <color rgb="FF66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3"/>
  <sheetViews>
    <sheetView tabSelected="1" view="pageLayout" zoomScale="115" zoomScaleNormal="124" zoomScalePageLayoutView="115" workbookViewId="0">
      <selection sqref="A1:G1"/>
    </sheetView>
  </sheetViews>
  <sheetFormatPr defaultRowHeight="12" x14ac:dyDescent="0.2"/>
  <cols>
    <col min="1" max="1" width="4.85546875" style="23" customWidth="1"/>
    <col min="2" max="2" width="10.28515625" style="24" customWidth="1"/>
    <col min="3" max="3" width="42" style="25" customWidth="1"/>
    <col min="4" max="4" width="6.85546875" style="15" customWidth="1"/>
    <col min="5" max="6" width="9.140625" style="29" customWidth="1"/>
    <col min="7" max="7" width="14.7109375" style="29" customWidth="1"/>
    <col min="8" max="1025" width="9.140625" style="15" customWidth="1"/>
    <col min="1026" max="16384" width="9.140625" style="15"/>
  </cols>
  <sheetData>
    <row r="1" spans="1:7" ht="45" customHeight="1" x14ac:dyDescent="0.2">
      <c r="A1" s="36" t="s">
        <v>154</v>
      </c>
      <c r="B1" s="36"/>
      <c r="C1" s="36"/>
      <c r="D1" s="36"/>
      <c r="E1" s="36"/>
      <c r="F1" s="36"/>
      <c r="G1" s="36"/>
    </row>
    <row r="2" spans="1:7" ht="13.5" customHeight="1" x14ac:dyDescent="0.2"/>
    <row r="3" spans="1:7" ht="36" x14ac:dyDescent="0.2">
      <c r="A3" s="10" t="s">
        <v>0</v>
      </c>
      <c r="B3" s="11" t="s">
        <v>15</v>
      </c>
      <c r="C3" s="12" t="s">
        <v>9</v>
      </c>
      <c r="D3" s="10" t="s">
        <v>1</v>
      </c>
      <c r="E3" s="13" t="s">
        <v>10</v>
      </c>
      <c r="F3" s="14" t="s">
        <v>11</v>
      </c>
      <c r="G3" s="14" t="s">
        <v>12</v>
      </c>
    </row>
    <row r="4" spans="1:7" x14ac:dyDescent="0.2">
      <c r="A4" s="16">
        <v>1</v>
      </c>
      <c r="B4" s="17">
        <v>2</v>
      </c>
      <c r="C4" s="18">
        <v>3</v>
      </c>
      <c r="D4" s="16">
        <v>4</v>
      </c>
      <c r="E4" s="19">
        <v>5</v>
      </c>
      <c r="F4" s="20">
        <v>6</v>
      </c>
      <c r="G4" s="20">
        <v>7</v>
      </c>
    </row>
    <row r="5" spans="1:7" ht="36" x14ac:dyDescent="0.2">
      <c r="A5" s="1">
        <v>1</v>
      </c>
      <c r="B5" s="8" t="s">
        <v>3</v>
      </c>
      <c r="C5" s="4" t="s">
        <v>114</v>
      </c>
      <c r="D5" s="5" t="s">
        <v>2</v>
      </c>
      <c r="E5" s="6">
        <v>1</v>
      </c>
      <c r="F5" s="6"/>
      <c r="G5" s="6">
        <f>ROUND(E5*F5,2)</f>
        <v>0</v>
      </c>
    </row>
    <row r="6" spans="1:7" x14ac:dyDescent="0.2">
      <c r="A6" s="1"/>
      <c r="B6" s="7"/>
      <c r="C6" s="2" t="s">
        <v>85</v>
      </c>
      <c r="D6" s="5"/>
      <c r="E6" s="6"/>
      <c r="F6" s="6"/>
      <c r="G6" s="6"/>
    </row>
    <row r="7" spans="1:7" ht="33.75" x14ac:dyDescent="0.2">
      <c r="A7" s="1">
        <v>2</v>
      </c>
      <c r="B7" s="8" t="s">
        <v>13</v>
      </c>
      <c r="C7" s="4" t="s">
        <v>14</v>
      </c>
      <c r="D7" s="5" t="s">
        <v>7</v>
      </c>
      <c r="E7" s="6">
        <v>0.87</v>
      </c>
      <c r="F7" s="6"/>
      <c r="G7" s="6">
        <f t="shared" ref="G7:G14" si="0">ROUND(E7*F7,2)</f>
        <v>0</v>
      </c>
    </row>
    <row r="8" spans="1:7" ht="48" x14ac:dyDescent="0.2">
      <c r="A8" s="1">
        <v>3</v>
      </c>
      <c r="B8" s="8" t="s">
        <v>16</v>
      </c>
      <c r="C8" s="4" t="s">
        <v>115</v>
      </c>
      <c r="D8" s="5" t="s">
        <v>4</v>
      </c>
      <c r="E8" s="6">
        <v>1447.32</v>
      </c>
      <c r="F8" s="6"/>
      <c r="G8" s="6">
        <f t="shared" si="0"/>
        <v>0</v>
      </c>
    </row>
    <row r="9" spans="1:7" ht="72" x14ac:dyDescent="0.2">
      <c r="A9" s="1">
        <v>4</v>
      </c>
      <c r="B9" s="8" t="s">
        <v>17</v>
      </c>
      <c r="C9" s="4" t="s">
        <v>116</v>
      </c>
      <c r="D9" s="5" t="s">
        <v>5</v>
      </c>
      <c r="E9" s="6">
        <v>415.56</v>
      </c>
      <c r="F9" s="6"/>
      <c r="G9" s="6">
        <f t="shared" si="0"/>
        <v>0</v>
      </c>
    </row>
    <row r="10" spans="1:7" ht="48" x14ac:dyDescent="0.2">
      <c r="A10" s="1">
        <v>5</v>
      </c>
      <c r="B10" s="8" t="s">
        <v>17</v>
      </c>
      <c r="C10" s="4" t="s">
        <v>117</v>
      </c>
      <c r="D10" s="5" t="s">
        <v>5</v>
      </c>
      <c r="E10" s="6">
        <v>653.70000000000005</v>
      </c>
      <c r="F10" s="6"/>
      <c r="G10" s="6">
        <f t="shared" si="0"/>
        <v>0</v>
      </c>
    </row>
    <row r="11" spans="1:7" ht="60" x14ac:dyDescent="0.2">
      <c r="A11" s="1">
        <v>6</v>
      </c>
      <c r="B11" s="8" t="s">
        <v>18</v>
      </c>
      <c r="C11" s="4" t="s">
        <v>118</v>
      </c>
      <c r="D11" s="5" t="s">
        <v>5</v>
      </c>
      <c r="E11" s="6">
        <v>2168.2999999999997</v>
      </c>
      <c r="F11" s="6"/>
      <c r="G11" s="6">
        <f t="shared" si="0"/>
        <v>0</v>
      </c>
    </row>
    <row r="12" spans="1:7" ht="45" x14ac:dyDescent="0.2">
      <c r="A12" s="1">
        <v>7</v>
      </c>
      <c r="B12" s="8" t="s">
        <v>19</v>
      </c>
      <c r="C12" s="4" t="s">
        <v>153</v>
      </c>
      <c r="D12" s="5" t="s">
        <v>4</v>
      </c>
      <c r="E12" s="6">
        <v>1261</v>
      </c>
      <c r="F12" s="6"/>
      <c r="G12" s="6">
        <f t="shared" si="0"/>
        <v>0</v>
      </c>
    </row>
    <row r="13" spans="1:7" ht="33.75" x14ac:dyDescent="0.2">
      <c r="A13" s="1">
        <v>8</v>
      </c>
      <c r="B13" s="8" t="s">
        <v>20</v>
      </c>
      <c r="C13" s="4" t="s">
        <v>21</v>
      </c>
      <c r="D13" s="5" t="s">
        <v>4</v>
      </c>
      <c r="E13" s="6">
        <v>1297.8</v>
      </c>
      <c r="F13" s="6"/>
      <c r="G13" s="6">
        <f t="shared" si="0"/>
        <v>0</v>
      </c>
    </row>
    <row r="14" spans="1:7" ht="48" x14ac:dyDescent="0.2">
      <c r="A14" s="1">
        <v>9</v>
      </c>
      <c r="B14" s="8" t="s">
        <v>22</v>
      </c>
      <c r="C14" s="4" t="s">
        <v>119</v>
      </c>
      <c r="D14" s="5" t="s">
        <v>6</v>
      </c>
      <c r="E14" s="6">
        <v>1020.5</v>
      </c>
      <c r="F14" s="6"/>
      <c r="G14" s="6">
        <f t="shared" si="0"/>
        <v>0</v>
      </c>
    </row>
    <row r="15" spans="1:7" x14ac:dyDescent="0.2">
      <c r="A15" s="1"/>
      <c r="B15" s="8"/>
      <c r="C15" s="4" t="s">
        <v>23</v>
      </c>
      <c r="D15" s="5"/>
      <c r="E15" s="6"/>
      <c r="F15" s="6"/>
      <c r="G15" s="6"/>
    </row>
    <row r="16" spans="1:7" ht="45" x14ac:dyDescent="0.2">
      <c r="A16" s="1">
        <v>10</v>
      </c>
      <c r="B16" s="8" t="s">
        <v>24</v>
      </c>
      <c r="C16" s="4" t="s">
        <v>25</v>
      </c>
      <c r="D16" s="5" t="s">
        <v>5</v>
      </c>
      <c r="E16" s="6">
        <v>1936.2</v>
      </c>
      <c r="F16" s="6"/>
      <c r="G16" s="6">
        <f>ROUND(E16*F16,2)</f>
        <v>0</v>
      </c>
    </row>
    <row r="17" spans="1:7" ht="45" x14ac:dyDescent="0.2">
      <c r="A17" s="1">
        <v>11</v>
      </c>
      <c r="B17" s="8" t="s">
        <v>26</v>
      </c>
      <c r="C17" s="4" t="s">
        <v>27</v>
      </c>
      <c r="D17" s="5" t="s">
        <v>5</v>
      </c>
      <c r="E17" s="6">
        <v>1006.9000000000001</v>
      </c>
      <c r="F17" s="6"/>
      <c r="G17" s="6">
        <f>ROUND(E17*F17,2)</f>
        <v>0</v>
      </c>
    </row>
    <row r="18" spans="1:7" x14ac:dyDescent="0.2">
      <c r="A18" s="1"/>
      <c r="B18" s="8"/>
      <c r="C18" s="4" t="s">
        <v>28</v>
      </c>
      <c r="D18" s="5"/>
      <c r="E18" s="6"/>
      <c r="F18" s="6"/>
      <c r="G18" s="6"/>
    </row>
    <row r="19" spans="1:7" ht="33.75" x14ac:dyDescent="0.2">
      <c r="A19" s="1">
        <v>12</v>
      </c>
      <c r="B19" s="8" t="s">
        <v>29</v>
      </c>
      <c r="C19" s="4" t="s">
        <v>30</v>
      </c>
      <c r="D19" s="5" t="s">
        <v>4</v>
      </c>
      <c r="E19" s="6">
        <v>1261</v>
      </c>
      <c r="F19" s="6"/>
      <c r="G19" s="6">
        <f t="shared" ref="G19:G76" si="1">ROUND(E19*F19,2)</f>
        <v>0</v>
      </c>
    </row>
    <row r="20" spans="1:7" ht="33.75" x14ac:dyDescent="0.2">
      <c r="A20" s="1">
        <v>13</v>
      </c>
      <c r="B20" s="8" t="s">
        <v>29</v>
      </c>
      <c r="C20" s="4" t="s">
        <v>31</v>
      </c>
      <c r="D20" s="5" t="s">
        <v>4</v>
      </c>
      <c r="E20" s="6">
        <v>310</v>
      </c>
      <c r="F20" s="6"/>
      <c r="G20" s="6">
        <f t="shared" si="1"/>
        <v>0</v>
      </c>
    </row>
    <row r="21" spans="1:7" ht="33.75" x14ac:dyDescent="0.2">
      <c r="A21" s="1">
        <v>14</v>
      </c>
      <c r="B21" s="8" t="s">
        <v>32</v>
      </c>
      <c r="C21" s="4" t="s">
        <v>33</v>
      </c>
      <c r="D21" s="5" t="s">
        <v>4</v>
      </c>
      <c r="E21" s="6">
        <v>1297.8</v>
      </c>
      <c r="F21" s="6"/>
      <c r="G21" s="6">
        <f t="shared" si="1"/>
        <v>0</v>
      </c>
    </row>
    <row r="22" spans="1:7" ht="33.75" x14ac:dyDescent="0.2">
      <c r="A22" s="1">
        <v>15</v>
      </c>
      <c r="B22" s="8" t="s">
        <v>34</v>
      </c>
      <c r="C22" s="4" t="s">
        <v>35</v>
      </c>
      <c r="D22" s="5" t="s">
        <v>6</v>
      </c>
      <c r="E22" s="6">
        <v>206.28</v>
      </c>
      <c r="F22" s="6"/>
      <c r="G22" s="6">
        <f t="shared" si="1"/>
        <v>0</v>
      </c>
    </row>
    <row r="23" spans="1:7" x14ac:dyDescent="0.2">
      <c r="A23" s="1"/>
      <c r="B23" s="8"/>
      <c r="C23" s="4" t="s">
        <v>36</v>
      </c>
      <c r="D23" s="5"/>
      <c r="E23" s="6"/>
      <c r="F23" s="6"/>
      <c r="G23" s="6"/>
    </row>
    <row r="24" spans="1:7" ht="33.75" x14ac:dyDescent="0.2">
      <c r="A24" s="1">
        <v>16</v>
      </c>
      <c r="B24" s="8" t="s">
        <v>37</v>
      </c>
      <c r="C24" s="4" t="s">
        <v>38</v>
      </c>
      <c r="D24" s="5" t="s">
        <v>5</v>
      </c>
      <c r="E24" s="6">
        <v>1936.2</v>
      </c>
      <c r="F24" s="6"/>
      <c r="G24" s="6">
        <f t="shared" si="1"/>
        <v>0</v>
      </c>
    </row>
    <row r="25" spans="1:7" ht="45" x14ac:dyDescent="0.2">
      <c r="A25" s="1">
        <v>17</v>
      </c>
      <c r="B25" s="8" t="s">
        <v>39</v>
      </c>
      <c r="C25" s="4" t="s">
        <v>40</v>
      </c>
      <c r="D25" s="5" t="s">
        <v>5</v>
      </c>
      <c r="E25" s="6">
        <v>1936.2</v>
      </c>
      <c r="F25" s="6"/>
      <c r="G25" s="6">
        <f t="shared" si="1"/>
        <v>0</v>
      </c>
    </row>
    <row r="26" spans="1:7" ht="33.75" x14ac:dyDescent="0.2">
      <c r="A26" s="1">
        <v>18</v>
      </c>
      <c r="B26" s="8" t="s">
        <v>41</v>
      </c>
      <c r="C26" s="4" t="s">
        <v>109</v>
      </c>
      <c r="D26" s="5" t="s">
        <v>5</v>
      </c>
      <c r="E26" s="6">
        <v>1936.2</v>
      </c>
      <c r="F26" s="6"/>
      <c r="G26" s="6">
        <f t="shared" si="1"/>
        <v>0</v>
      </c>
    </row>
    <row r="27" spans="1:7" ht="33.75" x14ac:dyDescent="0.2">
      <c r="A27" s="1">
        <v>19</v>
      </c>
      <c r="B27" s="8" t="s">
        <v>42</v>
      </c>
      <c r="C27" s="4" t="s">
        <v>110</v>
      </c>
      <c r="D27" s="5" t="s">
        <v>5</v>
      </c>
      <c r="E27" s="6">
        <v>1936.2</v>
      </c>
      <c r="F27" s="6"/>
      <c r="G27" s="6">
        <f t="shared" si="1"/>
        <v>0</v>
      </c>
    </row>
    <row r="28" spans="1:7" ht="36" x14ac:dyDescent="0.2">
      <c r="A28" s="1">
        <v>20</v>
      </c>
      <c r="B28" s="8" t="s">
        <v>43</v>
      </c>
      <c r="C28" s="4" t="s">
        <v>44</v>
      </c>
      <c r="D28" s="5" t="s">
        <v>5</v>
      </c>
      <c r="E28" s="6">
        <v>1936.2</v>
      </c>
      <c r="F28" s="6"/>
      <c r="G28" s="6">
        <f t="shared" si="1"/>
        <v>0</v>
      </c>
    </row>
    <row r="29" spans="1:7" ht="36" x14ac:dyDescent="0.2">
      <c r="A29" s="1">
        <v>21</v>
      </c>
      <c r="B29" s="8" t="s">
        <v>45</v>
      </c>
      <c r="C29" s="4" t="s">
        <v>46</v>
      </c>
      <c r="D29" s="5" t="s">
        <v>5</v>
      </c>
      <c r="E29" s="6">
        <v>1936.2</v>
      </c>
      <c r="F29" s="6"/>
      <c r="G29" s="6">
        <f t="shared" si="1"/>
        <v>0</v>
      </c>
    </row>
    <row r="30" spans="1:7" ht="16.5" customHeight="1" x14ac:dyDescent="0.2">
      <c r="A30" s="1"/>
      <c r="B30" s="8"/>
      <c r="C30" s="4" t="s">
        <v>47</v>
      </c>
      <c r="D30" s="5"/>
      <c r="E30" s="6"/>
      <c r="F30" s="6"/>
      <c r="G30" s="6"/>
    </row>
    <row r="31" spans="1:7" ht="33.75" x14ac:dyDescent="0.2">
      <c r="A31" s="1">
        <v>22</v>
      </c>
      <c r="B31" s="8" t="s">
        <v>37</v>
      </c>
      <c r="C31" s="4" t="s">
        <v>38</v>
      </c>
      <c r="D31" s="5" t="s">
        <v>5</v>
      </c>
      <c r="E31" s="6">
        <v>1006.9000000000001</v>
      </c>
      <c r="F31" s="6"/>
      <c r="G31" s="6">
        <f t="shared" si="1"/>
        <v>0</v>
      </c>
    </row>
    <row r="32" spans="1:7" ht="36" x14ac:dyDescent="0.2">
      <c r="A32" s="1">
        <v>23</v>
      </c>
      <c r="B32" s="8" t="s">
        <v>48</v>
      </c>
      <c r="C32" s="4" t="s">
        <v>49</v>
      </c>
      <c r="D32" s="5" t="s">
        <v>5</v>
      </c>
      <c r="E32" s="6">
        <v>1006.9000000000001</v>
      </c>
      <c r="F32" s="6"/>
      <c r="G32" s="6">
        <f t="shared" si="1"/>
        <v>0</v>
      </c>
    </row>
    <row r="33" spans="1:7" ht="45" x14ac:dyDescent="0.2">
      <c r="A33" s="1">
        <v>24</v>
      </c>
      <c r="B33" s="8" t="s">
        <v>39</v>
      </c>
      <c r="C33" s="4" t="s">
        <v>40</v>
      </c>
      <c r="D33" s="5" t="s">
        <v>5</v>
      </c>
      <c r="E33" s="6">
        <v>1006.9000000000001</v>
      </c>
      <c r="F33" s="6"/>
      <c r="G33" s="6">
        <f t="shared" si="1"/>
        <v>0</v>
      </c>
    </row>
    <row r="34" spans="1:7" ht="33.75" x14ac:dyDescent="0.2">
      <c r="A34" s="1">
        <v>25</v>
      </c>
      <c r="B34" s="8" t="s">
        <v>41</v>
      </c>
      <c r="C34" s="4" t="s">
        <v>109</v>
      </c>
      <c r="D34" s="5" t="s">
        <v>5</v>
      </c>
      <c r="E34" s="6">
        <v>1006.9000000000001</v>
      </c>
      <c r="F34" s="6"/>
      <c r="G34" s="6">
        <f t="shared" si="1"/>
        <v>0</v>
      </c>
    </row>
    <row r="35" spans="1:7" ht="33.75" x14ac:dyDescent="0.2">
      <c r="A35" s="1">
        <v>26</v>
      </c>
      <c r="B35" s="8" t="s">
        <v>42</v>
      </c>
      <c r="C35" s="4" t="s">
        <v>110</v>
      </c>
      <c r="D35" s="5" t="s">
        <v>5</v>
      </c>
      <c r="E35" s="6">
        <v>1006.9000000000001</v>
      </c>
      <c r="F35" s="6"/>
      <c r="G35" s="6">
        <f t="shared" si="1"/>
        <v>0</v>
      </c>
    </row>
    <row r="36" spans="1:7" ht="33.75" x14ac:dyDescent="0.2">
      <c r="A36" s="1">
        <v>27</v>
      </c>
      <c r="B36" s="8" t="s">
        <v>50</v>
      </c>
      <c r="C36" s="4" t="s">
        <v>51</v>
      </c>
      <c r="D36" s="5" t="s">
        <v>5</v>
      </c>
      <c r="E36" s="6">
        <v>1006.9000000000001</v>
      </c>
      <c r="F36" s="6"/>
      <c r="G36" s="6">
        <f t="shared" si="1"/>
        <v>0</v>
      </c>
    </row>
    <row r="37" spans="1:7" ht="36" x14ac:dyDescent="0.2">
      <c r="A37" s="1">
        <v>28</v>
      </c>
      <c r="B37" s="8" t="s">
        <v>45</v>
      </c>
      <c r="C37" s="4" t="s">
        <v>46</v>
      </c>
      <c r="D37" s="5" t="s">
        <v>5</v>
      </c>
      <c r="E37" s="6">
        <v>1006.9000000000001</v>
      </c>
      <c r="F37" s="6"/>
      <c r="G37" s="6">
        <f t="shared" si="1"/>
        <v>0</v>
      </c>
    </row>
    <row r="38" spans="1:7" ht="24" x14ac:dyDescent="0.2">
      <c r="A38" s="1"/>
      <c r="B38" s="8"/>
      <c r="C38" s="4" t="s">
        <v>148</v>
      </c>
      <c r="D38" s="5"/>
      <c r="E38" s="6"/>
      <c r="F38" s="6"/>
      <c r="G38" s="6"/>
    </row>
    <row r="39" spans="1:7" ht="36" x14ac:dyDescent="0.2">
      <c r="A39" s="1">
        <v>29</v>
      </c>
      <c r="B39" s="8" t="s">
        <v>16</v>
      </c>
      <c r="C39" s="4" t="s">
        <v>137</v>
      </c>
      <c r="D39" s="5" t="s">
        <v>4</v>
      </c>
      <c r="E39" s="6">
        <v>526.35</v>
      </c>
      <c r="F39" s="6"/>
      <c r="G39" s="6">
        <f t="shared" si="1"/>
        <v>0</v>
      </c>
    </row>
    <row r="40" spans="1:7" ht="60" x14ac:dyDescent="0.2">
      <c r="A40" s="1">
        <v>30</v>
      </c>
      <c r="B40" s="8" t="s">
        <v>17</v>
      </c>
      <c r="C40" s="4" t="s">
        <v>138</v>
      </c>
      <c r="D40" s="5" t="s">
        <v>5</v>
      </c>
      <c r="E40" s="6">
        <v>294.39999999999998</v>
      </c>
      <c r="F40" s="6"/>
      <c r="G40" s="6">
        <f t="shared" si="1"/>
        <v>0</v>
      </c>
    </row>
    <row r="41" spans="1:7" ht="48" x14ac:dyDescent="0.2">
      <c r="A41" s="1">
        <v>31</v>
      </c>
      <c r="B41" s="8" t="s">
        <v>26</v>
      </c>
      <c r="C41" s="4" t="s">
        <v>149</v>
      </c>
      <c r="D41" s="5" t="s">
        <v>5</v>
      </c>
      <c r="E41" s="6">
        <v>439.15</v>
      </c>
      <c r="F41" s="6"/>
      <c r="G41" s="6">
        <f t="shared" si="1"/>
        <v>0</v>
      </c>
    </row>
    <row r="42" spans="1:7" ht="48" x14ac:dyDescent="0.2">
      <c r="A42" s="1">
        <v>32</v>
      </c>
      <c r="B42" s="8" t="s">
        <v>37</v>
      </c>
      <c r="C42" s="4" t="s">
        <v>150</v>
      </c>
      <c r="D42" s="5" t="s">
        <v>5</v>
      </c>
      <c r="E42" s="6">
        <v>60.85</v>
      </c>
      <c r="F42" s="6"/>
      <c r="G42" s="6">
        <f t="shared" si="1"/>
        <v>0</v>
      </c>
    </row>
    <row r="43" spans="1:7" ht="48" x14ac:dyDescent="0.2">
      <c r="A43" s="1">
        <v>33</v>
      </c>
      <c r="B43" s="8" t="s">
        <v>48</v>
      </c>
      <c r="C43" s="4" t="s">
        <v>151</v>
      </c>
      <c r="D43" s="5" t="s">
        <v>5</v>
      </c>
      <c r="E43" s="6">
        <v>60.85</v>
      </c>
      <c r="F43" s="6"/>
      <c r="G43" s="6">
        <f t="shared" si="1"/>
        <v>0</v>
      </c>
    </row>
    <row r="44" spans="1:7" ht="48" x14ac:dyDescent="0.2">
      <c r="A44" s="1">
        <v>34</v>
      </c>
      <c r="B44" s="8" t="s">
        <v>39</v>
      </c>
      <c r="C44" s="4" t="s">
        <v>152</v>
      </c>
      <c r="D44" s="5" t="s">
        <v>5</v>
      </c>
      <c r="E44" s="6">
        <v>459.4</v>
      </c>
      <c r="F44" s="6"/>
      <c r="G44" s="6">
        <f t="shared" si="1"/>
        <v>0</v>
      </c>
    </row>
    <row r="45" spans="1:7" ht="33.75" x14ac:dyDescent="0.2">
      <c r="A45" s="1">
        <v>35</v>
      </c>
      <c r="B45" s="8" t="s">
        <v>41</v>
      </c>
      <c r="C45" s="4" t="s">
        <v>128</v>
      </c>
      <c r="D45" s="5" t="s">
        <v>5</v>
      </c>
      <c r="E45" s="6">
        <v>750</v>
      </c>
      <c r="F45" s="6"/>
      <c r="G45" s="6">
        <f t="shared" si="1"/>
        <v>0</v>
      </c>
    </row>
    <row r="46" spans="1:7" ht="33.75" x14ac:dyDescent="0.2">
      <c r="A46" s="1">
        <v>36</v>
      </c>
      <c r="B46" s="8" t="s">
        <v>42</v>
      </c>
      <c r="C46" s="4" t="s">
        <v>133</v>
      </c>
      <c r="D46" s="5" t="s">
        <v>5</v>
      </c>
      <c r="E46" s="6">
        <v>750</v>
      </c>
      <c r="F46" s="6"/>
      <c r="G46" s="6">
        <f t="shared" si="1"/>
        <v>0</v>
      </c>
    </row>
    <row r="47" spans="1:7" ht="33.75" x14ac:dyDescent="0.2">
      <c r="A47" s="1">
        <v>37</v>
      </c>
      <c r="B47" s="8" t="s">
        <v>50</v>
      </c>
      <c r="C47" s="4" t="s">
        <v>51</v>
      </c>
      <c r="D47" s="5" t="s">
        <v>5</v>
      </c>
      <c r="E47" s="6">
        <v>551.4</v>
      </c>
      <c r="F47" s="6"/>
      <c r="G47" s="6">
        <f t="shared" si="1"/>
        <v>0</v>
      </c>
    </row>
    <row r="48" spans="1:7" ht="36" x14ac:dyDescent="0.2">
      <c r="A48" s="1">
        <v>38</v>
      </c>
      <c r="B48" s="8" t="s">
        <v>45</v>
      </c>
      <c r="C48" s="4" t="s">
        <v>46</v>
      </c>
      <c r="D48" s="5" t="s">
        <v>5</v>
      </c>
      <c r="E48" s="6">
        <v>750</v>
      </c>
      <c r="F48" s="6"/>
      <c r="G48" s="6">
        <f t="shared" si="1"/>
        <v>0</v>
      </c>
    </row>
    <row r="49" spans="1:7" ht="48" x14ac:dyDescent="0.2">
      <c r="A49" s="1">
        <v>39</v>
      </c>
      <c r="B49" s="8" t="s">
        <v>22</v>
      </c>
      <c r="C49" s="4" t="s">
        <v>120</v>
      </c>
      <c r="D49" s="5" t="s">
        <v>6</v>
      </c>
      <c r="E49" s="6">
        <v>131.75</v>
      </c>
      <c r="F49" s="6"/>
      <c r="G49" s="6">
        <f t="shared" si="1"/>
        <v>0</v>
      </c>
    </row>
    <row r="50" spans="1:7" x14ac:dyDescent="0.2">
      <c r="A50" s="1"/>
      <c r="B50" s="8"/>
      <c r="C50" s="4" t="s">
        <v>52</v>
      </c>
      <c r="D50" s="5"/>
      <c r="E50" s="6"/>
      <c r="F50" s="6"/>
      <c r="G50" s="6"/>
    </row>
    <row r="51" spans="1:7" ht="36" x14ac:dyDescent="0.2">
      <c r="A51" s="1">
        <v>40</v>
      </c>
      <c r="B51" s="8" t="s">
        <v>53</v>
      </c>
      <c r="C51" s="4" t="s">
        <v>132</v>
      </c>
      <c r="D51" s="5" t="s">
        <v>5</v>
      </c>
      <c r="E51" s="6">
        <v>583.4</v>
      </c>
      <c r="F51" s="6"/>
      <c r="G51" s="6">
        <f t="shared" si="1"/>
        <v>0</v>
      </c>
    </row>
    <row r="52" spans="1:7" ht="33.75" x14ac:dyDescent="0.2">
      <c r="A52" s="1">
        <v>41</v>
      </c>
      <c r="B52" s="8" t="s">
        <v>16</v>
      </c>
      <c r="C52" s="4" t="s">
        <v>54</v>
      </c>
      <c r="D52" s="5" t="s">
        <v>4</v>
      </c>
      <c r="E52" s="6">
        <v>119</v>
      </c>
      <c r="F52" s="6"/>
      <c r="G52" s="6">
        <f t="shared" si="1"/>
        <v>0</v>
      </c>
    </row>
    <row r="53" spans="1:7" ht="33.75" x14ac:dyDescent="0.2">
      <c r="A53" s="1">
        <v>42</v>
      </c>
      <c r="B53" s="8" t="s">
        <v>41</v>
      </c>
      <c r="C53" s="4" t="s">
        <v>55</v>
      </c>
      <c r="D53" s="5" t="s">
        <v>5</v>
      </c>
      <c r="E53" s="6">
        <v>583.4</v>
      </c>
      <c r="F53" s="6"/>
      <c r="G53" s="6">
        <f t="shared" si="1"/>
        <v>0</v>
      </c>
    </row>
    <row r="54" spans="1:7" ht="33.75" x14ac:dyDescent="0.2">
      <c r="A54" s="1">
        <v>43</v>
      </c>
      <c r="B54" s="8" t="s">
        <v>42</v>
      </c>
      <c r="C54" s="4" t="s">
        <v>56</v>
      </c>
      <c r="D54" s="5" t="s">
        <v>5</v>
      </c>
      <c r="E54" s="6">
        <v>583.4</v>
      </c>
      <c r="F54" s="6"/>
      <c r="G54" s="6">
        <f t="shared" si="1"/>
        <v>0</v>
      </c>
    </row>
    <row r="55" spans="1:7" ht="36" x14ac:dyDescent="0.2">
      <c r="A55" s="1">
        <v>44</v>
      </c>
      <c r="B55" s="8" t="s">
        <v>57</v>
      </c>
      <c r="C55" s="4" t="s">
        <v>58</v>
      </c>
      <c r="D55" s="5" t="s">
        <v>5</v>
      </c>
      <c r="E55" s="6">
        <v>583.4</v>
      </c>
      <c r="F55" s="6"/>
      <c r="G55" s="6">
        <f t="shared" si="1"/>
        <v>0</v>
      </c>
    </row>
    <row r="56" spans="1:7" ht="36" x14ac:dyDescent="0.2">
      <c r="A56" s="1">
        <v>45</v>
      </c>
      <c r="B56" s="8" t="s">
        <v>45</v>
      </c>
      <c r="C56" s="4" t="s">
        <v>46</v>
      </c>
      <c r="D56" s="5" t="s">
        <v>5</v>
      </c>
      <c r="E56" s="6">
        <v>583.4</v>
      </c>
      <c r="F56" s="6"/>
      <c r="G56" s="6">
        <f t="shared" si="1"/>
        <v>0</v>
      </c>
    </row>
    <row r="57" spans="1:7" x14ac:dyDescent="0.2">
      <c r="A57" s="1"/>
      <c r="B57" s="8"/>
      <c r="C57" s="4" t="s">
        <v>59</v>
      </c>
      <c r="D57" s="5"/>
      <c r="E57" s="6"/>
      <c r="F57" s="6"/>
      <c r="G57" s="6"/>
    </row>
    <row r="58" spans="1:7" ht="33.75" x14ac:dyDescent="0.2">
      <c r="A58" s="1">
        <v>46</v>
      </c>
      <c r="B58" s="8" t="s">
        <v>60</v>
      </c>
      <c r="C58" s="4" t="s">
        <v>124</v>
      </c>
      <c r="D58" s="5" t="s">
        <v>4</v>
      </c>
      <c r="E58" s="6">
        <v>163.43</v>
      </c>
      <c r="F58" s="6"/>
      <c r="G58" s="6">
        <f t="shared" si="1"/>
        <v>0</v>
      </c>
    </row>
    <row r="59" spans="1:7" ht="36" x14ac:dyDescent="0.2">
      <c r="A59" s="1">
        <v>47</v>
      </c>
      <c r="B59" s="8" t="s">
        <v>61</v>
      </c>
      <c r="C59" s="4" t="s">
        <v>62</v>
      </c>
      <c r="D59" s="5" t="s">
        <v>6</v>
      </c>
      <c r="E59" s="6">
        <v>48</v>
      </c>
      <c r="F59" s="6"/>
      <c r="G59" s="6">
        <f t="shared" si="1"/>
        <v>0</v>
      </c>
    </row>
    <row r="60" spans="1:7" ht="33.75" x14ac:dyDescent="0.2">
      <c r="A60" s="1">
        <v>48</v>
      </c>
      <c r="B60" s="8" t="s">
        <v>61</v>
      </c>
      <c r="C60" s="4" t="s">
        <v>121</v>
      </c>
      <c r="D60" s="5" t="s">
        <v>8</v>
      </c>
      <c r="E60" s="6">
        <v>11</v>
      </c>
      <c r="F60" s="6"/>
      <c r="G60" s="6">
        <f t="shared" si="1"/>
        <v>0</v>
      </c>
    </row>
    <row r="61" spans="1:7" ht="33.75" x14ac:dyDescent="0.2">
      <c r="A61" s="1">
        <v>49</v>
      </c>
      <c r="B61" s="8" t="s">
        <v>61</v>
      </c>
      <c r="C61" s="4" t="s">
        <v>139</v>
      </c>
      <c r="D61" s="5" t="s">
        <v>8</v>
      </c>
      <c r="E61" s="6">
        <v>3</v>
      </c>
      <c r="F61" s="6"/>
      <c r="G61" s="6">
        <f t="shared" si="1"/>
        <v>0</v>
      </c>
    </row>
    <row r="62" spans="1:7" ht="33.75" x14ac:dyDescent="0.2">
      <c r="A62" s="1">
        <v>50</v>
      </c>
      <c r="B62" s="8" t="s">
        <v>64</v>
      </c>
      <c r="C62" s="4" t="s">
        <v>140</v>
      </c>
      <c r="D62" s="5" t="s">
        <v>4</v>
      </c>
      <c r="E62" s="6">
        <v>80</v>
      </c>
      <c r="F62" s="6"/>
      <c r="G62" s="6">
        <f t="shared" si="1"/>
        <v>0</v>
      </c>
    </row>
    <row r="63" spans="1:7" ht="60" x14ac:dyDescent="0.2">
      <c r="A63" s="1">
        <v>51</v>
      </c>
      <c r="B63" s="8" t="s">
        <v>61</v>
      </c>
      <c r="C63" s="4" t="s">
        <v>141</v>
      </c>
      <c r="D63" s="5" t="s">
        <v>8</v>
      </c>
      <c r="E63" s="6">
        <v>3</v>
      </c>
      <c r="F63" s="6"/>
      <c r="G63" s="6">
        <f t="shared" si="1"/>
        <v>0</v>
      </c>
    </row>
    <row r="64" spans="1:7" ht="60" x14ac:dyDescent="0.2">
      <c r="A64" s="1">
        <v>52</v>
      </c>
      <c r="B64" s="8" t="s">
        <v>63</v>
      </c>
      <c r="C64" s="4" t="s">
        <v>122</v>
      </c>
      <c r="D64" s="5" t="s">
        <v>8</v>
      </c>
      <c r="E64" s="6">
        <v>11</v>
      </c>
      <c r="F64" s="6"/>
      <c r="G64" s="6">
        <f t="shared" si="1"/>
        <v>0</v>
      </c>
    </row>
    <row r="65" spans="1:7" ht="36" x14ac:dyDescent="0.2">
      <c r="A65" s="1">
        <v>53</v>
      </c>
      <c r="B65" s="8" t="s">
        <v>64</v>
      </c>
      <c r="C65" s="4" t="s">
        <v>142</v>
      </c>
      <c r="D65" s="5" t="s">
        <v>4</v>
      </c>
      <c r="E65" s="6">
        <v>80</v>
      </c>
      <c r="F65" s="6"/>
      <c r="G65" s="6">
        <f t="shared" si="1"/>
        <v>0</v>
      </c>
    </row>
    <row r="66" spans="1:7" ht="36" x14ac:dyDescent="0.2">
      <c r="A66" s="1">
        <v>54</v>
      </c>
      <c r="B66" s="8" t="s">
        <v>65</v>
      </c>
      <c r="C66" s="4" t="s">
        <v>143</v>
      </c>
      <c r="D66" s="5" t="s">
        <v>6</v>
      </c>
      <c r="E66" s="6">
        <v>33.799999999999997</v>
      </c>
      <c r="F66" s="6"/>
      <c r="G66" s="6">
        <f t="shared" si="1"/>
        <v>0</v>
      </c>
    </row>
    <row r="67" spans="1:7" ht="36" x14ac:dyDescent="0.2">
      <c r="A67" s="1">
        <v>55</v>
      </c>
      <c r="B67" s="8" t="s">
        <v>22</v>
      </c>
      <c r="C67" s="4" t="s">
        <v>123</v>
      </c>
      <c r="D67" s="5" t="s">
        <v>6</v>
      </c>
      <c r="E67" s="6">
        <v>14.2</v>
      </c>
      <c r="F67" s="6"/>
      <c r="G67" s="6">
        <f t="shared" si="1"/>
        <v>0</v>
      </c>
    </row>
    <row r="68" spans="1:7" ht="24" x14ac:dyDescent="0.2">
      <c r="A68" s="1">
        <v>56</v>
      </c>
      <c r="B68" s="8" t="s">
        <v>144</v>
      </c>
      <c r="C68" s="4" t="s">
        <v>145</v>
      </c>
      <c r="D68" s="5" t="s">
        <v>8</v>
      </c>
      <c r="E68" s="6">
        <v>2</v>
      </c>
      <c r="F68" s="6"/>
      <c r="G68" s="6">
        <f t="shared" si="1"/>
        <v>0</v>
      </c>
    </row>
    <row r="69" spans="1:7" ht="60" x14ac:dyDescent="0.2">
      <c r="A69" s="1">
        <v>57</v>
      </c>
      <c r="B69" s="8" t="s">
        <v>146</v>
      </c>
      <c r="C69" s="4" t="s">
        <v>147</v>
      </c>
      <c r="D69" s="5" t="s">
        <v>6</v>
      </c>
      <c r="E69" s="6">
        <v>6</v>
      </c>
      <c r="F69" s="6"/>
      <c r="G69" s="6">
        <f t="shared" si="1"/>
        <v>0</v>
      </c>
    </row>
    <row r="70" spans="1:7" x14ac:dyDescent="0.2">
      <c r="A70" s="1"/>
      <c r="B70" s="8"/>
      <c r="C70" s="4" t="s">
        <v>66</v>
      </c>
      <c r="D70" s="5"/>
      <c r="E70" s="6"/>
      <c r="F70" s="6"/>
      <c r="G70" s="6"/>
    </row>
    <row r="71" spans="1:7" ht="33.75" x14ac:dyDescent="0.2">
      <c r="A71" s="1">
        <v>58</v>
      </c>
      <c r="B71" s="8" t="s">
        <v>67</v>
      </c>
      <c r="C71" s="4" t="s">
        <v>68</v>
      </c>
      <c r="D71" s="5" t="s">
        <v>8</v>
      </c>
      <c r="E71" s="6">
        <v>7</v>
      </c>
      <c r="F71" s="6"/>
      <c r="G71" s="6">
        <f t="shared" si="1"/>
        <v>0</v>
      </c>
    </row>
    <row r="72" spans="1:7" ht="36" x14ac:dyDescent="0.2">
      <c r="A72" s="1">
        <v>59</v>
      </c>
      <c r="B72" s="8" t="s">
        <v>69</v>
      </c>
      <c r="C72" s="4" t="s">
        <v>70</v>
      </c>
      <c r="D72" s="5" t="s">
        <v>8</v>
      </c>
      <c r="E72" s="6">
        <v>8</v>
      </c>
      <c r="F72" s="6"/>
      <c r="G72" s="6">
        <f t="shared" si="1"/>
        <v>0</v>
      </c>
    </row>
    <row r="73" spans="1:7" ht="36" x14ac:dyDescent="0.2">
      <c r="A73" s="1">
        <v>60</v>
      </c>
      <c r="B73" s="8" t="s">
        <v>71</v>
      </c>
      <c r="C73" s="4" t="s">
        <v>72</v>
      </c>
      <c r="D73" s="5" t="s">
        <v>8</v>
      </c>
      <c r="E73" s="6">
        <v>2</v>
      </c>
      <c r="F73" s="6"/>
      <c r="G73" s="6">
        <f t="shared" si="1"/>
        <v>0</v>
      </c>
    </row>
    <row r="74" spans="1:7" ht="60" x14ac:dyDescent="0.2">
      <c r="A74" s="1">
        <v>61</v>
      </c>
      <c r="B74" s="9" t="s">
        <v>73</v>
      </c>
      <c r="C74" s="4" t="s">
        <v>125</v>
      </c>
      <c r="D74" s="5" t="s">
        <v>5</v>
      </c>
      <c r="E74" s="6">
        <v>41</v>
      </c>
      <c r="F74" s="6"/>
      <c r="G74" s="6">
        <f t="shared" si="1"/>
        <v>0</v>
      </c>
    </row>
    <row r="75" spans="1:7" x14ac:dyDescent="0.2">
      <c r="A75" s="1"/>
      <c r="B75" s="8"/>
      <c r="C75" s="4" t="s">
        <v>74</v>
      </c>
      <c r="D75" s="5"/>
      <c r="E75" s="6"/>
      <c r="F75" s="6"/>
      <c r="G75" s="6"/>
    </row>
    <row r="76" spans="1:7" ht="33.75" x14ac:dyDescent="0.2">
      <c r="A76" s="1">
        <v>62</v>
      </c>
      <c r="B76" s="8" t="s">
        <v>75</v>
      </c>
      <c r="C76" s="4" t="s">
        <v>76</v>
      </c>
      <c r="D76" s="5" t="s">
        <v>8</v>
      </c>
      <c r="E76" s="6">
        <v>20</v>
      </c>
      <c r="F76" s="6"/>
      <c r="G76" s="6">
        <f t="shared" si="1"/>
        <v>0</v>
      </c>
    </row>
    <row r="77" spans="1:7" ht="33.75" x14ac:dyDescent="0.2">
      <c r="A77" s="1">
        <v>63</v>
      </c>
      <c r="B77" s="8" t="s">
        <v>77</v>
      </c>
      <c r="C77" s="4" t="s">
        <v>78</v>
      </c>
      <c r="D77" s="5" t="s">
        <v>8</v>
      </c>
      <c r="E77" s="6">
        <v>5</v>
      </c>
      <c r="F77" s="6"/>
      <c r="G77" s="6">
        <f t="shared" ref="G77:G130" si="2">ROUND(E77*F77,2)</f>
        <v>0</v>
      </c>
    </row>
    <row r="78" spans="1:7" ht="36" x14ac:dyDescent="0.2">
      <c r="A78" s="1">
        <v>64</v>
      </c>
      <c r="B78" s="8" t="s">
        <v>77</v>
      </c>
      <c r="C78" s="4" t="s">
        <v>79</v>
      </c>
      <c r="D78" s="5" t="s">
        <v>8</v>
      </c>
      <c r="E78" s="6">
        <v>2</v>
      </c>
      <c r="F78" s="6"/>
      <c r="G78" s="6">
        <f t="shared" si="2"/>
        <v>0</v>
      </c>
    </row>
    <row r="79" spans="1:7" ht="36" x14ac:dyDescent="0.2">
      <c r="A79" s="1">
        <v>65</v>
      </c>
      <c r="B79" s="8" t="s">
        <v>77</v>
      </c>
      <c r="C79" s="4" t="s">
        <v>80</v>
      </c>
      <c r="D79" s="5" t="s">
        <v>8</v>
      </c>
      <c r="E79" s="6">
        <v>6</v>
      </c>
      <c r="F79" s="6"/>
      <c r="G79" s="6">
        <f t="shared" si="2"/>
        <v>0</v>
      </c>
    </row>
    <row r="80" spans="1:7" ht="33.75" x14ac:dyDescent="0.2">
      <c r="A80" s="1">
        <v>66</v>
      </c>
      <c r="B80" s="8" t="s">
        <v>81</v>
      </c>
      <c r="C80" s="4" t="s">
        <v>126</v>
      </c>
      <c r="D80" s="5" t="s">
        <v>8</v>
      </c>
      <c r="E80" s="6">
        <v>40</v>
      </c>
      <c r="F80" s="6"/>
      <c r="G80" s="6">
        <f t="shared" si="2"/>
        <v>0</v>
      </c>
    </row>
    <row r="81" spans="1:7" ht="36" x14ac:dyDescent="0.2">
      <c r="A81" s="1">
        <v>67</v>
      </c>
      <c r="B81" s="8" t="s">
        <v>82</v>
      </c>
      <c r="C81" s="4" t="s">
        <v>83</v>
      </c>
      <c r="D81" s="5" t="s">
        <v>8</v>
      </c>
      <c r="E81" s="6">
        <v>27</v>
      </c>
      <c r="F81" s="6"/>
      <c r="G81" s="6">
        <f t="shared" si="2"/>
        <v>0</v>
      </c>
    </row>
    <row r="82" spans="1:7" ht="33.75" x14ac:dyDescent="0.2">
      <c r="A82" s="1">
        <v>68</v>
      </c>
      <c r="B82" s="8" t="s">
        <v>82</v>
      </c>
      <c r="C82" s="4" t="s">
        <v>84</v>
      </c>
      <c r="D82" s="5" t="s">
        <v>8</v>
      </c>
      <c r="E82" s="6">
        <v>4</v>
      </c>
      <c r="F82" s="6"/>
      <c r="G82" s="6">
        <f t="shared" si="2"/>
        <v>0</v>
      </c>
    </row>
    <row r="83" spans="1:7" x14ac:dyDescent="0.2">
      <c r="A83" s="1"/>
      <c r="B83" s="8"/>
      <c r="C83" s="21" t="s">
        <v>86</v>
      </c>
      <c r="D83" s="5"/>
      <c r="E83" s="6"/>
      <c r="F83" s="6"/>
      <c r="G83" s="6"/>
    </row>
    <row r="84" spans="1:7" ht="33.75" x14ac:dyDescent="0.2">
      <c r="A84" s="1">
        <v>69</v>
      </c>
      <c r="B84" s="8" t="s">
        <v>13</v>
      </c>
      <c r="C84" s="4" t="s">
        <v>14</v>
      </c>
      <c r="D84" s="5" t="s">
        <v>7</v>
      </c>
      <c r="E84" s="6">
        <v>0.16</v>
      </c>
      <c r="F84" s="6"/>
      <c r="G84" s="6">
        <f t="shared" si="2"/>
        <v>0</v>
      </c>
    </row>
    <row r="85" spans="1:7" ht="33.75" x14ac:dyDescent="0.2">
      <c r="A85" s="1">
        <v>70</v>
      </c>
      <c r="B85" s="8" t="s">
        <v>87</v>
      </c>
      <c r="C85" s="4" t="s">
        <v>88</v>
      </c>
      <c r="D85" s="5" t="s">
        <v>8</v>
      </c>
      <c r="E85" s="6">
        <v>1</v>
      </c>
      <c r="F85" s="6"/>
      <c r="G85" s="6">
        <f t="shared" si="2"/>
        <v>0</v>
      </c>
    </row>
    <row r="86" spans="1:7" ht="33.75" x14ac:dyDescent="0.2">
      <c r="A86" s="1">
        <v>71</v>
      </c>
      <c r="B86" s="8" t="s">
        <v>87</v>
      </c>
      <c r="C86" s="4" t="s">
        <v>89</v>
      </c>
      <c r="D86" s="5" t="s">
        <v>8</v>
      </c>
      <c r="E86" s="6">
        <v>1</v>
      </c>
      <c r="F86" s="6"/>
      <c r="G86" s="6">
        <f t="shared" si="2"/>
        <v>0</v>
      </c>
    </row>
    <row r="87" spans="1:7" ht="33.75" x14ac:dyDescent="0.2">
      <c r="A87" s="1">
        <v>72</v>
      </c>
      <c r="B87" s="8" t="s">
        <v>90</v>
      </c>
      <c r="C87" s="4" t="s">
        <v>91</v>
      </c>
      <c r="D87" s="5" t="s">
        <v>8</v>
      </c>
      <c r="E87" s="6">
        <v>3</v>
      </c>
      <c r="F87" s="6"/>
      <c r="G87" s="6">
        <f t="shared" si="2"/>
        <v>0</v>
      </c>
    </row>
    <row r="88" spans="1:7" ht="33.75" x14ac:dyDescent="0.2">
      <c r="A88" s="1">
        <v>73</v>
      </c>
      <c r="B88" s="8" t="s">
        <v>90</v>
      </c>
      <c r="C88" s="4" t="s">
        <v>92</v>
      </c>
      <c r="D88" s="5" t="s">
        <v>8</v>
      </c>
      <c r="E88" s="6">
        <v>3</v>
      </c>
      <c r="F88" s="6"/>
      <c r="G88" s="6">
        <f t="shared" si="2"/>
        <v>0</v>
      </c>
    </row>
    <row r="89" spans="1:7" ht="33.75" x14ac:dyDescent="0.2">
      <c r="A89" s="1">
        <v>74</v>
      </c>
      <c r="B89" s="8" t="s">
        <v>93</v>
      </c>
      <c r="C89" s="4" t="s">
        <v>94</v>
      </c>
      <c r="D89" s="5" t="s">
        <v>8</v>
      </c>
      <c r="E89" s="6">
        <v>1</v>
      </c>
      <c r="F89" s="6"/>
      <c r="G89" s="6">
        <f t="shared" si="2"/>
        <v>0</v>
      </c>
    </row>
    <row r="90" spans="1:7" ht="33.75" x14ac:dyDescent="0.2">
      <c r="A90" s="1">
        <v>75</v>
      </c>
      <c r="B90" s="8" t="s">
        <v>95</v>
      </c>
      <c r="C90" s="4" t="s">
        <v>134</v>
      </c>
      <c r="D90" s="5" t="s">
        <v>96</v>
      </c>
      <c r="E90" s="6">
        <v>2.4</v>
      </c>
      <c r="F90" s="6"/>
      <c r="G90" s="6">
        <f t="shared" si="2"/>
        <v>0</v>
      </c>
    </row>
    <row r="91" spans="1:7" ht="33.75" x14ac:dyDescent="0.2">
      <c r="A91" s="1">
        <v>76</v>
      </c>
      <c r="B91" s="8" t="s">
        <v>97</v>
      </c>
      <c r="C91" s="4" t="s">
        <v>135</v>
      </c>
      <c r="D91" s="5" t="s">
        <v>96</v>
      </c>
      <c r="E91" s="6">
        <v>4.18</v>
      </c>
      <c r="F91" s="6"/>
      <c r="G91" s="6">
        <f t="shared" si="2"/>
        <v>0</v>
      </c>
    </row>
    <row r="92" spans="1:7" ht="33.75" x14ac:dyDescent="0.2">
      <c r="A92" s="1">
        <v>77</v>
      </c>
      <c r="B92" s="8" t="s">
        <v>98</v>
      </c>
      <c r="C92" s="4" t="s">
        <v>136</v>
      </c>
      <c r="D92" s="5" t="s">
        <v>96</v>
      </c>
      <c r="E92" s="6">
        <v>4.05</v>
      </c>
      <c r="F92" s="6"/>
      <c r="G92" s="6">
        <f t="shared" si="2"/>
        <v>0</v>
      </c>
    </row>
    <row r="93" spans="1:7" x14ac:dyDescent="0.2">
      <c r="A93" s="1"/>
      <c r="B93" s="8"/>
      <c r="C93" s="4" t="s">
        <v>23</v>
      </c>
      <c r="D93" s="5"/>
      <c r="E93" s="6"/>
      <c r="F93" s="6"/>
      <c r="G93" s="6"/>
    </row>
    <row r="94" spans="1:7" ht="45" x14ac:dyDescent="0.2">
      <c r="A94" s="1">
        <v>78</v>
      </c>
      <c r="B94" s="8" t="s">
        <v>24</v>
      </c>
      <c r="C94" s="4" t="s">
        <v>25</v>
      </c>
      <c r="D94" s="5" t="s">
        <v>5</v>
      </c>
      <c r="E94" s="6">
        <v>267.2</v>
      </c>
      <c r="F94" s="6"/>
      <c r="G94" s="6">
        <f t="shared" si="2"/>
        <v>0</v>
      </c>
    </row>
    <row r="95" spans="1:7" ht="45" x14ac:dyDescent="0.2">
      <c r="A95" s="1">
        <v>79</v>
      </c>
      <c r="B95" s="8" t="s">
        <v>26</v>
      </c>
      <c r="C95" s="4" t="s">
        <v>27</v>
      </c>
      <c r="D95" s="5" t="s">
        <v>5</v>
      </c>
      <c r="E95" s="6">
        <v>110.6</v>
      </c>
      <c r="F95" s="6"/>
      <c r="G95" s="6">
        <f t="shared" si="2"/>
        <v>0</v>
      </c>
    </row>
    <row r="96" spans="1:7" ht="36" x14ac:dyDescent="0.2">
      <c r="A96" s="1">
        <v>80</v>
      </c>
      <c r="B96" s="8" t="s">
        <v>127</v>
      </c>
      <c r="C96" s="4" t="s">
        <v>123</v>
      </c>
      <c r="D96" s="5" t="s">
        <v>6</v>
      </c>
      <c r="E96" s="6">
        <v>99.98</v>
      </c>
      <c r="F96" s="6"/>
      <c r="G96" s="6">
        <f t="shared" si="2"/>
        <v>0</v>
      </c>
    </row>
    <row r="97" spans="1:7" x14ac:dyDescent="0.2">
      <c r="A97" s="1"/>
      <c r="B97" s="8"/>
      <c r="C97" s="4" t="s">
        <v>28</v>
      </c>
      <c r="D97" s="5"/>
      <c r="E97" s="6"/>
      <c r="F97" s="6"/>
      <c r="G97" s="6"/>
    </row>
    <row r="98" spans="1:7" ht="33.75" x14ac:dyDescent="0.2">
      <c r="A98" s="1">
        <v>81</v>
      </c>
      <c r="B98" s="8" t="s">
        <v>29</v>
      </c>
      <c r="C98" s="4" t="s">
        <v>31</v>
      </c>
      <c r="D98" s="5" t="s">
        <v>4</v>
      </c>
      <c r="E98" s="6">
        <v>47</v>
      </c>
      <c r="F98" s="6"/>
      <c r="G98" s="6">
        <f t="shared" si="2"/>
        <v>0</v>
      </c>
    </row>
    <row r="99" spans="1:7" ht="33.75" x14ac:dyDescent="0.2">
      <c r="A99" s="1">
        <v>82</v>
      </c>
      <c r="B99" s="8" t="s">
        <v>29</v>
      </c>
      <c r="C99" s="4" t="s">
        <v>99</v>
      </c>
      <c r="D99" s="5" t="s">
        <v>4</v>
      </c>
      <c r="E99" s="6">
        <v>42</v>
      </c>
      <c r="F99" s="6"/>
      <c r="G99" s="6">
        <f t="shared" si="2"/>
        <v>0</v>
      </c>
    </row>
    <row r="100" spans="1:7" ht="33.75" x14ac:dyDescent="0.2">
      <c r="A100" s="1">
        <v>83</v>
      </c>
      <c r="B100" s="8" t="s">
        <v>32</v>
      </c>
      <c r="C100" s="4" t="s">
        <v>33</v>
      </c>
      <c r="D100" s="5" t="s">
        <v>4</v>
      </c>
      <c r="E100" s="6">
        <v>263.39999999999998</v>
      </c>
      <c r="F100" s="6"/>
      <c r="G100" s="6">
        <f t="shared" si="2"/>
        <v>0</v>
      </c>
    </row>
    <row r="101" spans="1:7" ht="33.75" x14ac:dyDescent="0.2">
      <c r="A101" s="1">
        <v>84</v>
      </c>
      <c r="B101" s="8" t="s">
        <v>34</v>
      </c>
      <c r="C101" s="4" t="s">
        <v>35</v>
      </c>
      <c r="D101" s="5" t="s">
        <v>6</v>
      </c>
      <c r="E101" s="6">
        <v>21.18</v>
      </c>
      <c r="F101" s="6"/>
      <c r="G101" s="6">
        <f t="shared" si="2"/>
        <v>0</v>
      </c>
    </row>
    <row r="102" spans="1:7" x14ac:dyDescent="0.2">
      <c r="A102" s="1"/>
      <c r="B102" s="8"/>
      <c r="C102" s="4" t="s">
        <v>100</v>
      </c>
      <c r="D102" s="5"/>
      <c r="E102" s="6"/>
      <c r="F102" s="6"/>
      <c r="G102" s="6"/>
    </row>
    <row r="103" spans="1:7" ht="72" x14ac:dyDescent="0.2">
      <c r="A103" s="1">
        <v>85</v>
      </c>
      <c r="B103" s="3" t="s">
        <v>101</v>
      </c>
      <c r="C103" s="4" t="s">
        <v>102</v>
      </c>
      <c r="D103" s="5" t="s">
        <v>6</v>
      </c>
      <c r="E103" s="6">
        <v>12.15</v>
      </c>
      <c r="F103" s="6"/>
      <c r="G103" s="6">
        <f t="shared" si="2"/>
        <v>0</v>
      </c>
    </row>
    <row r="104" spans="1:7" ht="33.75" x14ac:dyDescent="0.2">
      <c r="A104" s="1">
        <v>86</v>
      </c>
      <c r="B104" s="8" t="s">
        <v>37</v>
      </c>
      <c r="C104" s="4" t="s">
        <v>38</v>
      </c>
      <c r="D104" s="5" t="s">
        <v>5</v>
      </c>
      <c r="E104" s="6">
        <v>267.2</v>
      </c>
      <c r="F104" s="6"/>
      <c r="G104" s="6">
        <f t="shared" si="2"/>
        <v>0</v>
      </c>
    </row>
    <row r="105" spans="1:7" ht="45" x14ac:dyDescent="0.2">
      <c r="A105" s="1">
        <v>87</v>
      </c>
      <c r="B105" s="8" t="s">
        <v>39</v>
      </c>
      <c r="C105" s="4" t="s">
        <v>40</v>
      </c>
      <c r="D105" s="5" t="s">
        <v>5</v>
      </c>
      <c r="E105" s="6">
        <v>267.2</v>
      </c>
      <c r="F105" s="6"/>
      <c r="G105" s="6">
        <f t="shared" si="2"/>
        <v>0</v>
      </c>
    </row>
    <row r="106" spans="1:7" ht="33.75" x14ac:dyDescent="0.2">
      <c r="A106" s="1">
        <v>88</v>
      </c>
      <c r="B106" s="8" t="s">
        <v>41</v>
      </c>
      <c r="C106" s="4" t="s">
        <v>128</v>
      </c>
      <c r="D106" s="5" t="s">
        <v>5</v>
      </c>
      <c r="E106" s="6">
        <v>267.2</v>
      </c>
      <c r="F106" s="6"/>
      <c r="G106" s="6">
        <f t="shared" si="2"/>
        <v>0</v>
      </c>
    </row>
    <row r="107" spans="1:7" ht="33.75" x14ac:dyDescent="0.2">
      <c r="A107" s="1">
        <v>89</v>
      </c>
      <c r="B107" s="8" t="s">
        <v>42</v>
      </c>
      <c r="C107" s="4" t="s">
        <v>129</v>
      </c>
      <c r="D107" s="5" t="s">
        <v>5</v>
      </c>
      <c r="E107" s="6">
        <v>267.2</v>
      </c>
      <c r="F107" s="6"/>
      <c r="G107" s="6">
        <f t="shared" si="2"/>
        <v>0</v>
      </c>
    </row>
    <row r="108" spans="1:7" ht="36" x14ac:dyDescent="0.2">
      <c r="A108" s="1">
        <v>90</v>
      </c>
      <c r="B108" s="8" t="s">
        <v>43</v>
      </c>
      <c r="C108" s="4" t="s">
        <v>44</v>
      </c>
      <c r="D108" s="5" t="s">
        <v>5</v>
      </c>
      <c r="E108" s="6">
        <v>267.2</v>
      </c>
      <c r="F108" s="6"/>
      <c r="G108" s="6">
        <f t="shared" si="2"/>
        <v>0</v>
      </c>
    </row>
    <row r="109" spans="1:7" ht="36" x14ac:dyDescent="0.2">
      <c r="A109" s="1">
        <v>91</v>
      </c>
      <c r="B109" s="8" t="s">
        <v>45</v>
      </c>
      <c r="C109" s="4" t="s">
        <v>46</v>
      </c>
      <c r="D109" s="5" t="s">
        <v>5</v>
      </c>
      <c r="E109" s="6">
        <v>267.2</v>
      </c>
      <c r="F109" s="6"/>
      <c r="G109" s="6">
        <f t="shared" si="2"/>
        <v>0</v>
      </c>
    </row>
    <row r="110" spans="1:7" ht="24" x14ac:dyDescent="0.2">
      <c r="A110" s="1"/>
      <c r="B110" s="8"/>
      <c r="C110" s="4" t="s">
        <v>47</v>
      </c>
      <c r="D110" s="5"/>
      <c r="E110" s="6"/>
      <c r="F110" s="6"/>
      <c r="G110" s="6"/>
    </row>
    <row r="111" spans="1:7" ht="33.75" x14ac:dyDescent="0.2">
      <c r="A111" s="1">
        <v>92</v>
      </c>
      <c r="B111" s="8" t="s">
        <v>37</v>
      </c>
      <c r="C111" s="4" t="s">
        <v>38</v>
      </c>
      <c r="D111" s="5" t="s">
        <v>5</v>
      </c>
      <c r="E111" s="6">
        <v>110.6</v>
      </c>
      <c r="F111" s="6"/>
      <c r="G111" s="6">
        <f t="shared" si="2"/>
        <v>0</v>
      </c>
    </row>
    <row r="112" spans="1:7" ht="36" x14ac:dyDescent="0.2">
      <c r="A112" s="1">
        <v>93</v>
      </c>
      <c r="B112" s="8" t="s">
        <v>48</v>
      </c>
      <c r="C112" s="4" t="s">
        <v>49</v>
      </c>
      <c r="D112" s="5" t="s">
        <v>5</v>
      </c>
      <c r="E112" s="6">
        <v>110.6</v>
      </c>
      <c r="F112" s="6"/>
      <c r="G112" s="6">
        <f t="shared" si="2"/>
        <v>0</v>
      </c>
    </row>
    <row r="113" spans="1:7" ht="45" x14ac:dyDescent="0.2">
      <c r="A113" s="1">
        <v>94</v>
      </c>
      <c r="B113" s="8" t="s">
        <v>39</v>
      </c>
      <c r="C113" s="4" t="s">
        <v>40</v>
      </c>
      <c r="D113" s="5" t="s">
        <v>5</v>
      </c>
      <c r="E113" s="6">
        <v>110.6</v>
      </c>
      <c r="F113" s="6"/>
      <c r="G113" s="6">
        <f t="shared" si="2"/>
        <v>0</v>
      </c>
    </row>
    <row r="114" spans="1:7" ht="33.75" x14ac:dyDescent="0.2">
      <c r="A114" s="1">
        <v>95</v>
      </c>
      <c r="B114" s="8" t="s">
        <v>41</v>
      </c>
      <c r="C114" s="4" t="s">
        <v>130</v>
      </c>
      <c r="D114" s="5" t="s">
        <v>5</v>
      </c>
      <c r="E114" s="6">
        <v>110.6</v>
      </c>
      <c r="F114" s="6"/>
      <c r="G114" s="6">
        <f t="shared" si="2"/>
        <v>0</v>
      </c>
    </row>
    <row r="115" spans="1:7" ht="33.75" x14ac:dyDescent="0.2">
      <c r="A115" s="1">
        <v>96</v>
      </c>
      <c r="B115" s="8" t="s">
        <v>42</v>
      </c>
      <c r="C115" s="4" t="s">
        <v>129</v>
      </c>
      <c r="D115" s="5" t="s">
        <v>5</v>
      </c>
      <c r="E115" s="6">
        <v>110.6</v>
      </c>
      <c r="F115" s="6"/>
      <c r="G115" s="6">
        <f t="shared" si="2"/>
        <v>0</v>
      </c>
    </row>
    <row r="116" spans="1:7" ht="33.75" x14ac:dyDescent="0.2">
      <c r="A116" s="1">
        <v>97</v>
      </c>
      <c r="B116" s="8" t="s">
        <v>50</v>
      </c>
      <c r="C116" s="4" t="s">
        <v>51</v>
      </c>
      <c r="D116" s="5" t="s">
        <v>5</v>
      </c>
      <c r="E116" s="6">
        <v>110.6</v>
      </c>
      <c r="F116" s="6"/>
      <c r="G116" s="6">
        <f t="shared" si="2"/>
        <v>0</v>
      </c>
    </row>
    <row r="117" spans="1:7" ht="36" x14ac:dyDescent="0.2">
      <c r="A117" s="1">
        <v>98</v>
      </c>
      <c r="B117" s="8" t="s">
        <v>45</v>
      </c>
      <c r="C117" s="4" t="s">
        <v>46</v>
      </c>
      <c r="D117" s="5" t="s">
        <v>5</v>
      </c>
      <c r="E117" s="6">
        <v>110.6</v>
      </c>
      <c r="F117" s="6"/>
      <c r="G117" s="6">
        <f t="shared" si="2"/>
        <v>0</v>
      </c>
    </row>
    <row r="118" spans="1:7" x14ac:dyDescent="0.2">
      <c r="A118" s="1"/>
      <c r="B118" s="8"/>
      <c r="C118" s="4" t="s">
        <v>52</v>
      </c>
      <c r="D118" s="5"/>
      <c r="E118" s="6"/>
      <c r="F118" s="6"/>
      <c r="G118" s="6"/>
    </row>
    <row r="119" spans="1:7" ht="36" x14ac:dyDescent="0.2">
      <c r="A119" s="1">
        <v>99</v>
      </c>
      <c r="B119" s="8" t="s">
        <v>53</v>
      </c>
      <c r="C119" s="4" t="s">
        <v>131</v>
      </c>
      <c r="D119" s="5" t="s">
        <v>5</v>
      </c>
      <c r="E119" s="6">
        <v>31.1</v>
      </c>
      <c r="F119" s="6"/>
      <c r="G119" s="6">
        <f t="shared" si="2"/>
        <v>0</v>
      </c>
    </row>
    <row r="120" spans="1:7" ht="33.75" x14ac:dyDescent="0.2">
      <c r="A120" s="1">
        <v>100</v>
      </c>
      <c r="B120" s="8" t="s">
        <v>41</v>
      </c>
      <c r="C120" s="4" t="s">
        <v>55</v>
      </c>
      <c r="D120" s="5" t="s">
        <v>5</v>
      </c>
      <c r="E120" s="6">
        <v>31.1</v>
      </c>
      <c r="F120" s="6"/>
      <c r="G120" s="6">
        <f t="shared" si="2"/>
        <v>0</v>
      </c>
    </row>
    <row r="121" spans="1:7" ht="33.75" x14ac:dyDescent="0.2">
      <c r="A121" s="1">
        <v>101</v>
      </c>
      <c r="B121" s="8" t="s">
        <v>42</v>
      </c>
      <c r="C121" s="4" t="s">
        <v>56</v>
      </c>
      <c r="D121" s="5" t="s">
        <v>5</v>
      </c>
      <c r="E121" s="6">
        <v>31.1</v>
      </c>
      <c r="F121" s="6"/>
      <c r="G121" s="6">
        <f t="shared" si="2"/>
        <v>0</v>
      </c>
    </row>
    <row r="122" spans="1:7" ht="36" x14ac:dyDescent="0.2">
      <c r="A122" s="1">
        <v>102</v>
      </c>
      <c r="B122" s="8" t="s">
        <v>57</v>
      </c>
      <c r="C122" s="4" t="s">
        <v>103</v>
      </c>
      <c r="D122" s="5" t="s">
        <v>5</v>
      </c>
      <c r="E122" s="6">
        <v>31.1</v>
      </c>
      <c r="F122" s="6"/>
      <c r="G122" s="6">
        <f t="shared" si="2"/>
        <v>0</v>
      </c>
    </row>
    <row r="123" spans="1:7" ht="36" x14ac:dyDescent="0.2">
      <c r="A123" s="1">
        <v>103</v>
      </c>
      <c r="B123" s="8" t="s">
        <v>45</v>
      </c>
      <c r="C123" s="4" t="s">
        <v>46</v>
      </c>
      <c r="D123" s="5" t="s">
        <v>5</v>
      </c>
      <c r="E123" s="6">
        <v>31.1</v>
      </c>
      <c r="F123" s="6"/>
      <c r="G123" s="6">
        <f t="shared" si="2"/>
        <v>0</v>
      </c>
    </row>
    <row r="124" spans="1:7" x14ac:dyDescent="0.2">
      <c r="A124" s="1"/>
      <c r="B124" s="8"/>
      <c r="C124" s="4" t="s">
        <v>66</v>
      </c>
      <c r="D124" s="5"/>
      <c r="E124" s="6"/>
      <c r="F124" s="6"/>
      <c r="G124" s="6"/>
    </row>
    <row r="125" spans="1:7" ht="33.75" x14ac:dyDescent="0.2">
      <c r="A125" s="1">
        <v>104</v>
      </c>
      <c r="B125" s="8" t="s">
        <v>67</v>
      </c>
      <c r="C125" s="4" t="s">
        <v>68</v>
      </c>
      <c r="D125" s="5" t="s">
        <v>8</v>
      </c>
      <c r="E125" s="6">
        <v>1</v>
      </c>
      <c r="F125" s="6"/>
      <c r="G125" s="6">
        <f t="shared" si="2"/>
        <v>0</v>
      </c>
    </row>
    <row r="126" spans="1:7" ht="36" x14ac:dyDescent="0.2">
      <c r="A126" s="1">
        <v>105</v>
      </c>
      <c r="B126" s="8" t="s">
        <v>69</v>
      </c>
      <c r="C126" s="4" t="s">
        <v>70</v>
      </c>
      <c r="D126" s="5" t="s">
        <v>8</v>
      </c>
      <c r="E126" s="6">
        <v>1</v>
      </c>
      <c r="F126" s="6"/>
      <c r="G126" s="6">
        <f t="shared" si="2"/>
        <v>0</v>
      </c>
    </row>
    <row r="127" spans="1:7" x14ac:dyDescent="0.2">
      <c r="A127" s="1"/>
      <c r="B127" s="8"/>
      <c r="C127" s="4" t="s">
        <v>74</v>
      </c>
      <c r="D127" s="5"/>
      <c r="E127" s="6"/>
      <c r="F127" s="6"/>
      <c r="G127" s="6"/>
    </row>
    <row r="128" spans="1:7" ht="33.75" x14ac:dyDescent="0.2">
      <c r="A128" s="1">
        <v>106</v>
      </c>
      <c r="B128" s="8" t="s">
        <v>81</v>
      </c>
      <c r="C128" s="4" t="s">
        <v>104</v>
      </c>
      <c r="D128" s="5" t="s">
        <v>8</v>
      </c>
      <c r="E128" s="6">
        <v>3</v>
      </c>
      <c r="F128" s="6"/>
      <c r="G128" s="6">
        <f t="shared" si="2"/>
        <v>0</v>
      </c>
    </row>
    <row r="129" spans="1:7" ht="33.75" x14ac:dyDescent="0.2">
      <c r="A129" s="1">
        <v>107</v>
      </c>
      <c r="B129" s="8" t="s">
        <v>105</v>
      </c>
      <c r="C129" s="4" t="s">
        <v>106</v>
      </c>
      <c r="D129" s="5" t="s">
        <v>5</v>
      </c>
      <c r="E129" s="6">
        <v>218.2</v>
      </c>
      <c r="F129" s="6"/>
      <c r="G129" s="6">
        <f t="shared" si="2"/>
        <v>0</v>
      </c>
    </row>
    <row r="130" spans="1:7" ht="57" thickBot="1" x14ac:dyDescent="0.25">
      <c r="A130" s="1">
        <v>108</v>
      </c>
      <c r="B130" s="8" t="s">
        <v>107</v>
      </c>
      <c r="C130" s="4" t="s">
        <v>108</v>
      </c>
      <c r="D130" s="5" t="s">
        <v>5</v>
      </c>
      <c r="E130" s="22">
        <v>218.2</v>
      </c>
      <c r="F130" s="22"/>
      <c r="G130" s="22">
        <f t="shared" si="2"/>
        <v>0</v>
      </c>
    </row>
    <row r="131" spans="1:7" x14ac:dyDescent="0.2">
      <c r="E131" s="32" t="s">
        <v>111</v>
      </c>
      <c r="F131" s="33"/>
      <c r="G131" s="26">
        <f>SUM(G5:G130)</f>
        <v>0</v>
      </c>
    </row>
    <row r="132" spans="1:7" x14ac:dyDescent="0.2">
      <c r="E132" s="34" t="s">
        <v>112</v>
      </c>
      <c r="F132" s="35"/>
      <c r="G132" s="27">
        <f>G131*0.23</f>
        <v>0</v>
      </c>
    </row>
    <row r="133" spans="1:7" ht="12.75" thickBot="1" x14ac:dyDescent="0.25">
      <c r="E133" s="30" t="s">
        <v>113</v>
      </c>
      <c r="F133" s="31"/>
      <c r="G133" s="28">
        <f>G131+G132</f>
        <v>0</v>
      </c>
    </row>
  </sheetData>
  <mergeCells count="4">
    <mergeCell ref="E133:F133"/>
    <mergeCell ref="E131:F131"/>
    <mergeCell ref="E132:F132"/>
    <mergeCell ref="A1:G1"/>
  </mergeCells>
  <pageMargins left="0.70866141732283472" right="0.70866141732283472" top="0.74803149606299213" bottom="0.74803149606299213" header="0.31496062992125984" footer="0.31496062992125984"/>
  <pageSetup paperSize="9" scale="89" firstPageNumber="0" fitToHeight="0" orientation="portrait" horizontalDpi="300" verticalDpi="300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Ewelina Pietrzak</dc:creator>
  <dc:description/>
  <cp:lastModifiedBy>Milena Wolska</cp:lastModifiedBy>
  <cp:revision>8</cp:revision>
  <cp:lastPrinted>2025-04-01T06:40:05Z</cp:lastPrinted>
  <dcterms:created xsi:type="dcterms:W3CDTF">2023-03-06T08:27:37Z</dcterms:created>
  <dcterms:modified xsi:type="dcterms:W3CDTF">2025-04-01T06:40:13Z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