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-15" yWindow="-15" windowWidth="14520" windowHeight="12690"/>
  </bookViews>
  <sheets>
    <sheet name="Naprawy" sheetId="2" r:id="rId1"/>
  </sheets>
  <calcPr calcId="125725"/>
</workbook>
</file>

<file path=xl/calcChain.xml><?xml version="1.0" encoding="utf-8"?>
<calcChain xmlns="http://schemas.openxmlformats.org/spreadsheetml/2006/main">
  <c r="H88" i="2"/>
  <c r="I88" s="1"/>
  <c r="H130"/>
  <c r="I130" s="1"/>
  <c r="H129"/>
  <c r="I129" s="1"/>
  <c r="H128"/>
  <c r="I128" s="1"/>
  <c r="H127"/>
  <c r="I127" s="1"/>
  <c r="H126"/>
  <c r="I126" s="1"/>
  <c r="H120"/>
  <c r="I120" s="1"/>
  <c r="H121"/>
  <c r="I121" s="1"/>
  <c r="I122" s="1"/>
  <c r="H98"/>
  <c r="I98" s="1"/>
  <c r="I116" s="1"/>
  <c r="H93"/>
  <c r="I93" s="1"/>
  <c r="I94" s="1"/>
  <c r="H83"/>
  <c r="I83" s="1"/>
  <c r="H84"/>
  <c r="I84" s="1"/>
  <c r="H85"/>
  <c r="I85" s="1"/>
  <c r="H86"/>
  <c r="I86" s="1"/>
  <c r="H87"/>
  <c r="I87" s="1"/>
  <c r="H76"/>
  <c r="I76" s="1"/>
  <c r="I79" s="1"/>
  <c r="H64"/>
  <c r="I64" s="1"/>
  <c r="I72" s="1"/>
  <c r="H55"/>
  <c r="I55" s="1"/>
  <c r="H56"/>
  <c r="I56" s="1"/>
  <c r="H57"/>
  <c r="I57" s="1"/>
  <c r="H58"/>
  <c r="I58" s="1"/>
  <c r="H59"/>
  <c r="I59" s="1"/>
  <c r="H54"/>
  <c r="I54" s="1"/>
  <c r="H135"/>
  <c r="I135" s="1"/>
  <c r="I136" s="1"/>
  <c r="H48"/>
  <c r="I48" s="1"/>
  <c r="H49"/>
  <c r="I49" s="1"/>
  <c r="H47"/>
  <c r="I47" s="1"/>
  <c r="H40"/>
  <c r="I40" s="1"/>
  <c r="H20"/>
  <c r="I20" s="1"/>
  <c r="H19"/>
  <c r="H18"/>
  <c r="I18" s="1"/>
  <c r="H17"/>
  <c r="I17" s="1"/>
  <c r="H12"/>
  <c r="I12" s="1"/>
  <c r="H11"/>
  <c r="I11" s="1"/>
  <c r="H6"/>
  <c r="I6" s="1"/>
  <c r="H5"/>
  <c r="I5" s="1"/>
  <c r="I131" l="1"/>
  <c r="H131"/>
  <c r="H122"/>
  <c r="H43"/>
  <c r="I7"/>
  <c r="I60"/>
  <c r="H72"/>
  <c r="H13"/>
  <c r="H89"/>
  <c r="I13"/>
  <c r="H79"/>
  <c r="H7"/>
  <c r="H136"/>
  <c r="H94"/>
  <c r="H116"/>
  <c r="H50"/>
  <c r="I19"/>
  <c r="I43" s="1"/>
  <c r="I89"/>
  <c r="H60"/>
  <c r="I50"/>
</calcChain>
</file>

<file path=xl/sharedStrings.xml><?xml version="1.0" encoding="utf-8"?>
<sst xmlns="http://schemas.openxmlformats.org/spreadsheetml/2006/main" count="459" uniqueCount="162">
  <si>
    <t>Nazwa</t>
  </si>
  <si>
    <t>Model</t>
  </si>
  <si>
    <t>Nr Seryjny</t>
  </si>
  <si>
    <t>Awaria</t>
  </si>
  <si>
    <t>Kwota Netto</t>
  </si>
  <si>
    <t>Kwota Brutto</t>
  </si>
  <si>
    <t>Optyka endoskopowa</t>
  </si>
  <si>
    <t>PANOVIEW Plus, 25°</t>
  </si>
  <si>
    <t>5000506270</t>
  </si>
  <si>
    <t>Szary mleczny obraz 
Optyka rozszczelniona 
Zniszczone okno proksymalne 
4 uszkodzone soczewki wałeczkowe
Uszkodzony obiektyw 
Znacznie wygięty wziernik</t>
  </si>
  <si>
    <t>Ureterorenoskop</t>
  </si>
  <si>
    <t>8702.524</t>
  </si>
  <si>
    <t>1100481519</t>
  </si>
  <si>
    <t xml:space="preserve">Szary mleczny obraz 
Zniszczone okno proksymalne 
Zniszczone światłowody na końcu dystalnym 
Uszkodzona soczewka okularu </t>
  </si>
  <si>
    <t>Wideogastroskop</t>
  </si>
  <si>
    <t>EG-2990K</t>
  </si>
  <si>
    <t>K121057</t>
  </si>
  <si>
    <t xml:space="preserve">Rozszczelnienie </t>
  </si>
  <si>
    <t>Łóżko szpitalne</t>
  </si>
  <si>
    <t>Citadel Bed</t>
  </si>
  <si>
    <t>P0364610</t>
  </si>
  <si>
    <t>P0364611</t>
  </si>
  <si>
    <t>P0364612</t>
  </si>
  <si>
    <t>Wymiana 2 uszkodzonych barierek przy głowie pacjenta, oraz wszystkich odbojników</t>
  </si>
  <si>
    <t>Wymiana 2 barierek przy głowie pacjenta, prawej barierki przy tułowiu pacjenta, odbojników, oraz pompy bazy materaca</t>
  </si>
  <si>
    <t>Wymiana prawej barierki przy głowie pacjenta, oraz wszystkich odbojników</t>
  </si>
  <si>
    <t>Enterprise 5000</t>
  </si>
  <si>
    <t>P0394175</t>
  </si>
  <si>
    <t>P0394176</t>
  </si>
  <si>
    <t>P0394177</t>
  </si>
  <si>
    <t>P0394178</t>
  </si>
  <si>
    <t>P0394179</t>
  </si>
  <si>
    <t>P0394180</t>
  </si>
  <si>
    <t>P0394181</t>
  </si>
  <si>
    <t>P0394182</t>
  </si>
  <si>
    <t>P0394184</t>
  </si>
  <si>
    <t>P0394185</t>
  </si>
  <si>
    <t>P0394186</t>
  </si>
  <si>
    <t>P0394187</t>
  </si>
  <si>
    <t>P0394188</t>
  </si>
  <si>
    <t>P0394189</t>
  </si>
  <si>
    <t>P0394190</t>
  </si>
  <si>
    <t>P0394191</t>
  </si>
  <si>
    <t>P0394192</t>
  </si>
  <si>
    <t>P0394193</t>
  </si>
  <si>
    <t>P0394174</t>
  </si>
  <si>
    <t>P0394183</t>
  </si>
  <si>
    <t>Wymiana pilota, akumulatora i odbojników</t>
  </si>
  <si>
    <t>Wymiana akumulatora i odbojników</t>
  </si>
  <si>
    <t>Stół operacyjny</t>
  </si>
  <si>
    <t>Yuno II</t>
  </si>
  <si>
    <t>00031</t>
  </si>
  <si>
    <t>Kołek podpierajacy wyciąg do stołu
Materac siedziska
Materac górnej płyty
Pilot przewodowy</t>
  </si>
  <si>
    <t>Wideokolonoskop</t>
  </si>
  <si>
    <t>EC-3890FK2</t>
  </si>
  <si>
    <t>K120260</t>
  </si>
  <si>
    <t>Zużycie linek sterujących
Nieprawidłowe kąty wychylenia końcówki dystalnej
brak dyszy
przekrzywione piny wtyku światłowodu</t>
  </si>
  <si>
    <t>00043</t>
  </si>
  <si>
    <t>Wymiana akumulatora</t>
  </si>
  <si>
    <t>Ramię C</t>
  </si>
  <si>
    <t>Ziehm Vision RFD</t>
  </si>
  <si>
    <t>21674</t>
  </si>
  <si>
    <t>Uszkodzenie zdalnej jednostki sterującej ramienia</t>
  </si>
  <si>
    <t>Optyka</t>
  </si>
  <si>
    <t>Panoview 30</t>
  </si>
  <si>
    <t>5000402765</t>
  </si>
  <si>
    <t>Ładowarka pilota stołu operacyjnego</t>
  </si>
  <si>
    <t>1009.70A0</t>
  </si>
  <si>
    <t>Wymiana płyty głównej</t>
  </si>
  <si>
    <t>Eleganza 1</t>
  </si>
  <si>
    <t>20220217312</t>
  </si>
  <si>
    <t>20220217311</t>
  </si>
  <si>
    <t>20220221929</t>
  </si>
  <si>
    <t>20220217292</t>
  </si>
  <si>
    <t>20220221902</t>
  </si>
  <si>
    <t>20220226477</t>
  </si>
  <si>
    <t>20220273768</t>
  </si>
  <si>
    <t>20220221908</t>
  </si>
  <si>
    <t>Element roboczy do resektoskopu</t>
  </si>
  <si>
    <t>Zerwany spaw łączący korpus elementu roboczego z prowadnicą optyki - naprawa-wymiana</t>
  </si>
  <si>
    <t>Wygięta część robocza optyki - naprawa-wymiana</t>
  </si>
  <si>
    <t>Uszkodzony uszczelniacz elektrody. Nadpalone oraz skorodowane gniazdo elektrody oraz złącze kabla - naprawa-wymiana</t>
  </si>
  <si>
    <t>Rezonans Magnetyczny</t>
  </si>
  <si>
    <t>Magnetom Avanto</t>
  </si>
  <si>
    <t>27647</t>
  </si>
  <si>
    <t>Wymiana Cewki Spine Matrix</t>
  </si>
  <si>
    <t>Wymiana cewki TxRx 15CH Knee</t>
  </si>
  <si>
    <t>Wymiana cewki Body Matrix</t>
  </si>
  <si>
    <t>L.p.</t>
  </si>
  <si>
    <t>Część I</t>
  </si>
  <si>
    <t>Część II</t>
  </si>
  <si>
    <t>Część III</t>
  </si>
  <si>
    <t>Część IV</t>
  </si>
  <si>
    <t>Część V</t>
  </si>
  <si>
    <t>Część VI</t>
  </si>
  <si>
    <t>Część VII</t>
  </si>
  <si>
    <t>Część VIII</t>
  </si>
  <si>
    <t>Część IX</t>
  </si>
  <si>
    <t>Część X</t>
  </si>
  <si>
    <t>Część XI</t>
  </si>
  <si>
    <t>Akumulator</t>
  </si>
  <si>
    <t>VAT%</t>
  </si>
  <si>
    <t>-</t>
  </si>
  <si>
    <t>GA666</t>
  </si>
  <si>
    <t>23931</t>
  </si>
  <si>
    <t>Wymiana ogniw</t>
  </si>
  <si>
    <t>23934</t>
  </si>
  <si>
    <t>GA676</t>
  </si>
  <si>
    <t>43270</t>
  </si>
  <si>
    <t>43290</t>
  </si>
  <si>
    <t>Część XII</t>
  </si>
  <si>
    <t>Kardiomonitor</t>
  </si>
  <si>
    <t>Carescape B450</t>
  </si>
  <si>
    <t>SNT21090065HA</t>
  </si>
  <si>
    <t>Urządzenie do zarządzania płynnymi odpadami medycznymi</t>
  </si>
  <si>
    <t>Neptune 3</t>
  </si>
  <si>
    <t>1803313053</t>
  </si>
  <si>
    <t>Uszkodzenie obudowy filtra HEPA
Uszkodzenie pokrywy zbiornika 20L
Uszkodzenie gniazda łącznika rozgałęziającego oraz łącznika próżni</t>
  </si>
  <si>
    <t>Panoview 0</t>
  </si>
  <si>
    <t>Część robocza wygięta w górę
Nieszczelność optyki
Ukruszenie końcówki włókien światłowodowych
Naprawa - wymiana</t>
  </si>
  <si>
    <t>Widoczne ślady wpływu wysokich temperatur po stronie czoła optyki
Niszczelność optyki
Naprawa - wymiana</t>
  </si>
  <si>
    <t>Wgniecenie części roboczej ok 20 cm od czoła optyki
Część robocza wygięta w górę. 
Optyka nieszczelna.
Ograniczona transmisja obrazu.</t>
  </si>
  <si>
    <t>Materac przeciwodleżynowy</t>
  </si>
  <si>
    <t>Autologic 200</t>
  </si>
  <si>
    <t>Wymiana pokrowca</t>
  </si>
  <si>
    <t>Piła oscylacyjna</t>
  </si>
  <si>
    <t>GA673</t>
  </si>
  <si>
    <t>7998</t>
  </si>
  <si>
    <t>SV2</t>
  </si>
  <si>
    <t>1866100013890014</t>
  </si>
  <si>
    <t>1866100013890003</t>
  </si>
  <si>
    <t>1866100013890001</t>
  </si>
  <si>
    <t>1866100013890011</t>
  </si>
  <si>
    <t>1866100013890002</t>
  </si>
  <si>
    <t>1866100013890013</t>
  </si>
  <si>
    <t>1866100013890015</t>
  </si>
  <si>
    <t>1866100013890005</t>
  </si>
  <si>
    <t>1866100013890017</t>
  </si>
  <si>
    <t>1866100013890004</t>
  </si>
  <si>
    <t>1866100013890018</t>
  </si>
  <si>
    <t>1866100013890008</t>
  </si>
  <si>
    <t>1866100013890009</t>
  </si>
  <si>
    <t>1866100013890012</t>
  </si>
  <si>
    <t>1866100013890006</t>
  </si>
  <si>
    <t>1866100013890019</t>
  </si>
  <si>
    <t>1866100013890016</t>
  </si>
  <si>
    <t>1866100013890010</t>
  </si>
  <si>
    <t>Formularz Cenowy</t>
  </si>
  <si>
    <t>Kwota Vat</t>
  </si>
  <si>
    <t>SNT21090048HA</t>
  </si>
  <si>
    <t>SNT21150008HA</t>
  </si>
  <si>
    <t>SNE16030036HA</t>
  </si>
  <si>
    <t>SNT20400008HA</t>
  </si>
  <si>
    <t>Wymiana stojana i wirnika</t>
  </si>
  <si>
    <t>Defibrylator</t>
  </si>
  <si>
    <t>HeartStart MRx</t>
  </si>
  <si>
    <t>US00330075</t>
  </si>
  <si>
    <t>US00330074</t>
  </si>
  <si>
    <t>Część XIII</t>
  </si>
  <si>
    <t>GA677</t>
  </si>
  <si>
    <t>13114</t>
  </si>
  <si>
    <t>Naprawa ładowarki</t>
  </si>
</sst>
</file>

<file path=xl/styles.xml><?xml version="1.0" encoding="utf-8"?>
<styleSheet xmlns="http://schemas.openxmlformats.org/spreadsheetml/2006/main">
  <numFmts count="1">
    <numFmt numFmtId="164" formatCode="#,##0.00\ &quot;zł&quot;"/>
  </numFmts>
  <fonts count="6">
    <font>
      <sz val="11"/>
      <color theme="1"/>
      <name val="Czcionka tekstu podstawowego"/>
      <family val="2"/>
      <charset val="238"/>
    </font>
    <font>
      <sz val="10"/>
      <color theme="1"/>
      <name val="Arial Narrow"/>
      <family val="2"/>
      <charset val="238"/>
    </font>
    <font>
      <sz val="10"/>
      <name val="Arial Narrow"/>
      <family val="2"/>
      <charset val="238"/>
    </font>
    <font>
      <b/>
      <sz val="10"/>
      <color theme="1"/>
      <name val="Arial Narrow"/>
      <family val="2"/>
      <charset val="238"/>
    </font>
    <font>
      <sz val="26"/>
      <color theme="1"/>
      <name val="Arial Narrow"/>
      <family val="2"/>
      <charset val="238"/>
    </font>
    <font>
      <sz val="10"/>
      <color theme="0" tint="-0.14999847407452621"/>
      <name val="Arial Narrow"/>
      <family val="2"/>
      <charset val="238"/>
    </font>
  </fonts>
  <fills count="7">
    <fill>
      <patternFill patternType="none"/>
    </fill>
    <fill>
      <patternFill patternType="gray125"/>
    </fill>
    <fill>
      <patternFill patternType="solid">
        <fgColor rgb="FFFDFDFD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05">
    <xf numFmtId="0" fontId="0" fillId="0" borderId="0" xfId="0"/>
    <xf numFmtId="0" fontId="1" fillId="0" borderId="0" xfId="0" applyFont="1" applyAlignment="1">
      <alignment horizontal="left" vertical="center"/>
    </xf>
    <xf numFmtId="49" fontId="1" fillId="0" borderId="0" xfId="0" applyNumberFormat="1" applyFont="1" applyAlignment="1">
      <alignment horizontal="left" vertical="center"/>
    </xf>
    <xf numFmtId="0" fontId="1" fillId="0" borderId="0" xfId="0" applyFont="1" applyAlignment="1">
      <alignment horizontal="left" vertical="center" wrapText="1"/>
    </xf>
    <xf numFmtId="0" fontId="1" fillId="0" borderId="1" xfId="0" applyFont="1" applyBorder="1" applyAlignment="1">
      <alignment wrapText="1"/>
    </xf>
    <xf numFmtId="49" fontId="1" fillId="0" borderId="1" xfId="0" applyNumberFormat="1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wrapText="1"/>
    </xf>
    <xf numFmtId="0" fontId="1" fillId="0" borderId="1" xfId="0" applyFont="1" applyBorder="1" applyAlignment="1">
      <alignment horizontal="left" vertical="center"/>
    </xf>
    <xf numFmtId="0" fontId="1" fillId="0" borderId="5" xfId="0" applyFont="1" applyBorder="1" applyAlignment="1">
      <alignment horizontal="left" vertical="center"/>
    </xf>
    <xf numFmtId="0" fontId="1" fillId="0" borderId="6" xfId="0" applyFont="1" applyBorder="1" applyAlignment="1">
      <alignment horizontal="left" vertical="center"/>
    </xf>
    <xf numFmtId="0" fontId="1" fillId="0" borderId="7" xfId="0" applyFont="1" applyBorder="1" applyAlignment="1">
      <alignment horizontal="left" vertical="center"/>
    </xf>
    <xf numFmtId="0" fontId="1" fillId="0" borderId="1" xfId="0" applyFont="1" applyBorder="1" applyAlignment="1">
      <alignment horizontal="left" vertical="center" wrapText="1"/>
    </xf>
    <xf numFmtId="49" fontId="1" fillId="0" borderId="1" xfId="0" applyNumberFormat="1" applyFont="1" applyBorder="1" applyAlignment="1">
      <alignment horizontal="left" vertical="center"/>
    </xf>
    <xf numFmtId="0" fontId="1" fillId="0" borderId="1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Border="1" applyAlignment="1">
      <alignment horizontal="left" vertical="center"/>
    </xf>
    <xf numFmtId="0" fontId="1" fillId="0" borderId="0" xfId="0" applyFont="1" applyBorder="1" applyAlignment="1">
      <alignment horizontal="center" vertical="center"/>
    </xf>
    <xf numFmtId="0" fontId="1" fillId="2" borderId="0" xfId="0" applyFont="1" applyFill="1" applyBorder="1" applyAlignment="1">
      <alignment horizontal="left" vertical="center" wrapText="1"/>
    </xf>
    <xf numFmtId="0" fontId="1" fillId="2" borderId="0" xfId="0" applyFont="1" applyFill="1" applyBorder="1" applyAlignment="1">
      <alignment horizontal="left" vertical="center"/>
    </xf>
    <xf numFmtId="49" fontId="1" fillId="0" borderId="0" xfId="0" applyNumberFormat="1" applyFont="1" applyBorder="1" applyAlignment="1">
      <alignment horizontal="left" vertical="center"/>
    </xf>
    <xf numFmtId="0" fontId="1" fillId="0" borderId="0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left" vertical="center" wrapText="1"/>
    </xf>
    <xf numFmtId="49" fontId="1" fillId="0" borderId="1" xfId="0" applyNumberFormat="1" applyFont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164" fontId="3" fillId="0" borderId="1" xfId="0" applyNumberFormat="1" applyFont="1" applyBorder="1" applyAlignment="1">
      <alignment horizontal="center" vertical="center"/>
    </xf>
    <xf numFmtId="164" fontId="3" fillId="0" borderId="5" xfId="0" applyNumberFormat="1" applyFont="1" applyBorder="1" applyAlignment="1">
      <alignment horizontal="center" vertical="center"/>
    </xf>
    <xf numFmtId="164" fontId="3" fillId="0" borderId="7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5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 wrapText="1"/>
    </xf>
    <xf numFmtId="9" fontId="1" fillId="0" borderId="0" xfId="0" applyNumberFormat="1" applyFont="1" applyBorder="1" applyAlignment="1">
      <alignment horizontal="center" vertical="center"/>
    </xf>
    <xf numFmtId="9" fontId="3" fillId="0" borderId="1" xfId="0" applyNumberFormat="1" applyFont="1" applyBorder="1" applyAlignment="1">
      <alignment horizontal="center" vertical="center"/>
    </xf>
    <xf numFmtId="9" fontId="1" fillId="0" borderId="0" xfId="0" applyNumberFormat="1" applyFont="1" applyAlignment="1">
      <alignment horizontal="center" vertical="center"/>
    </xf>
    <xf numFmtId="9" fontId="3" fillId="0" borderId="5" xfId="0" applyNumberFormat="1" applyFont="1" applyBorder="1" applyAlignment="1">
      <alignment horizontal="center" vertical="center"/>
    </xf>
    <xf numFmtId="0" fontId="2" fillId="3" borderId="1" xfId="0" applyFont="1" applyFill="1" applyBorder="1" applyAlignment="1">
      <alignment horizontal="left" vertical="center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/>
    </xf>
    <xf numFmtId="164" fontId="1" fillId="0" borderId="1" xfId="0" applyNumberFormat="1" applyFont="1" applyBorder="1" applyAlignment="1">
      <alignment horizontal="center" vertical="center"/>
    </xf>
    <xf numFmtId="9" fontId="1" fillId="0" borderId="1" xfId="0" applyNumberFormat="1" applyFont="1" applyBorder="1" applyAlignment="1">
      <alignment horizontal="center" vertical="center"/>
    </xf>
    <xf numFmtId="164" fontId="1" fillId="0" borderId="0" xfId="0" applyNumberFormat="1" applyFont="1" applyBorder="1" applyAlignment="1">
      <alignment horizontal="center" vertical="center"/>
    </xf>
    <xf numFmtId="164" fontId="1" fillId="0" borderId="0" xfId="0" applyNumberFormat="1" applyFont="1" applyAlignment="1">
      <alignment horizontal="center" vertical="center"/>
    </xf>
    <xf numFmtId="0" fontId="5" fillId="4" borderId="2" xfId="0" applyFont="1" applyFill="1" applyBorder="1" applyAlignment="1">
      <alignment horizontal="center" vertical="center"/>
    </xf>
    <xf numFmtId="0" fontId="5" fillId="4" borderId="3" xfId="0" applyFont="1" applyFill="1" applyBorder="1" applyAlignment="1">
      <alignment horizontal="left" vertical="center" wrapText="1"/>
    </xf>
    <xf numFmtId="0" fontId="5" fillId="4" borderId="3" xfId="0" applyFont="1" applyFill="1" applyBorder="1" applyAlignment="1">
      <alignment horizontal="left" vertical="center"/>
    </xf>
    <xf numFmtId="49" fontId="5" fillId="4" borderId="3" xfId="0" applyNumberFormat="1" applyFont="1" applyFill="1" applyBorder="1" applyAlignment="1">
      <alignment horizontal="left" vertical="center"/>
    </xf>
    <xf numFmtId="0" fontId="5" fillId="4" borderId="4" xfId="0" applyFont="1" applyFill="1" applyBorder="1" applyAlignment="1">
      <alignment horizontal="left" vertical="center" wrapText="1"/>
    </xf>
    <xf numFmtId="164" fontId="1" fillId="5" borderId="1" xfId="0" applyNumberFormat="1" applyFont="1" applyFill="1" applyBorder="1" applyAlignment="1">
      <alignment horizontal="center" vertical="center"/>
    </xf>
    <xf numFmtId="9" fontId="1" fillId="5" borderId="1" xfId="0" applyNumberFormat="1" applyFont="1" applyFill="1" applyBorder="1" applyAlignment="1">
      <alignment horizontal="center" vertical="center"/>
    </xf>
    <xf numFmtId="164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/>
    </xf>
    <xf numFmtId="49" fontId="1" fillId="0" borderId="1" xfId="0" applyNumberFormat="1" applyFont="1" applyBorder="1" applyAlignment="1">
      <alignment vertical="center"/>
    </xf>
    <xf numFmtId="0" fontId="1" fillId="0" borderId="5" xfId="0" applyFont="1" applyBorder="1" applyAlignment="1">
      <alignment vertical="center"/>
    </xf>
    <xf numFmtId="164" fontId="1" fillId="0" borderId="5" xfId="0" applyNumberFormat="1" applyFont="1" applyBorder="1" applyAlignment="1">
      <alignment horizontal="center" vertical="center"/>
    </xf>
    <xf numFmtId="164" fontId="1" fillId="0" borderId="1" xfId="0" applyNumberFormat="1" applyFont="1" applyBorder="1" applyAlignment="1">
      <alignment horizontal="center" vertical="center"/>
    </xf>
    <xf numFmtId="9" fontId="1" fillId="0" borderId="1" xfId="0" applyNumberFormat="1" applyFont="1" applyBorder="1" applyAlignment="1">
      <alignment horizontal="center" vertical="center"/>
    </xf>
    <xf numFmtId="9" fontId="1" fillId="0" borderId="5" xfId="0" applyNumberFormat="1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164" fontId="1" fillId="0" borderId="1" xfId="0" applyNumberFormat="1" applyFont="1" applyBorder="1" applyAlignment="1">
      <alignment horizontal="center" vertical="center"/>
    </xf>
    <xf numFmtId="9" fontId="1" fillId="0" borderId="1" xfId="0" applyNumberFormat="1" applyFont="1" applyBorder="1" applyAlignment="1">
      <alignment horizontal="center" vertical="center"/>
    </xf>
    <xf numFmtId="164" fontId="1" fillId="0" borderId="0" xfId="0" applyNumberFormat="1" applyFont="1" applyFill="1" applyAlignment="1">
      <alignment horizontal="center" vertical="center"/>
    </xf>
    <xf numFmtId="9" fontId="1" fillId="0" borderId="0" xfId="0" applyNumberFormat="1" applyFont="1" applyFill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9" fontId="1" fillId="0" borderId="5" xfId="0" applyNumberFormat="1" applyFont="1" applyBorder="1" applyAlignment="1">
      <alignment horizontal="center" vertical="center"/>
    </xf>
    <xf numFmtId="9" fontId="1" fillId="0" borderId="6" xfId="0" applyNumberFormat="1" applyFont="1" applyBorder="1" applyAlignment="1">
      <alignment horizontal="center" vertical="center"/>
    </xf>
    <xf numFmtId="9" fontId="1" fillId="0" borderId="7" xfId="0" applyNumberFormat="1" applyFont="1" applyBorder="1" applyAlignment="1">
      <alignment horizontal="center" vertical="center"/>
    </xf>
    <xf numFmtId="164" fontId="1" fillId="0" borderId="5" xfId="0" applyNumberFormat="1" applyFont="1" applyBorder="1" applyAlignment="1">
      <alignment horizontal="center" vertical="center"/>
    </xf>
    <xf numFmtId="164" fontId="1" fillId="0" borderId="6" xfId="0" applyNumberFormat="1" applyFont="1" applyBorder="1" applyAlignment="1">
      <alignment horizontal="center" vertical="center"/>
    </xf>
    <xf numFmtId="164" fontId="1" fillId="0" borderId="7" xfId="0" applyNumberFormat="1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5" xfId="0" applyFont="1" applyBorder="1" applyAlignment="1">
      <alignment horizontal="left" vertical="center" wrapText="1"/>
    </xf>
    <xf numFmtId="0" fontId="1" fillId="0" borderId="6" xfId="0" applyFont="1" applyBorder="1" applyAlignment="1">
      <alignment horizontal="left" vertical="center" wrapText="1"/>
    </xf>
    <xf numFmtId="0" fontId="1" fillId="0" borderId="7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left" vertical="center"/>
    </xf>
    <xf numFmtId="0" fontId="1" fillId="0" borderId="6" xfId="0" applyFont="1" applyBorder="1" applyAlignment="1">
      <alignment horizontal="left" vertical="center"/>
    </xf>
    <xf numFmtId="0" fontId="1" fillId="0" borderId="7" xfId="0" applyFont="1" applyBorder="1" applyAlignment="1">
      <alignment horizontal="left" vertical="center"/>
    </xf>
    <xf numFmtId="49" fontId="1" fillId="0" borderId="5" xfId="0" applyNumberFormat="1" applyFont="1" applyBorder="1" applyAlignment="1">
      <alignment horizontal="left" vertical="center"/>
    </xf>
    <xf numFmtId="49" fontId="1" fillId="0" borderId="6" xfId="0" applyNumberFormat="1" applyFont="1" applyBorder="1" applyAlignment="1">
      <alignment horizontal="left" vertical="center"/>
    </xf>
    <xf numFmtId="49" fontId="1" fillId="0" borderId="7" xfId="0" applyNumberFormat="1" applyFont="1" applyBorder="1" applyAlignment="1">
      <alignment horizontal="left" vertic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164" fontId="1" fillId="0" borderId="1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9" fontId="1" fillId="0" borderId="1" xfId="0" applyNumberFormat="1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/>
    </xf>
    <xf numFmtId="0" fontId="1" fillId="6" borderId="1" xfId="0" applyFont="1" applyFill="1" applyBorder="1" applyAlignment="1">
      <alignment horizontal="left" vertical="center"/>
    </xf>
    <xf numFmtId="49" fontId="1" fillId="6" borderId="1" xfId="0" applyNumberFormat="1" applyFont="1" applyFill="1" applyBorder="1" applyAlignment="1">
      <alignment horizontal="left" vertical="center"/>
    </xf>
    <xf numFmtId="164" fontId="1" fillId="6" borderId="1" xfId="0" applyNumberFormat="1" applyFont="1" applyFill="1" applyBorder="1" applyAlignment="1">
      <alignment horizontal="center" vertical="center"/>
    </xf>
    <xf numFmtId="9" fontId="1" fillId="6" borderId="1" xfId="0" applyNumberFormat="1" applyFont="1" applyFill="1" applyBorder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44"/>
  <sheetViews>
    <sheetView tabSelected="1" topLeftCell="C70" workbookViewId="0">
      <selection activeCell="F88" sqref="F88"/>
    </sheetView>
  </sheetViews>
  <sheetFormatPr defaultRowHeight="18" customHeight="1"/>
  <cols>
    <col min="1" max="1" width="3.125" style="25" bestFit="1" customWidth="1"/>
    <col min="2" max="2" width="37.125" style="3" bestFit="1" customWidth="1"/>
    <col min="3" max="3" width="13.75" style="1" bestFit="1" customWidth="1"/>
    <col min="4" max="4" width="13" style="2" bestFit="1" customWidth="1"/>
    <col min="5" max="5" width="31.75" style="1" bestFit="1" customWidth="1"/>
    <col min="6" max="6" width="9" style="48" bestFit="1" customWidth="1"/>
    <col min="7" max="7" width="9" style="40" customWidth="1"/>
    <col min="8" max="8" width="9" style="48" customWidth="1"/>
    <col min="9" max="9" width="9.625" style="48" bestFit="1" customWidth="1"/>
    <col min="10" max="16384" width="9" style="1"/>
  </cols>
  <sheetData>
    <row r="1" spans="1:9" ht="33.75">
      <c r="A1" s="94" t="s">
        <v>147</v>
      </c>
      <c r="B1" s="95"/>
      <c r="C1" s="95"/>
      <c r="D1" s="95"/>
      <c r="E1" s="95"/>
      <c r="F1" s="95"/>
      <c r="G1" s="95"/>
      <c r="H1" s="95"/>
      <c r="I1" s="96"/>
    </row>
    <row r="2" spans="1:9" ht="18" customHeight="1">
      <c r="A2" s="17"/>
      <c r="B2" s="18"/>
      <c r="C2" s="19"/>
      <c r="D2" s="20"/>
      <c r="E2" s="16"/>
      <c r="F2" s="47"/>
      <c r="G2" s="38"/>
      <c r="H2" s="47"/>
      <c r="I2" s="47"/>
    </row>
    <row r="3" spans="1:9" ht="18" customHeight="1">
      <c r="A3" s="70" t="s">
        <v>89</v>
      </c>
      <c r="B3" s="71"/>
      <c r="C3" s="71"/>
      <c r="D3" s="71"/>
      <c r="E3" s="71"/>
      <c r="F3" s="71"/>
      <c r="G3" s="71"/>
      <c r="H3" s="71"/>
      <c r="I3" s="72"/>
    </row>
    <row r="4" spans="1:9" s="25" customFormat="1" ht="18" customHeight="1">
      <c r="A4" s="30" t="s">
        <v>88</v>
      </c>
      <c r="B4" s="31" t="s">
        <v>0</v>
      </c>
      <c r="C4" s="30" t="s">
        <v>1</v>
      </c>
      <c r="D4" s="32" t="s">
        <v>2</v>
      </c>
      <c r="E4" s="30" t="s">
        <v>3</v>
      </c>
      <c r="F4" s="27" t="s">
        <v>4</v>
      </c>
      <c r="G4" s="39" t="s">
        <v>101</v>
      </c>
      <c r="H4" s="27" t="s">
        <v>148</v>
      </c>
      <c r="I4" s="27" t="s">
        <v>5</v>
      </c>
    </row>
    <row r="5" spans="1:9" ht="76.5">
      <c r="A5" s="15">
        <v>1</v>
      </c>
      <c r="B5" s="11" t="s">
        <v>6</v>
      </c>
      <c r="C5" s="7" t="s">
        <v>7</v>
      </c>
      <c r="D5" s="12" t="s">
        <v>8</v>
      </c>
      <c r="E5" s="4" t="s">
        <v>9</v>
      </c>
      <c r="F5" s="45"/>
      <c r="G5" s="46">
        <v>0.08</v>
      </c>
      <c r="H5" s="45">
        <f>F5*G5</f>
        <v>0</v>
      </c>
      <c r="I5" s="45">
        <f>F5+H5</f>
        <v>0</v>
      </c>
    </row>
    <row r="6" spans="1:9" ht="51">
      <c r="A6" s="15">
        <v>2</v>
      </c>
      <c r="B6" s="11" t="s">
        <v>10</v>
      </c>
      <c r="C6" s="7" t="s">
        <v>11</v>
      </c>
      <c r="D6" s="12" t="s">
        <v>12</v>
      </c>
      <c r="E6" s="11" t="s">
        <v>13</v>
      </c>
      <c r="F6" s="45"/>
      <c r="G6" s="46">
        <v>0.08</v>
      </c>
      <c r="H6" s="45">
        <f>F6*G6</f>
        <v>0</v>
      </c>
      <c r="I6" s="56">
        <f>F6+H6</f>
        <v>0</v>
      </c>
    </row>
    <row r="7" spans="1:9" ht="18" customHeight="1">
      <c r="A7" s="49"/>
      <c r="B7" s="50"/>
      <c r="C7" s="51"/>
      <c r="D7" s="52"/>
      <c r="E7" s="53"/>
      <c r="F7" s="54"/>
      <c r="G7" s="55" t="s">
        <v>102</v>
      </c>
      <c r="H7" s="54">
        <f>SUM(H5:H6)</f>
        <v>0</v>
      </c>
      <c r="I7" s="54">
        <f>SUM(I5:I6)</f>
        <v>0</v>
      </c>
    </row>
    <row r="8" spans="1:9" ht="18" customHeight="1">
      <c r="A8" s="17"/>
      <c r="B8" s="21"/>
      <c r="C8" s="16"/>
      <c r="D8" s="20"/>
      <c r="E8" s="21"/>
      <c r="F8" s="47"/>
      <c r="G8" s="38"/>
      <c r="H8" s="47"/>
      <c r="I8" s="47"/>
    </row>
    <row r="9" spans="1:9" s="26" customFormat="1" ht="18" customHeight="1">
      <c r="A9" s="70" t="s">
        <v>90</v>
      </c>
      <c r="B9" s="71"/>
      <c r="C9" s="71"/>
      <c r="D9" s="71"/>
      <c r="E9" s="71"/>
      <c r="F9" s="71"/>
      <c r="G9" s="71"/>
      <c r="H9" s="71"/>
      <c r="I9" s="72"/>
    </row>
    <row r="10" spans="1:9" s="33" customFormat="1" ht="18" customHeight="1">
      <c r="A10" s="30" t="s">
        <v>88</v>
      </c>
      <c r="B10" s="31" t="s">
        <v>0</v>
      </c>
      <c r="C10" s="30" t="s">
        <v>1</v>
      </c>
      <c r="D10" s="32" t="s">
        <v>2</v>
      </c>
      <c r="E10" s="30" t="s">
        <v>3</v>
      </c>
      <c r="F10" s="27" t="s">
        <v>4</v>
      </c>
      <c r="G10" s="39" t="s">
        <v>101</v>
      </c>
      <c r="H10" s="27" t="s">
        <v>148</v>
      </c>
      <c r="I10" s="27" t="s">
        <v>5</v>
      </c>
    </row>
    <row r="11" spans="1:9" ht="18" customHeight="1">
      <c r="A11" s="15">
        <v>1</v>
      </c>
      <c r="B11" s="11" t="s">
        <v>14</v>
      </c>
      <c r="C11" s="7" t="s">
        <v>15</v>
      </c>
      <c r="D11" s="12" t="s">
        <v>16</v>
      </c>
      <c r="E11" s="7" t="s">
        <v>17</v>
      </c>
      <c r="F11" s="45"/>
      <c r="G11" s="46">
        <v>0.08</v>
      </c>
      <c r="H11" s="45">
        <f>F11*G11</f>
        <v>0</v>
      </c>
      <c r="I11" s="56">
        <f>F11+H11</f>
        <v>0</v>
      </c>
    </row>
    <row r="12" spans="1:9" ht="51">
      <c r="A12" s="15">
        <v>2</v>
      </c>
      <c r="B12" s="11" t="s">
        <v>53</v>
      </c>
      <c r="C12" s="7" t="s">
        <v>54</v>
      </c>
      <c r="D12" s="12" t="s">
        <v>55</v>
      </c>
      <c r="E12" s="11" t="s">
        <v>56</v>
      </c>
      <c r="F12" s="45"/>
      <c r="G12" s="46">
        <v>0.08</v>
      </c>
      <c r="H12" s="45">
        <f>F12*G12</f>
        <v>0</v>
      </c>
      <c r="I12" s="56">
        <f>F12+H12</f>
        <v>0</v>
      </c>
    </row>
    <row r="13" spans="1:9" ht="18" customHeight="1">
      <c r="A13" s="49"/>
      <c r="B13" s="50"/>
      <c r="C13" s="51"/>
      <c r="D13" s="52"/>
      <c r="E13" s="53"/>
      <c r="F13" s="54"/>
      <c r="G13" s="55" t="s">
        <v>102</v>
      </c>
      <c r="H13" s="54">
        <f>SUM(H11:H12)</f>
        <v>0</v>
      </c>
      <c r="I13" s="54">
        <f>SUM(I11:I12)</f>
        <v>0</v>
      </c>
    </row>
    <row r="14" spans="1:9" ht="18" customHeight="1">
      <c r="A14" s="17"/>
      <c r="B14" s="21"/>
      <c r="C14" s="16"/>
      <c r="D14" s="20"/>
      <c r="E14" s="21"/>
      <c r="F14" s="47"/>
      <c r="G14" s="38"/>
      <c r="H14" s="47"/>
      <c r="I14" s="47"/>
    </row>
    <row r="15" spans="1:9" s="26" customFormat="1" ht="18" customHeight="1">
      <c r="A15" s="70" t="s">
        <v>91</v>
      </c>
      <c r="B15" s="71"/>
      <c r="C15" s="71"/>
      <c r="D15" s="71"/>
      <c r="E15" s="71"/>
      <c r="F15" s="71"/>
      <c r="G15" s="71"/>
      <c r="H15" s="71"/>
      <c r="I15" s="72"/>
    </row>
    <row r="16" spans="1:9" s="33" customFormat="1" ht="18" customHeight="1">
      <c r="A16" s="30" t="s">
        <v>88</v>
      </c>
      <c r="B16" s="31" t="s">
        <v>0</v>
      </c>
      <c r="C16" s="30" t="s">
        <v>1</v>
      </c>
      <c r="D16" s="30" t="s">
        <v>2</v>
      </c>
      <c r="E16" s="30" t="s">
        <v>3</v>
      </c>
      <c r="F16" s="27" t="s">
        <v>4</v>
      </c>
      <c r="G16" s="39" t="s">
        <v>101</v>
      </c>
      <c r="H16" s="27" t="s">
        <v>148</v>
      </c>
      <c r="I16" s="27" t="s">
        <v>5</v>
      </c>
    </row>
    <row r="17" spans="1:9" ht="25.5">
      <c r="A17" s="15">
        <v>1</v>
      </c>
      <c r="B17" s="11" t="s">
        <v>18</v>
      </c>
      <c r="C17" s="7" t="s">
        <v>19</v>
      </c>
      <c r="D17" s="7" t="s">
        <v>20</v>
      </c>
      <c r="E17" s="11" t="s">
        <v>23</v>
      </c>
      <c r="F17" s="45"/>
      <c r="G17" s="46">
        <v>0.08</v>
      </c>
      <c r="H17" s="45">
        <f>F17*G17</f>
        <v>0</v>
      </c>
      <c r="I17" s="56">
        <f>F17+H17</f>
        <v>0</v>
      </c>
    </row>
    <row r="18" spans="1:9" ht="38.25">
      <c r="A18" s="15">
        <v>2</v>
      </c>
      <c r="B18" s="11" t="s">
        <v>18</v>
      </c>
      <c r="C18" s="7" t="s">
        <v>19</v>
      </c>
      <c r="D18" s="7" t="s">
        <v>21</v>
      </c>
      <c r="E18" s="11" t="s">
        <v>24</v>
      </c>
      <c r="F18" s="45"/>
      <c r="G18" s="46">
        <v>0.08</v>
      </c>
      <c r="H18" s="45">
        <f>F18*G18</f>
        <v>0</v>
      </c>
      <c r="I18" s="56">
        <f t="shared" ref="I18:I19" si="0">F18+H18</f>
        <v>0</v>
      </c>
    </row>
    <row r="19" spans="1:9" ht="25.5">
      <c r="A19" s="15">
        <v>3</v>
      </c>
      <c r="B19" s="11" t="s">
        <v>18</v>
      </c>
      <c r="C19" s="7" t="s">
        <v>19</v>
      </c>
      <c r="D19" s="7" t="s">
        <v>22</v>
      </c>
      <c r="E19" s="11" t="s">
        <v>25</v>
      </c>
      <c r="F19" s="45"/>
      <c r="G19" s="46">
        <v>0.08</v>
      </c>
      <c r="H19" s="45">
        <f>F19*G19</f>
        <v>0</v>
      </c>
      <c r="I19" s="56">
        <f t="shared" si="0"/>
        <v>0</v>
      </c>
    </row>
    <row r="20" spans="1:9" ht="18" customHeight="1">
      <c r="A20" s="15">
        <v>4</v>
      </c>
      <c r="B20" s="11" t="s">
        <v>18</v>
      </c>
      <c r="C20" s="7" t="s">
        <v>26</v>
      </c>
      <c r="D20" s="7" t="s">
        <v>27</v>
      </c>
      <c r="E20" s="11" t="s">
        <v>47</v>
      </c>
      <c r="F20" s="76"/>
      <c r="G20" s="73">
        <v>0.08</v>
      </c>
      <c r="H20" s="76">
        <f>F20*G20</f>
        <v>0</v>
      </c>
      <c r="I20" s="76">
        <f>F20+H20</f>
        <v>0</v>
      </c>
    </row>
    <row r="21" spans="1:9" ht="18" customHeight="1">
      <c r="A21" s="15">
        <v>5</v>
      </c>
      <c r="B21" s="11" t="s">
        <v>18</v>
      </c>
      <c r="C21" s="7" t="s">
        <v>26</v>
      </c>
      <c r="D21" s="7" t="s">
        <v>28</v>
      </c>
      <c r="E21" s="11" t="s">
        <v>48</v>
      </c>
      <c r="F21" s="91"/>
      <c r="G21" s="74"/>
      <c r="H21" s="77"/>
      <c r="I21" s="77"/>
    </row>
    <row r="22" spans="1:9" ht="18" customHeight="1">
      <c r="A22" s="15">
        <v>6</v>
      </c>
      <c r="B22" s="11" t="s">
        <v>18</v>
      </c>
      <c r="C22" s="7" t="s">
        <v>26</v>
      </c>
      <c r="D22" s="7" t="s">
        <v>29</v>
      </c>
      <c r="E22" s="11" t="s">
        <v>48</v>
      </c>
      <c r="F22" s="91"/>
      <c r="G22" s="74"/>
      <c r="H22" s="77"/>
      <c r="I22" s="77"/>
    </row>
    <row r="23" spans="1:9" ht="18" customHeight="1">
      <c r="A23" s="15">
        <v>7</v>
      </c>
      <c r="B23" s="11" t="s">
        <v>18</v>
      </c>
      <c r="C23" s="7" t="s">
        <v>26</v>
      </c>
      <c r="D23" s="7" t="s">
        <v>30</v>
      </c>
      <c r="E23" s="11" t="s">
        <v>48</v>
      </c>
      <c r="F23" s="91"/>
      <c r="G23" s="74"/>
      <c r="H23" s="77"/>
      <c r="I23" s="77"/>
    </row>
    <row r="24" spans="1:9" ht="18" customHeight="1">
      <c r="A24" s="15">
        <v>8</v>
      </c>
      <c r="B24" s="11" t="s">
        <v>18</v>
      </c>
      <c r="C24" s="7" t="s">
        <v>26</v>
      </c>
      <c r="D24" s="7" t="s">
        <v>31</v>
      </c>
      <c r="E24" s="11" t="s">
        <v>47</v>
      </c>
      <c r="F24" s="91"/>
      <c r="G24" s="74"/>
      <c r="H24" s="77"/>
      <c r="I24" s="77"/>
    </row>
    <row r="25" spans="1:9" ht="18" customHeight="1">
      <c r="A25" s="15">
        <v>9</v>
      </c>
      <c r="B25" s="11" t="s">
        <v>18</v>
      </c>
      <c r="C25" s="7" t="s">
        <v>26</v>
      </c>
      <c r="D25" s="7" t="s">
        <v>32</v>
      </c>
      <c r="E25" s="11" t="s">
        <v>48</v>
      </c>
      <c r="F25" s="91"/>
      <c r="G25" s="74"/>
      <c r="H25" s="77"/>
      <c r="I25" s="77"/>
    </row>
    <row r="26" spans="1:9" ht="18" customHeight="1">
      <c r="A26" s="15">
        <v>10</v>
      </c>
      <c r="B26" s="11" t="s">
        <v>18</v>
      </c>
      <c r="C26" s="7" t="s">
        <v>26</v>
      </c>
      <c r="D26" s="7" t="s">
        <v>33</v>
      </c>
      <c r="E26" s="11" t="s">
        <v>48</v>
      </c>
      <c r="F26" s="91"/>
      <c r="G26" s="74"/>
      <c r="H26" s="77"/>
      <c r="I26" s="77"/>
    </row>
    <row r="27" spans="1:9" ht="18" customHeight="1">
      <c r="A27" s="15">
        <v>11</v>
      </c>
      <c r="B27" s="11" t="s">
        <v>18</v>
      </c>
      <c r="C27" s="7" t="s">
        <v>26</v>
      </c>
      <c r="D27" s="7" t="s">
        <v>34</v>
      </c>
      <c r="E27" s="11" t="s">
        <v>48</v>
      </c>
      <c r="F27" s="91"/>
      <c r="G27" s="74"/>
      <c r="H27" s="77"/>
      <c r="I27" s="77"/>
    </row>
    <row r="28" spans="1:9" ht="18" customHeight="1">
      <c r="A28" s="15">
        <v>12</v>
      </c>
      <c r="B28" s="11" t="s">
        <v>18</v>
      </c>
      <c r="C28" s="7" t="s">
        <v>26</v>
      </c>
      <c r="D28" s="7" t="s">
        <v>35</v>
      </c>
      <c r="E28" s="11" t="s">
        <v>48</v>
      </c>
      <c r="F28" s="91"/>
      <c r="G28" s="74"/>
      <c r="H28" s="77"/>
      <c r="I28" s="77"/>
    </row>
    <row r="29" spans="1:9" ht="18" customHeight="1">
      <c r="A29" s="15">
        <v>13</v>
      </c>
      <c r="B29" s="11" t="s">
        <v>18</v>
      </c>
      <c r="C29" s="7" t="s">
        <v>26</v>
      </c>
      <c r="D29" s="7" t="s">
        <v>36</v>
      </c>
      <c r="E29" s="11" t="s">
        <v>48</v>
      </c>
      <c r="F29" s="91"/>
      <c r="G29" s="74"/>
      <c r="H29" s="77"/>
      <c r="I29" s="77"/>
    </row>
    <row r="30" spans="1:9" ht="18" customHeight="1">
      <c r="A30" s="15">
        <v>14</v>
      </c>
      <c r="B30" s="11" t="s">
        <v>18</v>
      </c>
      <c r="C30" s="7" t="s">
        <v>26</v>
      </c>
      <c r="D30" s="7" t="s">
        <v>37</v>
      </c>
      <c r="E30" s="11" t="s">
        <v>48</v>
      </c>
      <c r="F30" s="91"/>
      <c r="G30" s="74"/>
      <c r="H30" s="77"/>
      <c r="I30" s="77"/>
    </row>
    <row r="31" spans="1:9" ht="18" customHeight="1">
      <c r="A31" s="15">
        <v>15</v>
      </c>
      <c r="B31" s="11" t="s">
        <v>18</v>
      </c>
      <c r="C31" s="7" t="s">
        <v>26</v>
      </c>
      <c r="D31" s="7" t="s">
        <v>38</v>
      </c>
      <c r="E31" s="11" t="s">
        <v>48</v>
      </c>
      <c r="F31" s="91"/>
      <c r="G31" s="74"/>
      <c r="H31" s="77"/>
      <c r="I31" s="77"/>
    </row>
    <row r="32" spans="1:9" ht="18" customHeight="1">
      <c r="A32" s="15">
        <v>16</v>
      </c>
      <c r="B32" s="11" t="s">
        <v>18</v>
      </c>
      <c r="C32" s="7" t="s">
        <v>26</v>
      </c>
      <c r="D32" s="7" t="s">
        <v>39</v>
      </c>
      <c r="E32" s="11" t="s">
        <v>48</v>
      </c>
      <c r="F32" s="91"/>
      <c r="G32" s="74"/>
      <c r="H32" s="77"/>
      <c r="I32" s="77"/>
    </row>
    <row r="33" spans="1:9" ht="18" customHeight="1">
      <c r="A33" s="15">
        <v>17</v>
      </c>
      <c r="B33" s="11" t="s">
        <v>18</v>
      </c>
      <c r="C33" s="7" t="s">
        <v>26</v>
      </c>
      <c r="D33" s="7" t="s">
        <v>40</v>
      </c>
      <c r="E33" s="11" t="s">
        <v>48</v>
      </c>
      <c r="F33" s="91"/>
      <c r="G33" s="74"/>
      <c r="H33" s="77"/>
      <c r="I33" s="77"/>
    </row>
    <row r="34" spans="1:9" ht="18" customHeight="1">
      <c r="A34" s="15">
        <v>18</v>
      </c>
      <c r="B34" s="11" t="s">
        <v>18</v>
      </c>
      <c r="C34" s="7" t="s">
        <v>26</v>
      </c>
      <c r="D34" s="7" t="s">
        <v>41</v>
      </c>
      <c r="E34" s="11" t="s">
        <v>48</v>
      </c>
      <c r="F34" s="91"/>
      <c r="G34" s="74"/>
      <c r="H34" s="77"/>
      <c r="I34" s="77"/>
    </row>
    <row r="35" spans="1:9" ht="18" customHeight="1">
      <c r="A35" s="15">
        <v>19</v>
      </c>
      <c r="B35" s="11" t="s">
        <v>18</v>
      </c>
      <c r="C35" s="7" t="s">
        <v>26</v>
      </c>
      <c r="D35" s="7" t="s">
        <v>42</v>
      </c>
      <c r="E35" s="11" t="s">
        <v>48</v>
      </c>
      <c r="F35" s="91"/>
      <c r="G35" s="74"/>
      <c r="H35" s="77"/>
      <c r="I35" s="77"/>
    </row>
    <row r="36" spans="1:9" ht="18" customHeight="1">
      <c r="A36" s="15">
        <v>20</v>
      </c>
      <c r="B36" s="11" t="s">
        <v>18</v>
      </c>
      <c r="C36" s="7" t="s">
        <v>26</v>
      </c>
      <c r="D36" s="7" t="s">
        <v>43</v>
      </c>
      <c r="E36" s="11" t="s">
        <v>48</v>
      </c>
      <c r="F36" s="91"/>
      <c r="G36" s="74"/>
      <c r="H36" s="77"/>
      <c r="I36" s="77"/>
    </row>
    <row r="37" spans="1:9" ht="18" customHeight="1">
      <c r="A37" s="15">
        <v>21</v>
      </c>
      <c r="B37" s="11" t="s">
        <v>18</v>
      </c>
      <c r="C37" s="7" t="s">
        <v>26</v>
      </c>
      <c r="D37" s="7" t="s">
        <v>44</v>
      </c>
      <c r="E37" s="11" t="s">
        <v>48</v>
      </c>
      <c r="F37" s="91"/>
      <c r="G37" s="74"/>
      <c r="H37" s="77"/>
      <c r="I37" s="77"/>
    </row>
    <row r="38" spans="1:9" ht="18" customHeight="1">
      <c r="A38" s="15">
        <v>22</v>
      </c>
      <c r="B38" s="11" t="s">
        <v>18</v>
      </c>
      <c r="C38" s="7" t="s">
        <v>26</v>
      </c>
      <c r="D38" s="7" t="s">
        <v>45</v>
      </c>
      <c r="E38" s="11" t="s">
        <v>47</v>
      </c>
      <c r="F38" s="91"/>
      <c r="G38" s="74"/>
      <c r="H38" s="77"/>
      <c r="I38" s="77"/>
    </row>
    <row r="39" spans="1:9" ht="18" customHeight="1">
      <c r="A39" s="15">
        <v>23</v>
      </c>
      <c r="B39" s="11" t="s">
        <v>18</v>
      </c>
      <c r="C39" s="7" t="s">
        <v>26</v>
      </c>
      <c r="D39" s="7" t="s">
        <v>46</v>
      </c>
      <c r="E39" s="11" t="s">
        <v>48</v>
      </c>
      <c r="F39" s="92"/>
      <c r="G39" s="75"/>
      <c r="H39" s="78"/>
      <c r="I39" s="78"/>
    </row>
    <row r="40" spans="1:9" ht="18" customHeight="1">
      <c r="A40" s="15">
        <v>24</v>
      </c>
      <c r="B40" s="23" t="s">
        <v>122</v>
      </c>
      <c r="C40" s="22" t="s">
        <v>123</v>
      </c>
      <c r="D40" s="22">
        <v>2100017615</v>
      </c>
      <c r="E40" s="23" t="s">
        <v>124</v>
      </c>
      <c r="F40" s="76"/>
      <c r="G40" s="73">
        <v>0.08</v>
      </c>
      <c r="H40" s="76">
        <f>F40*G40</f>
        <v>0</v>
      </c>
      <c r="I40" s="76">
        <f>F40+H40</f>
        <v>0</v>
      </c>
    </row>
    <row r="41" spans="1:9" ht="18" customHeight="1">
      <c r="A41" s="15">
        <v>25</v>
      </c>
      <c r="B41" s="23" t="s">
        <v>122</v>
      </c>
      <c r="C41" s="22" t="s">
        <v>123</v>
      </c>
      <c r="D41" s="22">
        <v>2100017675</v>
      </c>
      <c r="E41" s="23" t="s">
        <v>124</v>
      </c>
      <c r="F41" s="77"/>
      <c r="G41" s="74"/>
      <c r="H41" s="77"/>
      <c r="I41" s="77"/>
    </row>
    <row r="42" spans="1:9" ht="18" customHeight="1">
      <c r="A42" s="15">
        <v>26</v>
      </c>
      <c r="B42" s="23" t="s">
        <v>122</v>
      </c>
      <c r="C42" s="22" t="s">
        <v>123</v>
      </c>
      <c r="D42" s="22">
        <v>2100017828</v>
      </c>
      <c r="E42" s="23" t="s">
        <v>124</v>
      </c>
      <c r="F42" s="78"/>
      <c r="G42" s="75"/>
      <c r="H42" s="78"/>
      <c r="I42" s="78"/>
    </row>
    <row r="43" spans="1:9" ht="18" customHeight="1">
      <c r="A43" s="49"/>
      <c r="B43" s="50"/>
      <c r="C43" s="51"/>
      <c r="D43" s="52"/>
      <c r="E43" s="53"/>
      <c r="F43" s="54"/>
      <c r="G43" s="55" t="s">
        <v>102</v>
      </c>
      <c r="H43" s="54">
        <f>SUM(H17:H42)</f>
        <v>0</v>
      </c>
      <c r="I43" s="54">
        <f>SUM(I17:I42)</f>
        <v>0</v>
      </c>
    </row>
    <row r="44" spans="1:9" ht="18" customHeight="1">
      <c r="A44" s="17"/>
      <c r="B44" s="21"/>
      <c r="C44" s="16"/>
      <c r="D44" s="16"/>
      <c r="E44" s="21"/>
      <c r="F44" s="47"/>
      <c r="G44" s="38"/>
      <c r="H44" s="47"/>
      <c r="I44" s="47"/>
    </row>
    <row r="45" spans="1:9" s="26" customFormat="1" ht="18" customHeight="1">
      <c r="A45" s="70" t="s">
        <v>92</v>
      </c>
      <c r="B45" s="71"/>
      <c r="C45" s="71"/>
      <c r="D45" s="71"/>
      <c r="E45" s="71"/>
      <c r="F45" s="71"/>
      <c r="G45" s="71"/>
      <c r="H45" s="71"/>
      <c r="I45" s="72"/>
    </row>
    <row r="46" spans="1:9" s="33" customFormat="1" ht="18" customHeight="1">
      <c r="A46" s="30" t="s">
        <v>88</v>
      </c>
      <c r="B46" s="34" t="s">
        <v>0</v>
      </c>
      <c r="C46" s="35" t="s">
        <v>1</v>
      </c>
      <c r="D46" s="35" t="s">
        <v>2</v>
      </c>
      <c r="E46" s="35" t="s">
        <v>3</v>
      </c>
      <c r="F46" s="28" t="s">
        <v>4</v>
      </c>
      <c r="G46" s="39" t="s">
        <v>101</v>
      </c>
      <c r="H46" s="27" t="s">
        <v>148</v>
      </c>
      <c r="I46" s="28" t="s">
        <v>5</v>
      </c>
    </row>
    <row r="47" spans="1:9" ht="51">
      <c r="A47" s="15">
        <v>1</v>
      </c>
      <c r="B47" s="11" t="s">
        <v>49</v>
      </c>
      <c r="C47" s="11" t="s">
        <v>50</v>
      </c>
      <c r="D47" s="5" t="s">
        <v>51</v>
      </c>
      <c r="E47" s="6" t="s">
        <v>52</v>
      </c>
      <c r="F47" s="45"/>
      <c r="G47" s="46">
        <v>0.08</v>
      </c>
      <c r="H47" s="45">
        <f>F47*G47</f>
        <v>0</v>
      </c>
      <c r="I47" s="45">
        <f>F47+H47</f>
        <v>0</v>
      </c>
    </row>
    <row r="48" spans="1:9" ht="18" customHeight="1">
      <c r="A48" s="15">
        <v>2</v>
      </c>
      <c r="B48" s="11" t="s">
        <v>49</v>
      </c>
      <c r="C48" s="7" t="s">
        <v>50</v>
      </c>
      <c r="D48" s="12" t="s">
        <v>57</v>
      </c>
      <c r="E48" s="7" t="s">
        <v>58</v>
      </c>
      <c r="F48" s="45"/>
      <c r="G48" s="46">
        <v>0.08</v>
      </c>
      <c r="H48" s="45">
        <f t="shared" ref="H48:H49" si="1">F48*G48</f>
        <v>0</v>
      </c>
      <c r="I48" s="56">
        <f t="shared" ref="I48:I49" si="2">F48+H48</f>
        <v>0</v>
      </c>
    </row>
    <row r="49" spans="1:9" ht="12.75">
      <c r="A49" s="15">
        <v>3</v>
      </c>
      <c r="B49" s="11" t="s">
        <v>66</v>
      </c>
      <c r="C49" s="42" t="s">
        <v>67</v>
      </c>
      <c r="D49" s="12">
        <v>6942</v>
      </c>
      <c r="E49" s="7" t="s">
        <v>68</v>
      </c>
      <c r="F49" s="45"/>
      <c r="G49" s="46">
        <v>0.08</v>
      </c>
      <c r="H49" s="45">
        <f t="shared" si="1"/>
        <v>0</v>
      </c>
      <c r="I49" s="56">
        <f t="shared" si="2"/>
        <v>0</v>
      </c>
    </row>
    <row r="50" spans="1:9" ht="18" customHeight="1">
      <c r="A50" s="49"/>
      <c r="B50" s="50"/>
      <c r="C50" s="51"/>
      <c r="D50" s="52"/>
      <c r="E50" s="53"/>
      <c r="F50" s="54"/>
      <c r="G50" s="55" t="s">
        <v>102</v>
      </c>
      <c r="H50" s="54">
        <f>SUM(H47:H49)</f>
        <v>0</v>
      </c>
      <c r="I50" s="54">
        <f>SUM(I47:I49)</f>
        <v>0</v>
      </c>
    </row>
    <row r="51" spans="1:9" ht="18" customHeight="1">
      <c r="A51" s="17"/>
      <c r="B51" s="21"/>
      <c r="C51" s="16"/>
      <c r="D51" s="20"/>
      <c r="E51" s="16"/>
      <c r="F51" s="47"/>
      <c r="G51" s="38"/>
      <c r="H51" s="47"/>
      <c r="I51" s="47"/>
    </row>
    <row r="52" spans="1:9" s="26" customFormat="1" ht="18" customHeight="1">
      <c r="A52" s="70" t="s">
        <v>93</v>
      </c>
      <c r="B52" s="71"/>
      <c r="C52" s="71"/>
      <c r="D52" s="71"/>
      <c r="E52" s="71"/>
      <c r="F52" s="71"/>
      <c r="G52" s="71"/>
      <c r="H52" s="71"/>
      <c r="I52" s="72"/>
    </row>
    <row r="53" spans="1:9" s="33" customFormat="1" ht="18" customHeight="1">
      <c r="A53" s="30" t="s">
        <v>88</v>
      </c>
      <c r="B53" s="31" t="s">
        <v>0</v>
      </c>
      <c r="C53" s="30" t="s">
        <v>1</v>
      </c>
      <c r="D53" s="30" t="s">
        <v>2</v>
      </c>
      <c r="E53" s="30" t="s">
        <v>3</v>
      </c>
      <c r="F53" s="27" t="s">
        <v>4</v>
      </c>
      <c r="G53" s="39" t="s">
        <v>101</v>
      </c>
      <c r="H53" s="27" t="s">
        <v>148</v>
      </c>
      <c r="I53" s="27" t="s">
        <v>5</v>
      </c>
    </row>
    <row r="54" spans="1:9" ht="55.5" customHeight="1">
      <c r="A54" s="15">
        <v>1</v>
      </c>
      <c r="B54" s="23" t="s">
        <v>63</v>
      </c>
      <c r="C54" s="22" t="s">
        <v>118</v>
      </c>
      <c r="D54" s="22">
        <v>1100478659</v>
      </c>
      <c r="E54" s="23" t="s">
        <v>121</v>
      </c>
      <c r="F54" s="45"/>
      <c r="G54" s="46">
        <v>0.08</v>
      </c>
      <c r="H54" s="45">
        <f t="shared" ref="H54:H59" si="3">F54*G54</f>
        <v>0</v>
      </c>
      <c r="I54" s="45">
        <f>F54+H54</f>
        <v>0</v>
      </c>
    </row>
    <row r="55" spans="1:9" ht="51">
      <c r="A55" s="15">
        <v>2</v>
      </c>
      <c r="B55" s="23" t="s">
        <v>63</v>
      </c>
      <c r="C55" s="22" t="s">
        <v>64</v>
      </c>
      <c r="D55" s="22">
        <v>1100966933</v>
      </c>
      <c r="E55" s="23" t="s">
        <v>119</v>
      </c>
      <c r="F55" s="45"/>
      <c r="G55" s="46">
        <v>0.08</v>
      </c>
      <c r="H55" s="45">
        <f t="shared" si="3"/>
        <v>0</v>
      </c>
      <c r="I55" s="56">
        <f t="shared" ref="I55:I59" si="4">F55+H55</f>
        <v>0</v>
      </c>
    </row>
    <row r="56" spans="1:9" ht="51">
      <c r="A56" s="15">
        <v>3</v>
      </c>
      <c r="B56" s="23" t="s">
        <v>63</v>
      </c>
      <c r="C56" s="22" t="s">
        <v>64</v>
      </c>
      <c r="D56" s="22" t="s">
        <v>102</v>
      </c>
      <c r="E56" s="23" t="s">
        <v>120</v>
      </c>
      <c r="F56" s="45"/>
      <c r="G56" s="46">
        <v>0.08</v>
      </c>
      <c r="H56" s="45">
        <f t="shared" si="3"/>
        <v>0</v>
      </c>
      <c r="I56" s="56">
        <f t="shared" si="4"/>
        <v>0</v>
      </c>
    </row>
    <row r="57" spans="1:9" ht="18" customHeight="1">
      <c r="A57" s="15">
        <v>4</v>
      </c>
      <c r="B57" s="11" t="s">
        <v>63</v>
      </c>
      <c r="C57" s="7" t="s">
        <v>64</v>
      </c>
      <c r="D57" s="12" t="s">
        <v>65</v>
      </c>
      <c r="E57" s="7" t="s">
        <v>80</v>
      </c>
      <c r="F57" s="45"/>
      <c r="G57" s="46">
        <v>0.08</v>
      </c>
      <c r="H57" s="45">
        <f t="shared" si="3"/>
        <v>0</v>
      </c>
      <c r="I57" s="56">
        <f t="shared" si="4"/>
        <v>0</v>
      </c>
    </row>
    <row r="58" spans="1:9" ht="25.5">
      <c r="A58" s="15">
        <v>5</v>
      </c>
      <c r="B58" s="11" t="s">
        <v>78</v>
      </c>
      <c r="C58" s="7">
        <v>8680205</v>
      </c>
      <c r="D58" s="7">
        <v>1444575</v>
      </c>
      <c r="E58" s="11" t="s">
        <v>79</v>
      </c>
      <c r="F58" s="45"/>
      <c r="G58" s="46">
        <v>0.08</v>
      </c>
      <c r="H58" s="45">
        <f t="shared" si="3"/>
        <v>0</v>
      </c>
      <c r="I58" s="56">
        <f t="shared" si="4"/>
        <v>0</v>
      </c>
    </row>
    <row r="59" spans="1:9" ht="38.25">
      <c r="A59" s="15">
        <v>6</v>
      </c>
      <c r="B59" s="11" t="s">
        <v>78</v>
      </c>
      <c r="C59" s="7">
        <v>8680205</v>
      </c>
      <c r="D59" s="7">
        <v>1361921</v>
      </c>
      <c r="E59" s="11" t="s">
        <v>81</v>
      </c>
      <c r="F59" s="45"/>
      <c r="G59" s="46">
        <v>0.08</v>
      </c>
      <c r="H59" s="45">
        <f t="shared" si="3"/>
        <v>0</v>
      </c>
      <c r="I59" s="56">
        <f t="shared" si="4"/>
        <v>0</v>
      </c>
    </row>
    <row r="60" spans="1:9" ht="18" customHeight="1">
      <c r="A60" s="49"/>
      <c r="B60" s="50"/>
      <c r="C60" s="51"/>
      <c r="D60" s="52"/>
      <c r="E60" s="53"/>
      <c r="F60" s="54"/>
      <c r="G60" s="55" t="s">
        <v>102</v>
      </c>
      <c r="H60" s="54">
        <f>SUM(H54:H59)</f>
        <v>0</v>
      </c>
      <c r="I60" s="54">
        <f>SUM(I54:I59)</f>
        <v>0</v>
      </c>
    </row>
    <row r="61" spans="1:9" ht="18" customHeight="1">
      <c r="A61" s="17"/>
      <c r="B61" s="21"/>
      <c r="C61" s="16"/>
      <c r="D61" s="20"/>
      <c r="E61" s="16"/>
      <c r="F61" s="47"/>
      <c r="G61" s="38"/>
      <c r="H61" s="47"/>
      <c r="I61" s="47"/>
    </row>
    <row r="62" spans="1:9" s="26" customFormat="1" ht="18" customHeight="1">
      <c r="A62" s="70" t="s">
        <v>94</v>
      </c>
      <c r="B62" s="71"/>
      <c r="C62" s="71"/>
      <c r="D62" s="71"/>
      <c r="E62" s="71"/>
      <c r="F62" s="71"/>
      <c r="G62" s="71"/>
      <c r="H62" s="71"/>
      <c r="I62" s="72"/>
    </row>
    <row r="63" spans="1:9" s="33" customFormat="1" ht="18" customHeight="1">
      <c r="A63" s="36" t="s">
        <v>88</v>
      </c>
      <c r="B63" s="37" t="s">
        <v>0</v>
      </c>
      <c r="C63" s="36" t="s">
        <v>1</v>
      </c>
      <c r="D63" s="36" t="s">
        <v>2</v>
      </c>
      <c r="E63" s="36" t="s">
        <v>3</v>
      </c>
      <c r="F63" s="29" t="s">
        <v>4</v>
      </c>
      <c r="G63" s="39" t="s">
        <v>101</v>
      </c>
      <c r="H63" s="27" t="s">
        <v>148</v>
      </c>
      <c r="I63" s="29" t="s">
        <v>5</v>
      </c>
    </row>
    <row r="64" spans="1:9" ht="18" customHeight="1">
      <c r="A64" s="15">
        <v>1</v>
      </c>
      <c r="B64" s="14" t="s">
        <v>18</v>
      </c>
      <c r="C64" s="7" t="s">
        <v>69</v>
      </c>
      <c r="D64" s="12" t="s">
        <v>70</v>
      </c>
      <c r="E64" s="7" t="s">
        <v>58</v>
      </c>
      <c r="F64" s="93"/>
      <c r="G64" s="73">
        <v>0.08</v>
      </c>
      <c r="H64" s="76">
        <f>F64*G64</f>
        <v>0</v>
      </c>
      <c r="I64" s="93">
        <f>F64+H64</f>
        <v>0</v>
      </c>
    </row>
    <row r="65" spans="1:9" ht="18" customHeight="1">
      <c r="A65" s="15">
        <v>2</v>
      </c>
      <c r="B65" s="14" t="s">
        <v>18</v>
      </c>
      <c r="C65" s="7" t="s">
        <v>69</v>
      </c>
      <c r="D65" s="12" t="s">
        <v>71</v>
      </c>
      <c r="E65" s="7" t="s">
        <v>58</v>
      </c>
      <c r="F65" s="93"/>
      <c r="G65" s="74"/>
      <c r="H65" s="77"/>
      <c r="I65" s="93"/>
    </row>
    <row r="66" spans="1:9" ht="18" customHeight="1">
      <c r="A66" s="15">
        <v>3</v>
      </c>
      <c r="B66" s="14" t="s">
        <v>18</v>
      </c>
      <c r="C66" s="7" t="s">
        <v>69</v>
      </c>
      <c r="D66" s="12" t="s">
        <v>72</v>
      </c>
      <c r="E66" s="7" t="s">
        <v>58</v>
      </c>
      <c r="F66" s="93"/>
      <c r="G66" s="74"/>
      <c r="H66" s="77"/>
      <c r="I66" s="93"/>
    </row>
    <row r="67" spans="1:9" ht="18" customHeight="1">
      <c r="A67" s="15">
        <v>4</v>
      </c>
      <c r="B67" s="14" t="s">
        <v>18</v>
      </c>
      <c r="C67" s="7" t="s">
        <v>69</v>
      </c>
      <c r="D67" s="12" t="s">
        <v>73</v>
      </c>
      <c r="E67" s="7" t="s">
        <v>58</v>
      </c>
      <c r="F67" s="93"/>
      <c r="G67" s="74"/>
      <c r="H67" s="77"/>
      <c r="I67" s="93"/>
    </row>
    <row r="68" spans="1:9" ht="18" customHeight="1">
      <c r="A68" s="15">
        <v>5</v>
      </c>
      <c r="B68" s="14" t="s">
        <v>18</v>
      </c>
      <c r="C68" s="7" t="s">
        <v>69</v>
      </c>
      <c r="D68" s="12" t="s">
        <v>74</v>
      </c>
      <c r="E68" s="7" t="s">
        <v>58</v>
      </c>
      <c r="F68" s="93"/>
      <c r="G68" s="74"/>
      <c r="H68" s="77"/>
      <c r="I68" s="93"/>
    </row>
    <row r="69" spans="1:9" ht="18" customHeight="1">
      <c r="A69" s="15">
        <v>6</v>
      </c>
      <c r="B69" s="14" t="s">
        <v>18</v>
      </c>
      <c r="C69" s="7" t="s">
        <v>69</v>
      </c>
      <c r="D69" s="12" t="s">
        <v>75</v>
      </c>
      <c r="E69" s="7" t="s">
        <v>58</v>
      </c>
      <c r="F69" s="93"/>
      <c r="G69" s="74"/>
      <c r="H69" s="77"/>
      <c r="I69" s="93"/>
    </row>
    <row r="70" spans="1:9" ht="18" customHeight="1">
      <c r="A70" s="15">
        <v>7</v>
      </c>
      <c r="B70" s="14" t="s">
        <v>18</v>
      </c>
      <c r="C70" s="7" t="s">
        <v>69</v>
      </c>
      <c r="D70" s="12" t="s">
        <v>76</v>
      </c>
      <c r="E70" s="7" t="s">
        <v>58</v>
      </c>
      <c r="F70" s="93"/>
      <c r="G70" s="74"/>
      <c r="H70" s="77"/>
      <c r="I70" s="93"/>
    </row>
    <row r="71" spans="1:9" ht="18" customHeight="1">
      <c r="A71" s="15">
        <v>8</v>
      </c>
      <c r="B71" s="14" t="s">
        <v>18</v>
      </c>
      <c r="C71" s="7" t="s">
        <v>69</v>
      </c>
      <c r="D71" s="12" t="s">
        <v>77</v>
      </c>
      <c r="E71" s="7" t="s">
        <v>58</v>
      </c>
      <c r="F71" s="93"/>
      <c r="G71" s="75"/>
      <c r="H71" s="78"/>
      <c r="I71" s="93"/>
    </row>
    <row r="72" spans="1:9" ht="18" customHeight="1">
      <c r="A72" s="49"/>
      <c r="B72" s="50"/>
      <c r="C72" s="51"/>
      <c r="D72" s="52"/>
      <c r="E72" s="53"/>
      <c r="F72" s="54"/>
      <c r="G72" s="55" t="s">
        <v>102</v>
      </c>
      <c r="H72" s="54">
        <f>SUM(H64)</f>
        <v>0</v>
      </c>
      <c r="I72" s="54">
        <f>SUM(I64)</f>
        <v>0</v>
      </c>
    </row>
    <row r="73" spans="1:9" ht="18" customHeight="1">
      <c r="A73" s="17"/>
      <c r="B73" s="21"/>
      <c r="C73" s="16"/>
      <c r="D73" s="20"/>
      <c r="E73" s="16"/>
      <c r="F73" s="47"/>
      <c r="G73" s="38"/>
      <c r="H73" s="47"/>
      <c r="I73" s="47"/>
    </row>
    <row r="74" spans="1:9" s="26" customFormat="1" ht="18" customHeight="1">
      <c r="A74" s="70" t="s">
        <v>95</v>
      </c>
      <c r="B74" s="71"/>
      <c r="C74" s="71"/>
      <c r="D74" s="71"/>
      <c r="E74" s="71"/>
      <c r="F74" s="71"/>
      <c r="G74" s="71"/>
      <c r="H74" s="71"/>
      <c r="I74" s="72"/>
    </row>
    <row r="75" spans="1:9" s="33" customFormat="1" ht="18" customHeight="1">
      <c r="A75" s="30" t="s">
        <v>88</v>
      </c>
      <c r="B75" s="31" t="s">
        <v>0</v>
      </c>
      <c r="C75" s="30" t="s">
        <v>1</v>
      </c>
      <c r="D75" s="30" t="s">
        <v>2</v>
      </c>
      <c r="E75" s="35" t="s">
        <v>3</v>
      </c>
      <c r="F75" s="27" t="s">
        <v>4</v>
      </c>
      <c r="G75" s="39" t="s">
        <v>101</v>
      </c>
      <c r="H75" s="27" t="s">
        <v>148</v>
      </c>
      <c r="I75" s="27" t="s">
        <v>5</v>
      </c>
    </row>
    <row r="76" spans="1:9" ht="18" customHeight="1">
      <c r="A76" s="79">
        <v>1</v>
      </c>
      <c r="B76" s="82" t="s">
        <v>82</v>
      </c>
      <c r="C76" s="85" t="s">
        <v>83</v>
      </c>
      <c r="D76" s="88" t="s">
        <v>84</v>
      </c>
      <c r="E76" s="8" t="s">
        <v>85</v>
      </c>
      <c r="F76" s="76"/>
      <c r="G76" s="73">
        <v>0.08</v>
      </c>
      <c r="H76" s="76">
        <f>F76*G76</f>
        <v>0</v>
      </c>
      <c r="I76" s="76">
        <f>F76+H76</f>
        <v>0</v>
      </c>
    </row>
    <row r="77" spans="1:9" ht="18" customHeight="1">
      <c r="A77" s="80"/>
      <c r="B77" s="83"/>
      <c r="C77" s="86"/>
      <c r="D77" s="89"/>
      <c r="E77" s="9" t="s">
        <v>86</v>
      </c>
      <c r="F77" s="77"/>
      <c r="G77" s="74"/>
      <c r="H77" s="77"/>
      <c r="I77" s="77"/>
    </row>
    <row r="78" spans="1:9" ht="18" customHeight="1">
      <c r="A78" s="81"/>
      <c r="B78" s="84"/>
      <c r="C78" s="87"/>
      <c r="D78" s="90"/>
      <c r="E78" s="10" t="s">
        <v>87</v>
      </c>
      <c r="F78" s="78"/>
      <c r="G78" s="75"/>
      <c r="H78" s="78"/>
      <c r="I78" s="78"/>
    </row>
    <row r="79" spans="1:9" ht="18" customHeight="1">
      <c r="A79" s="49"/>
      <c r="B79" s="50"/>
      <c r="C79" s="51"/>
      <c r="D79" s="52"/>
      <c r="E79" s="53"/>
      <c r="F79" s="54"/>
      <c r="G79" s="55" t="s">
        <v>102</v>
      </c>
      <c r="H79" s="54">
        <f>SUM(H76)</f>
        <v>0</v>
      </c>
      <c r="I79" s="54">
        <f>SUM(I76)</f>
        <v>0</v>
      </c>
    </row>
    <row r="81" spans="1:9" s="26" customFormat="1" ht="18" customHeight="1">
      <c r="A81" s="70" t="s">
        <v>96</v>
      </c>
      <c r="B81" s="71"/>
      <c r="C81" s="71"/>
      <c r="D81" s="71"/>
      <c r="E81" s="71"/>
      <c r="F81" s="71"/>
      <c r="G81" s="71"/>
      <c r="H81" s="71"/>
      <c r="I81" s="72"/>
    </row>
    <row r="82" spans="1:9" s="33" customFormat="1" ht="18" customHeight="1">
      <c r="A82" s="35" t="s">
        <v>88</v>
      </c>
      <c r="B82" s="34" t="s">
        <v>0</v>
      </c>
      <c r="C82" s="35" t="s">
        <v>1</v>
      </c>
      <c r="D82" s="35" t="s">
        <v>2</v>
      </c>
      <c r="E82" s="35" t="s">
        <v>3</v>
      </c>
      <c r="F82" s="28" t="s">
        <v>4</v>
      </c>
      <c r="G82" s="39" t="s">
        <v>101</v>
      </c>
      <c r="H82" s="27" t="s">
        <v>148</v>
      </c>
      <c r="I82" s="28" t="s">
        <v>5</v>
      </c>
    </row>
    <row r="83" spans="1:9" ht="18" customHeight="1">
      <c r="A83" s="15">
        <v>2</v>
      </c>
      <c r="B83" s="13" t="s">
        <v>100</v>
      </c>
      <c r="C83" s="22" t="s">
        <v>103</v>
      </c>
      <c r="D83" s="24" t="s">
        <v>104</v>
      </c>
      <c r="E83" s="22" t="s">
        <v>105</v>
      </c>
      <c r="F83" s="45"/>
      <c r="G83" s="46">
        <v>0.08</v>
      </c>
      <c r="H83" s="45">
        <f t="shared" ref="H83:H87" si="5">F83*G83</f>
        <v>0</v>
      </c>
      <c r="I83" s="56">
        <f t="shared" ref="I83:I87" si="6">F83+H83</f>
        <v>0</v>
      </c>
    </row>
    <row r="84" spans="1:9" ht="18" customHeight="1">
      <c r="A84" s="15">
        <v>3</v>
      </c>
      <c r="B84" s="13" t="s">
        <v>100</v>
      </c>
      <c r="C84" s="22" t="s">
        <v>103</v>
      </c>
      <c r="D84" s="24" t="s">
        <v>106</v>
      </c>
      <c r="E84" s="22" t="s">
        <v>105</v>
      </c>
      <c r="F84" s="45"/>
      <c r="G84" s="46">
        <v>0.08</v>
      </c>
      <c r="H84" s="45">
        <f t="shared" si="5"/>
        <v>0</v>
      </c>
      <c r="I84" s="56">
        <f t="shared" si="6"/>
        <v>0</v>
      </c>
    </row>
    <row r="85" spans="1:9" ht="18" customHeight="1">
      <c r="A85" s="15">
        <v>4</v>
      </c>
      <c r="B85" s="13" t="s">
        <v>100</v>
      </c>
      <c r="C85" s="22" t="s">
        <v>107</v>
      </c>
      <c r="D85" s="24" t="s">
        <v>108</v>
      </c>
      <c r="E85" s="22" t="s">
        <v>105</v>
      </c>
      <c r="F85" s="45"/>
      <c r="G85" s="46">
        <v>0.08</v>
      </c>
      <c r="H85" s="45">
        <f t="shared" si="5"/>
        <v>0</v>
      </c>
      <c r="I85" s="56">
        <f t="shared" si="6"/>
        <v>0</v>
      </c>
    </row>
    <row r="86" spans="1:9" ht="18" customHeight="1">
      <c r="A86" s="15">
        <v>5</v>
      </c>
      <c r="B86" s="13" t="s">
        <v>100</v>
      </c>
      <c r="C86" s="22" t="s">
        <v>107</v>
      </c>
      <c r="D86" s="24" t="s">
        <v>109</v>
      </c>
      <c r="E86" s="22" t="s">
        <v>105</v>
      </c>
      <c r="F86" s="45"/>
      <c r="G86" s="46">
        <v>0.08</v>
      </c>
      <c r="H86" s="45">
        <f t="shared" si="5"/>
        <v>0</v>
      </c>
      <c r="I86" s="56">
        <f t="shared" si="6"/>
        <v>0</v>
      </c>
    </row>
    <row r="87" spans="1:9" ht="18" customHeight="1">
      <c r="A87" s="15">
        <v>5</v>
      </c>
      <c r="B87" s="100" t="s">
        <v>125</v>
      </c>
      <c r="C87" s="44" t="s">
        <v>126</v>
      </c>
      <c r="D87" s="24" t="s">
        <v>127</v>
      </c>
      <c r="E87" s="44" t="s">
        <v>153</v>
      </c>
      <c r="F87" s="66"/>
      <c r="G87" s="67">
        <v>0.08</v>
      </c>
      <c r="H87" s="66">
        <f t="shared" si="5"/>
        <v>0</v>
      </c>
      <c r="I87" s="66">
        <f t="shared" si="6"/>
        <v>0</v>
      </c>
    </row>
    <row r="88" spans="1:9" ht="18" customHeight="1">
      <c r="A88" s="98"/>
      <c r="B88" s="99"/>
      <c r="C88" s="101" t="s">
        <v>159</v>
      </c>
      <c r="D88" s="102" t="s">
        <v>160</v>
      </c>
      <c r="E88" s="101" t="s">
        <v>161</v>
      </c>
      <c r="F88" s="103"/>
      <c r="G88" s="104">
        <v>0.08</v>
      </c>
      <c r="H88" s="103">
        <f t="shared" ref="H88" si="7">F88*G88</f>
        <v>0</v>
      </c>
      <c r="I88" s="103">
        <f t="shared" ref="I88" si="8">F88+H88</f>
        <v>0</v>
      </c>
    </row>
    <row r="89" spans="1:9" ht="18" customHeight="1">
      <c r="A89" s="49"/>
      <c r="B89" s="50"/>
      <c r="C89" s="51"/>
      <c r="D89" s="52"/>
      <c r="E89" s="53"/>
      <c r="F89" s="54"/>
      <c r="G89" s="55" t="s">
        <v>102</v>
      </c>
      <c r="H89" s="54">
        <f>SUM(H83:H87)</f>
        <v>0</v>
      </c>
      <c r="I89" s="54">
        <f>SUM(I83:I87)</f>
        <v>0</v>
      </c>
    </row>
    <row r="91" spans="1:9" s="26" customFormat="1" ht="18" customHeight="1">
      <c r="A91" s="70" t="s">
        <v>97</v>
      </c>
      <c r="B91" s="71"/>
      <c r="C91" s="71"/>
      <c r="D91" s="71"/>
      <c r="E91" s="71"/>
      <c r="F91" s="71"/>
      <c r="G91" s="71"/>
      <c r="H91" s="71"/>
      <c r="I91" s="72"/>
    </row>
    <row r="92" spans="1:9" s="33" customFormat="1" ht="18" customHeight="1">
      <c r="A92" s="35" t="s">
        <v>88</v>
      </c>
      <c r="B92" s="34" t="s">
        <v>0</v>
      </c>
      <c r="C92" s="35" t="s">
        <v>1</v>
      </c>
      <c r="D92" s="35" t="s">
        <v>2</v>
      </c>
      <c r="E92" s="35" t="s">
        <v>3</v>
      </c>
      <c r="F92" s="28" t="s">
        <v>4</v>
      </c>
      <c r="G92" s="41" t="s">
        <v>101</v>
      </c>
      <c r="H92" s="27" t="s">
        <v>148</v>
      </c>
      <c r="I92" s="28" t="s">
        <v>5</v>
      </c>
    </row>
    <row r="93" spans="1:9" ht="51">
      <c r="A93" s="15">
        <v>1</v>
      </c>
      <c r="B93" s="23" t="s">
        <v>114</v>
      </c>
      <c r="C93" s="22" t="s">
        <v>115</v>
      </c>
      <c r="D93" s="24" t="s">
        <v>116</v>
      </c>
      <c r="E93" s="23" t="s">
        <v>117</v>
      </c>
      <c r="F93" s="45"/>
      <c r="G93" s="46">
        <v>0.08</v>
      </c>
      <c r="H93" s="56">
        <f t="shared" ref="H93" si="9">F93*G93</f>
        <v>0</v>
      </c>
      <c r="I93" s="45">
        <f>F93+H93</f>
        <v>0</v>
      </c>
    </row>
    <row r="94" spans="1:9" ht="18" customHeight="1">
      <c r="A94" s="49"/>
      <c r="B94" s="50"/>
      <c r="C94" s="51"/>
      <c r="D94" s="52"/>
      <c r="E94" s="53"/>
      <c r="F94" s="54"/>
      <c r="G94" s="55" t="s">
        <v>102</v>
      </c>
      <c r="H94" s="54">
        <f>SUM(H93)</f>
        <v>0</v>
      </c>
      <c r="I94" s="54">
        <f>SUM(I93)</f>
        <v>0</v>
      </c>
    </row>
    <row r="96" spans="1:9" s="26" customFormat="1" ht="18" customHeight="1">
      <c r="A96" s="70" t="s">
        <v>98</v>
      </c>
      <c r="B96" s="71"/>
      <c r="C96" s="71"/>
      <c r="D96" s="71"/>
      <c r="E96" s="71"/>
      <c r="F96" s="71"/>
      <c r="G96" s="71"/>
      <c r="H96" s="71"/>
      <c r="I96" s="72"/>
    </row>
    <row r="97" spans="1:9" ht="18" customHeight="1">
      <c r="A97" s="35" t="s">
        <v>88</v>
      </c>
      <c r="B97" s="34" t="s">
        <v>0</v>
      </c>
      <c r="C97" s="35" t="s">
        <v>1</v>
      </c>
      <c r="D97" s="35" t="s">
        <v>2</v>
      </c>
      <c r="E97" s="35" t="s">
        <v>3</v>
      </c>
      <c r="F97" s="28" t="s">
        <v>4</v>
      </c>
      <c r="G97" s="41" t="s">
        <v>101</v>
      </c>
      <c r="H97" s="27" t="s">
        <v>148</v>
      </c>
      <c r="I97" s="28" t="s">
        <v>5</v>
      </c>
    </row>
    <row r="98" spans="1:9" ht="18" customHeight="1">
      <c r="A98" s="15">
        <v>1</v>
      </c>
      <c r="B98" s="43" t="s">
        <v>18</v>
      </c>
      <c r="C98" s="44" t="s">
        <v>128</v>
      </c>
      <c r="D98" s="24" t="s">
        <v>129</v>
      </c>
      <c r="E98" s="44" t="s">
        <v>58</v>
      </c>
      <c r="F98" s="93"/>
      <c r="G98" s="97">
        <v>0.08</v>
      </c>
      <c r="H98" s="76">
        <f>F98*G98</f>
        <v>0</v>
      </c>
      <c r="I98" s="93">
        <f>F98+H98</f>
        <v>0</v>
      </c>
    </row>
    <row r="99" spans="1:9" ht="18" customHeight="1">
      <c r="A99" s="15">
        <v>2</v>
      </c>
      <c r="B99" s="43" t="s">
        <v>18</v>
      </c>
      <c r="C99" s="44" t="s">
        <v>128</v>
      </c>
      <c r="D99" s="24" t="s">
        <v>130</v>
      </c>
      <c r="E99" s="44" t="s">
        <v>58</v>
      </c>
      <c r="F99" s="93"/>
      <c r="G99" s="97"/>
      <c r="H99" s="77"/>
      <c r="I99" s="93"/>
    </row>
    <row r="100" spans="1:9" ht="18" customHeight="1">
      <c r="A100" s="15">
        <v>3</v>
      </c>
      <c r="B100" s="43" t="s">
        <v>18</v>
      </c>
      <c r="C100" s="44" t="s">
        <v>128</v>
      </c>
      <c r="D100" s="24" t="s">
        <v>131</v>
      </c>
      <c r="E100" s="44" t="s">
        <v>58</v>
      </c>
      <c r="F100" s="93"/>
      <c r="G100" s="97"/>
      <c r="H100" s="77"/>
      <c r="I100" s="93"/>
    </row>
    <row r="101" spans="1:9" ht="18" customHeight="1">
      <c r="A101" s="15">
        <v>4</v>
      </c>
      <c r="B101" s="43" t="s">
        <v>18</v>
      </c>
      <c r="C101" s="44" t="s">
        <v>128</v>
      </c>
      <c r="D101" s="24" t="s">
        <v>132</v>
      </c>
      <c r="E101" s="44" t="s">
        <v>58</v>
      </c>
      <c r="F101" s="93"/>
      <c r="G101" s="97"/>
      <c r="H101" s="77"/>
      <c r="I101" s="93"/>
    </row>
    <row r="102" spans="1:9" ht="18" customHeight="1">
      <c r="A102" s="15">
        <v>5</v>
      </c>
      <c r="B102" s="43" t="s">
        <v>18</v>
      </c>
      <c r="C102" s="44" t="s">
        <v>128</v>
      </c>
      <c r="D102" s="24" t="s">
        <v>133</v>
      </c>
      <c r="E102" s="44" t="s">
        <v>58</v>
      </c>
      <c r="F102" s="93"/>
      <c r="G102" s="97"/>
      <c r="H102" s="77"/>
      <c r="I102" s="93"/>
    </row>
    <row r="103" spans="1:9" ht="18" customHeight="1">
      <c r="A103" s="15">
        <v>6</v>
      </c>
      <c r="B103" s="43" t="s">
        <v>18</v>
      </c>
      <c r="C103" s="44" t="s">
        <v>128</v>
      </c>
      <c r="D103" s="24" t="s">
        <v>134</v>
      </c>
      <c r="E103" s="44" t="s">
        <v>58</v>
      </c>
      <c r="F103" s="93"/>
      <c r="G103" s="97"/>
      <c r="H103" s="77"/>
      <c r="I103" s="93"/>
    </row>
    <row r="104" spans="1:9" ht="18" customHeight="1">
      <c r="A104" s="15">
        <v>7</v>
      </c>
      <c r="B104" s="43" t="s">
        <v>18</v>
      </c>
      <c r="C104" s="44" t="s">
        <v>128</v>
      </c>
      <c r="D104" s="24" t="s">
        <v>135</v>
      </c>
      <c r="E104" s="44" t="s">
        <v>58</v>
      </c>
      <c r="F104" s="93"/>
      <c r="G104" s="97"/>
      <c r="H104" s="77"/>
      <c r="I104" s="93"/>
    </row>
    <row r="105" spans="1:9" ht="18" customHeight="1">
      <c r="A105" s="15">
        <v>8</v>
      </c>
      <c r="B105" s="43" t="s">
        <v>18</v>
      </c>
      <c r="C105" s="44" t="s">
        <v>128</v>
      </c>
      <c r="D105" s="24" t="s">
        <v>136</v>
      </c>
      <c r="E105" s="44" t="s">
        <v>58</v>
      </c>
      <c r="F105" s="93"/>
      <c r="G105" s="97"/>
      <c r="H105" s="77"/>
      <c r="I105" s="93"/>
    </row>
    <row r="106" spans="1:9" ht="18" customHeight="1">
      <c r="A106" s="15">
        <v>9</v>
      </c>
      <c r="B106" s="43" t="s">
        <v>18</v>
      </c>
      <c r="C106" s="44" t="s">
        <v>128</v>
      </c>
      <c r="D106" s="24" t="s">
        <v>137</v>
      </c>
      <c r="E106" s="44" t="s">
        <v>58</v>
      </c>
      <c r="F106" s="93"/>
      <c r="G106" s="97"/>
      <c r="H106" s="77"/>
      <c r="I106" s="93"/>
    </row>
    <row r="107" spans="1:9" ht="18" customHeight="1">
      <c r="A107" s="15">
        <v>10</v>
      </c>
      <c r="B107" s="43" t="s">
        <v>18</v>
      </c>
      <c r="C107" s="44" t="s">
        <v>128</v>
      </c>
      <c r="D107" s="24" t="s">
        <v>138</v>
      </c>
      <c r="E107" s="44" t="s">
        <v>58</v>
      </c>
      <c r="F107" s="93"/>
      <c r="G107" s="97"/>
      <c r="H107" s="77"/>
      <c r="I107" s="93"/>
    </row>
    <row r="108" spans="1:9" ht="18" customHeight="1">
      <c r="A108" s="15">
        <v>11</v>
      </c>
      <c r="B108" s="43" t="s">
        <v>18</v>
      </c>
      <c r="C108" s="44" t="s">
        <v>128</v>
      </c>
      <c r="D108" s="24" t="s">
        <v>139</v>
      </c>
      <c r="E108" s="44" t="s">
        <v>58</v>
      </c>
      <c r="F108" s="93"/>
      <c r="G108" s="97"/>
      <c r="H108" s="77"/>
      <c r="I108" s="93"/>
    </row>
    <row r="109" spans="1:9" ht="18" customHeight="1">
      <c r="A109" s="15">
        <v>12</v>
      </c>
      <c r="B109" s="43" t="s">
        <v>18</v>
      </c>
      <c r="C109" s="44" t="s">
        <v>128</v>
      </c>
      <c r="D109" s="24" t="s">
        <v>140</v>
      </c>
      <c r="E109" s="44" t="s">
        <v>58</v>
      </c>
      <c r="F109" s="93"/>
      <c r="G109" s="97"/>
      <c r="H109" s="77"/>
      <c r="I109" s="93"/>
    </row>
    <row r="110" spans="1:9" ht="18" customHeight="1">
      <c r="A110" s="15">
        <v>13</v>
      </c>
      <c r="B110" s="43" t="s">
        <v>18</v>
      </c>
      <c r="C110" s="44" t="s">
        <v>128</v>
      </c>
      <c r="D110" s="24" t="s">
        <v>141</v>
      </c>
      <c r="E110" s="44" t="s">
        <v>58</v>
      </c>
      <c r="F110" s="93"/>
      <c r="G110" s="97"/>
      <c r="H110" s="77"/>
      <c r="I110" s="93"/>
    </row>
    <row r="111" spans="1:9" ht="18" customHeight="1">
      <c r="A111" s="15">
        <v>14</v>
      </c>
      <c r="B111" s="43" t="s">
        <v>18</v>
      </c>
      <c r="C111" s="44" t="s">
        <v>128</v>
      </c>
      <c r="D111" s="24" t="s">
        <v>142</v>
      </c>
      <c r="E111" s="44" t="s">
        <v>58</v>
      </c>
      <c r="F111" s="93"/>
      <c r="G111" s="97"/>
      <c r="H111" s="77"/>
      <c r="I111" s="93"/>
    </row>
    <row r="112" spans="1:9" ht="18" customHeight="1">
      <c r="A112" s="15">
        <v>15</v>
      </c>
      <c r="B112" s="43" t="s">
        <v>18</v>
      </c>
      <c r="C112" s="44" t="s">
        <v>128</v>
      </c>
      <c r="D112" s="24" t="s">
        <v>143</v>
      </c>
      <c r="E112" s="44" t="s">
        <v>58</v>
      </c>
      <c r="F112" s="93"/>
      <c r="G112" s="97"/>
      <c r="H112" s="77"/>
      <c r="I112" s="93"/>
    </row>
    <row r="113" spans="1:9" ht="18" customHeight="1">
      <c r="A113" s="15">
        <v>16</v>
      </c>
      <c r="B113" s="43" t="s">
        <v>18</v>
      </c>
      <c r="C113" s="44" t="s">
        <v>128</v>
      </c>
      <c r="D113" s="24" t="s">
        <v>144</v>
      </c>
      <c r="E113" s="44" t="s">
        <v>58</v>
      </c>
      <c r="F113" s="93"/>
      <c r="G113" s="97"/>
      <c r="H113" s="77"/>
      <c r="I113" s="93"/>
    </row>
    <row r="114" spans="1:9" ht="18" customHeight="1">
      <c r="A114" s="15">
        <v>17</v>
      </c>
      <c r="B114" s="43" t="s">
        <v>18</v>
      </c>
      <c r="C114" s="44" t="s">
        <v>128</v>
      </c>
      <c r="D114" s="24" t="s">
        <v>145</v>
      </c>
      <c r="E114" s="44" t="s">
        <v>58</v>
      </c>
      <c r="F114" s="93"/>
      <c r="G114" s="97"/>
      <c r="H114" s="77"/>
      <c r="I114" s="93"/>
    </row>
    <row r="115" spans="1:9" ht="18" customHeight="1">
      <c r="A115" s="15">
        <v>18</v>
      </c>
      <c r="B115" s="43" t="s">
        <v>18</v>
      </c>
      <c r="C115" s="44" t="s">
        <v>128</v>
      </c>
      <c r="D115" s="24" t="s">
        <v>146</v>
      </c>
      <c r="E115" s="44" t="s">
        <v>58</v>
      </c>
      <c r="F115" s="93"/>
      <c r="G115" s="97"/>
      <c r="H115" s="78"/>
      <c r="I115" s="93"/>
    </row>
    <row r="116" spans="1:9" ht="18" customHeight="1">
      <c r="A116" s="49"/>
      <c r="B116" s="50"/>
      <c r="C116" s="51"/>
      <c r="D116" s="52"/>
      <c r="E116" s="53"/>
      <c r="F116" s="54"/>
      <c r="G116" s="55" t="s">
        <v>102</v>
      </c>
      <c r="H116" s="54">
        <f>SUM(H98)</f>
        <v>0</v>
      </c>
      <c r="I116" s="54">
        <f>SUM(I98)</f>
        <v>0</v>
      </c>
    </row>
    <row r="118" spans="1:9" s="26" customFormat="1" ht="18" customHeight="1">
      <c r="A118" s="70" t="s">
        <v>99</v>
      </c>
      <c r="B118" s="71"/>
      <c r="C118" s="71"/>
      <c r="D118" s="71"/>
      <c r="E118" s="71"/>
      <c r="F118" s="71"/>
      <c r="G118" s="71"/>
      <c r="H118" s="71"/>
      <c r="I118" s="72"/>
    </row>
    <row r="119" spans="1:9" s="33" customFormat="1" ht="18" customHeight="1">
      <c r="A119" s="35" t="s">
        <v>88</v>
      </c>
      <c r="B119" s="34" t="s">
        <v>0</v>
      </c>
      <c r="C119" s="35" t="s">
        <v>1</v>
      </c>
      <c r="D119" s="35" t="s">
        <v>2</v>
      </c>
      <c r="E119" s="35" t="s">
        <v>3</v>
      </c>
      <c r="F119" s="28" t="s">
        <v>4</v>
      </c>
      <c r="G119" s="41" t="s">
        <v>101</v>
      </c>
      <c r="H119" s="27" t="s">
        <v>148</v>
      </c>
      <c r="I119" s="28" t="s">
        <v>5</v>
      </c>
    </row>
    <row r="120" spans="1:9" ht="18" customHeight="1">
      <c r="A120" s="15">
        <v>1</v>
      </c>
      <c r="B120" s="43" t="s">
        <v>154</v>
      </c>
      <c r="C120" s="44" t="s">
        <v>155</v>
      </c>
      <c r="D120" s="24" t="s">
        <v>156</v>
      </c>
      <c r="E120" s="44" t="s">
        <v>58</v>
      </c>
      <c r="F120" s="61"/>
      <c r="G120" s="64">
        <v>0.23</v>
      </c>
      <c r="H120" s="62">
        <f t="shared" ref="H120" si="10">F120*G120</f>
        <v>0</v>
      </c>
      <c r="I120" s="62">
        <f>F120+H120</f>
        <v>0</v>
      </c>
    </row>
    <row r="121" spans="1:9" ht="18" customHeight="1">
      <c r="A121" s="15">
        <v>2</v>
      </c>
      <c r="B121" s="43" t="s">
        <v>154</v>
      </c>
      <c r="C121" s="44" t="s">
        <v>155</v>
      </c>
      <c r="D121" s="24" t="s">
        <v>157</v>
      </c>
      <c r="E121" s="44" t="s">
        <v>58</v>
      </c>
      <c r="F121" s="61"/>
      <c r="G121" s="63">
        <v>0.23</v>
      </c>
      <c r="H121" s="62">
        <f t="shared" ref="H121" si="11">F121*G121</f>
        <v>0</v>
      </c>
      <c r="I121" s="62">
        <f>F121+H121</f>
        <v>0</v>
      </c>
    </row>
    <row r="122" spans="1:9" ht="18" customHeight="1">
      <c r="A122" s="49"/>
      <c r="B122" s="50"/>
      <c r="C122" s="51"/>
      <c r="D122" s="52"/>
      <c r="E122" s="53"/>
      <c r="F122" s="54"/>
      <c r="G122" s="55" t="s">
        <v>102</v>
      </c>
      <c r="H122" s="54">
        <f>SUM(H121)</f>
        <v>0</v>
      </c>
      <c r="I122" s="54">
        <f>SUM(I121)</f>
        <v>0</v>
      </c>
    </row>
    <row r="124" spans="1:9" s="26" customFormat="1" ht="18" customHeight="1">
      <c r="A124" s="70" t="s">
        <v>110</v>
      </c>
      <c r="B124" s="71"/>
      <c r="C124" s="71"/>
      <c r="D124" s="71"/>
      <c r="E124" s="71"/>
      <c r="F124" s="71"/>
      <c r="G124" s="71"/>
      <c r="H124" s="71"/>
      <c r="I124" s="72"/>
    </row>
    <row r="125" spans="1:9" s="33" customFormat="1" ht="18" customHeight="1">
      <c r="A125" s="35" t="s">
        <v>88</v>
      </c>
      <c r="B125" s="34" t="s">
        <v>0</v>
      </c>
      <c r="C125" s="35" t="s">
        <v>1</v>
      </c>
      <c r="D125" s="35" t="s">
        <v>2</v>
      </c>
      <c r="E125" s="35" t="s">
        <v>3</v>
      </c>
      <c r="F125" s="28" t="s">
        <v>4</v>
      </c>
      <c r="G125" s="39" t="s">
        <v>101</v>
      </c>
      <c r="H125" s="27" t="s">
        <v>148</v>
      </c>
      <c r="I125" s="28" t="s">
        <v>5</v>
      </c>
    </row>
    <row r="126" spans="1:9" s="33" customFormat="1" ht="18" customHeight="1">
      <c r="A126" s="15">
        <v>1</v>
      </c>
      <c r="B126" s="57" t="s">
        <v>111</v>
      </c>
      <c r="C126" s="58" t="s">
        <v>112</v>
      </c>
      <c r="D126" s="59" t="s">
        <v>113</v>
      </c>
      <c r="E126" s="58" t="s">
        <v>58</v>
      </c>
      <c r="F126" s="62"/>
      <c r="G126" s="63">
        <v>0.23</v>
      </c>
      <c r="H126" s="62">
        <f t="shared" ref="H126:H130" si="12">F126*G126</f>
        <v>0</v>
      </c>
      <c r="I126" s="62">
        <f>F126+H126</f>
        <v>0</v>
      </c>
    </row>
    <row r="127" spans="1:9" s="33" customFormat="1" ht="18" customHeight="1">
      <c r="A127" s="65">
        <v>2</v>
      </c>
      <c r="B127" s="57" t="s">
        <v>111</v>
      </c>
      <c r="C127" s="58" t="s">
        <v>112</v>
      </c>
      <c r="D127" s="60" t="s">
        <v>149</v>
      </c>
      <c r="E127" s="58" t="s">
        <v>58</v>
      </c>
      <c r="F127" s="62"/>
      <c r="G127" s="63">
        <v>0.23</v>
      </c>
      <c r="H127" s="62">
        <f t="shared" si="12"/>
        <v>0</v>
      </c>
      <c r="I127" s="62">
        <f t="shared" ref="I127:I130" si="13">F127+H127</f>
        <v>0</v>
      </c>
    </row>
    <row r="128" spans="1:9" s="33" customFormat="1" ht="18" customHeight="1">
      <c r="A128" s="15">
        <v>3</v>
      </c>
      <c r="B128" s="57" t="s">
        <v>111</v>
      </c>
      <c r="C128" s="58" t="s">
        <v>112</v>
      </c>
      <c r="D128" s="60" t="s">
        <v>150</v>
      </c>
      <c r="E128" s="58" t="s">
        <v>58</v>
      </c>
      <c r="F128" s="62"/>
      <c r="G128" s="63">
        <v>0.23</v>
      </c>
      <c r="H128" s="62">
        <f t="shared" si="12"/>
        <v>0</v>
      </c>
      <c r="I128" s="62">
        <f t="shared" si="13"/>
        <v>0</v>
      </c>
    </row>
    <row r="129" spans="1:9" s="33" customFormat="1" ht="18" customHeight="1">
      <c r="A129" s="65">
        <v>4</v>
      </c>
      <c r="B129" s="57" t="s">
        <v>111</v>
      </c>
      <c r="C129" s="60" t="s">
        <v>112</v>
      </c>
      <c r="D129" s="60" t="s">
        <v>151</v>
      </c>
      <c r="E129" s="58" t="s">
        <v>58</v>
      </c>
      <c r="F129" s="62"/>
      <c r="G129" s="63">
        <v>0.23</v>
      </c>
      <c r="H129" s="62">
        <f t="shared" si="12"/>
        <v>0</v>
      </c>
      <c r="I129" s="62">
        <f t="shared" si="13"/>
        <v>0</v>
      </c>
    </row>
    <row r="130" spans="1:9" s="33" customFormat="1" ht="18" customHeight="1">
      <c r="A130" s="15">
        <v>5</v>
      </c>
      <c r="B130" s="57" t="s">
        <v>111</v>
      </c>
      <c r="C130" s="60" t="s">
        <v>112</v>
      </c>
      <c r="D130" s="60" t="s">
        <v>152</v>
      </c>
      <c r="E130" s="58" t="s">
        <v>58</v>
      </c>
      <c r="F130" s="62"/>
      <c r="G130" s="63">
        <v>0.23</v>
      </c>
      <c r="H130" s="62">
        <f t="shared" si="12"/>
        <v>0</v>
      </c>
      <c r="I130" s="62">
        <f t="shared" si="13"/>
        <v>0</v>
      </c>
    </row>
    <row r="131" spans="1:9" ht="18" customHeight="1">
      <c r="A131" s="49"/>
      <c r="B131" s="50"/>
      <c r="C131" s="51"/>
      <c r="D131" s="52"/>
      <c r="E131" s="53"/>
      <c r="F131" s="54"/>
      <c r="G131" s="55" t="s">
        <v>102</v>
      </c>
      <c r="H131" s="54">
        <f>SUM(H126:H130)</f>
        <v>0</v>
      </c>
      <c r="I131" s="54">
        <f>SUM(I126:I130)</f>
        <v>0</v>
      </c>
    </row>
    <row r="133" spans="1:9" s="26" customFormat="1" ht="18" customHeight="1">
      <c r="A133" s="70" t="s">
        <v>158</v>
      </c>
      <c r="B133" s="71"/>
      <c r="C133" s="71"/>
      <c r="D133" s="71"/>
      <c r="E133" s="71"/>
      <c r="F133" s="71"/>
      <c r="G133" s="71"/>
      <c r="H133" s="71"/>
      <c r="I133" s="72"/>
    </row>
    <row r="134" spans="1:9" s="33" customFormat="1" ht="18" customHeight="1">
      <c r="A134" s="30" t="s">
        <v>88</v>
      </c>
      <c r="B134" s="31" t="s">
        <v>0</v>
      </c>
      <c r="C134" s="30" t="s">
        <v>1</v>
      </c>
      <c r="D134" s="30" t="s">
        <v>2</v>
      </c>
      <c r="E134" s="30" t="s">
        <v>3</v>
      </c>
      <c r="F134" s="27" t="s">
        <v>4</v>
      </c>
      <c r="G134" s="39" t="s">
        <v>101</v>
      </c>
      <c r="H134" s="27" t="s">
        <v>148</v>
      </c>
      <c r="I134" s="27" t="s">
        <v>5</v>
      </c>
    </row>
    <row r="135" spans="1:9" ht="18" customHeight="1">
      <c r="A135" s="15">
        <v>1</v>
      </c>
      <c r="B135" s="11" t="s">
        <v>59</v>
      </c>
      <c r="C135" s="7" t="s">
        <v>60</v>
      </c>
      <c r="D135" s="12" t="s">
        <v>61</v>
      </c>
      <c r="E135" s="7" t="s">
        <v>62</v>
      </c>
      <c r="F135" s="45"/>
      <c r="G135" s="46">
        <v>0.23</v>
      </c>
      <c r="H135" s="45">
        <f t="shared" ref="H135" si="14">F135*G135</f>
        <v>0</v>
      </c>
      <c r="I135" s="45">
        <f>F135+H135</f>
        <v>0</v>
      </c>
    </row>
    <row r="136" spans="1:9" ht="18" customHeight="1">
      <c r="A136" s="49"/>
      <c r="B136" s="50"/>
      <c r="C136" s="51"/>
      <c r="D136" s="52"/>
      <c r="E136" s="53"/>
      <c r="F136" s="54"/>
      <c r="G136" s="55" t="s">
        <v>102</v>
      </c>
      <c r="H136" s="54">
        <f>SUM(H135)</f>
        <v>0</v>
      </c>
      <c r="I136" s="54">
        <f>SUM(I133:I135)</f>
        <v>0</v>
      </c>
    </row>
    <row r="142" spans="1:9" ht="18" customHeight="1">
      <c r="F142" s="68"/>
      <c r="G142" s="68"/>
      <c r="H142" s="68"/>
      <c r="I142" s="68"/>
    </row>
    <row r="143" spans="1:9" ht="18" customHeight="1">
      <c r="F143" s="68"/>
      <c r="G143" s="69"/>
      <c r="H143" s="68"/>
      <c r="I143" s="68"/>
    </row>
    <row r="144" spans="1:9" ht="18" customHeight="1">
      <c r="F144" s="68"/>
      <c r="G144" s="69"/>
      <c r="H144" s="68"/>
      <c r="I144" s="68"/>
    </row>
  </sheetData>
  <mergeCells count="38">
    <mergeCell ref="A1:I1"/>
    <mergeCell ref="H98:H115"/>
    <mergeCell ref="H20:H39"/>
    <mergeCell ref="H40:H42"/>
    <mergeCell ref="H64:H71"/>
    <mergeCell ref="H76:H78"/>
    <mergeCell ref="F98:F115"/>
    <mergeCell ref="G98:G115"/>
    <mergeCell ref="I98:I115"/>
    <mergeCell ref="G20:G39"/>
    <mergeCell ref="A91:I91"/>
    <mergeCell ref="G40:G42"/>
    <mergeCell ref="F40:F42"/>
    <mergeCell ref="I40:I42"/>
    <mergeCell ref="A74:I74"/>
    <mergeCell ref="G64:G71"/>
    <mergeCell ref="F76:F78"/>
    <mergeCell ref="A118:I118"/>
    <mergeCell ref="A124:I124"/>
    <mergeCell ref="A3:I3"/>
    <mergeCell ref="F20:F39"/>
    <mergeCell ref="I20:I39"/>
    <mergeCell ref="F64:F71"/>
    <mergeCell ref="I64:I71"/>
    <mergeCell ref="A9:I9"/>
    <mergeCell ref="A15:I15"/>
    <mergeCell ref="A45:I45"/>
    <mergeCell ref="A52:I52"/>
    <mergeCell ref="A62:I62"/>
    <mergeCell ref="A133:I133"/>
    <mergeCell ref="G76:G78"/>
    <mergeCell ref="I76:I78"/>
    <mergeCell ref="A76:A78"/>
    <mergeCell ref="B76:B78"/>
    <mergeCell ref="C76:C78"/>
    <mergeCell ref="D76:D78"/>
    <mergeCell ref="A96:I96"/>
    <mergeCell ref="A81:I81"/>
  </mergeCells>
  <printOptions horizontalCentered="1" verticalCentered="1"/>
  <pageMargins left="0.39370078740157483" right="0.39370078740157483" top="0.19685039370078741" bottom="0.19685039370078741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Naprawy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gpietruszczak</dc:creator>
  <cp:lastModifiedBy>kmajchrzak2</cp:lastModifiedBy>
  <cp:lastPrinted>2024-09-23T08:31:31Z</cp:lastPrinted>
  <dcterms:created xsi:type="dcterms:W3CDTF">2024-08-29T12:22:12Z</dcterms:created>
  <dcterms:modified xsi:type="dcterms:W3CDTF">2025-01-03T11:55:22Z</dcterms:modified>
</cp:coreProperties>
</file>