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pokoj5\ZAMÓWIENIA PUBLICZNE\ZP 2022\Dostawa energii elektrycznej do obiektów 2023 - ENMEDIA\Przetarg\WERSJA OSTATECZNA\"/>
    </mc:Choice>
  </mc:AlternateContent>
  <bookViews>
    <workbookView xWindow="-105" yWindow="-105" windowWidth="23250" windowHeight="12570"/>
  </bookViews>
  <sheets>
    <sheet name="Wykaz obiektów" sheetId="1" r:id="rId1"/>
  </sheets>
  <definedNames>
    <definedName name="_xlnm._FilterDatabase" localSheetId="0" hidden="1">'Wykaz obiektów'!$A$3:$AG$82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5" i="1" l="1"/>
  <c r="H96" i="1"/>
  <c r="F96" i="1"/>
  <c r="F89" i="1"/>
  <c r="E88" i="1"/>
  <c r="D88" i="1"/>
  <c r="C97" i="1"/>
  <c r="C95" i="1"/>
  <c r="C94" i="1"/>
  <c r="C93" i="1"/>
  <c r="C92" i="1"/>
  <c r="C91" i="1"/>
  <c r="C90" i="1"/>
  <c r="C88" i="1"/>
  <c r="C87" i="1"/>
  <c r="C86" i="1"/>
  <c r="D98" i="1" l="1"/>
  <c r="E98" i="1"/>
  <c r="H98" i="1"/>
  <c r="G98" i="1"/>
  <c r="F98" i="1" l="1"/>
  <c r="C98" i="1"/>
  <c r="C99" i="1" l="1"/>
</calcChain>
</file>

<file path=xl/sharedStrings.xml><?xml version="1.0" encoding="utf-8"?>
<sst xmlns="http://schemas.openxmlformats.org/spreadsheetml/2006/main" count="1590" uniqueCount="310">
  <si>
    <t>L.p.</t>
  </si>
  <si>
    <t>Nazwa punktu poboru energii</t>
  </si>
  <si>
    <t>PPE - Kod pocztowy</t>
  </si>
  <si>
    <t>PPE - Miejscowość</t>
  </si>
  <si>
    <t>PPE - Ulica</t>
  </si>
  <si>
    <t>PPE - Nr domu</t>
  </si>
  <si>
    <t>PPE - Nr lokalu</t>
  </si>
  <si>
    <t>Taryfa dystrybucyjna</t>
  </si>
  <si>
    <t>Taryfa/produkt sprzedażowy</t>
  </si>
  <si>
    <t>Numer Licznika</t>
  </si>
  <si>
    <t>Operator</t>
  </si>
  <si>
    <t>Moc umowna w [kW]</t>
  </si>
  <si>
    <t>Numer PPE/PDE</t>
  </si>
  <si>
    <t>Zabezpieczenie przedlicznikowe</t>
  </si>
  <si>
    <t>Obecny sprzedawca</t>
  </si>
  <si>
    <t>Nabywca - NIP</t>
  </si>
  <si>
    <t>Nabywca - nazwa</t>
  </si>
  <si>
    <t>Nabywca - kod</t>
  </si>
  <si>
    <t>Nabywca - miasto</t>
  </si>
  <si>
    <t>Nabywca - ulica</t>
  </si>
  <si>
    <t>Nabywca - numer domu</t>
  </si>
  <si>
    <t>Nabywca - numer lokalu</t>
  </si>
  <si>
    <t>Adres do faktur - nazwa</t>
  </si>
  <si>
    <t>Adres do faktur - kod</t>
  </si>
  <si>
    <t>Adres do faktur - miasto</t>
  </si>
  <si>
    <t>Adres do faktur - ulica</t>
  </si>
  <si>
    <t>Adres do faktur - numer domu</t>
  </si>
  <si>
    <t>Adres do faktur - numer lokalu</t>
  </si>
  <si>
    <t>Grupa fakturowa</t>
  </si>
  <si>
    <t>64-030</t>
  </si>
  <si>
    <t>Stary Białcz</t>
  </si>
  <si>
    <t>4</t>
  </si>
  <si>
    <t>C11</t>
  </si>
  <si>
    <t>ENEA Operator Sp. z o.o.</t>
  </si>
  <si>
    <t>ENEA S.A.</t>
  </si>
  <si>
    <t>GMINA ŚMIGIEL</t>
  </si>
  <si>
    <t>Śmigiel</t>
  </si>
  <si>
    <t>Pl. Wojska Polskiego</t>
  </si>
  <si>
    <t>I</t>
  </si>
  <si>
    <t>V</t>
  </si>
  <si>
    <t>Jezierzyce</t>
  </si>
  <si>
    <t>13</t>
  </si>
  <si>
    <t>Glińsko</t>
  </si>
  <si>
    <t>28</t>
  </si>
  <si>
    <t>Karśnice</t>
  </si>
  <si>
    <t>43267519</t>
  </si>
  <si>
    <t>Machcin</t>
  </si>
  <si>
    <t>29</t>
  </si>
  <si>
    <t>Nietążkowo</t>
  </si>
  <si>
    <t>Boczna</t>
  </si>
  <si>
    <t>Poladowo</t>
  </si>
  <si>
    <t>Przysieka Polska</t>
  </si>
  <si>
    <t>Główna</t>
  </si>
  <si>
    <t>2</t>
  </si>
  <si>
    <t>Spławie</t>
  </si>
  <si>
    <t>58</t>
  </si>
  <si>
    <t>Wydorowo</t>
  </si>
  <si>
    <t>16</t>
  </si>
  <si>
    <t>Żegrówko</t>
  </si>
  <si>
    <t>Śmigielska</t>
  </si>
  <si>
    <t>18</t>
  </si>
  <si>
    <t>3732437</t>
  </si>
  <si>
    <t>Stara Przysieka Pierwsza</t>
  </si>
  <si>
    <t>Czacz</t>
  </si>
  <si>
    <t>Wonieść</t>
  </si>
  <si>
    <t>44</t>
  </si>
  <si>
    <t>10146921</t>
  </si>
  <si>
    <t>Leśna</t>
  </si>
  <si>
    <t>Karmin</t>
  </si>
  <si>
    <t>38</t>
  </si>
  <si>
    <t>Olszewo</t>
  </si>
  <si>
    <t>Morownica</t>
  </si>
  <si>
    <t>Dz. 179</t>
  </si>
  <si>
    <t>Parsko</t>
  </si>
  <si>
    <t>4m3</t>
  </si>
  <si>
    <t>11086669</t>
  </si>
  <si>
    <t>Nowe Szczepankowo</t>
  </si>
  <si>
    <t>5a</t>
  </si>
  <si>
    <t>Stare Bojanowo</t>
  </si>
  <si>
    <t>9243686</t>
  </si>
  <si>
    <t>Powstańców Wielkpolskich</t>
  </si>
  <si>
    <t>24761671</t>
  </si>
  <si>
    <t>6</t>
  </si>
  <si>
    <t>Bronikowo</t>
  </si>
  <si>
    <t>Morownicka</t>
  </si>
  <si>
    <t>Robaczyn</t>
  </si>
  <si>
    <t>19</t>
  </si>
  <si>
    <t>9834152</t>
  </si>
  <si>
    <t>Sierpowo</t>
  </si>
  <si>
    <t>Bruszczewo</t>
  </si>
  <si>
    <t>Przysiecka</t>
  </si>
  <si>
    <t>11</t>
  </si>
  <si>
    <t>Koszanowo</t>
  </si>
  <si>
    <t>Wierzbowa</t>
  </si>
  <si>
    <t>40</t>
  </si>
  <si>
    <t>Reymonta</t>
  </si>
  <si>
    <t>12</t>
  </si>
  <si>
    <t>Brońsko</t>
  </si>
  <si>
    <t>10372701</t>
  </si>
  <si>
    <t>Nowa Wieś</t>
  </si>
  <si>
    <t>54</t>
  </si>
  <si>
    <t>20</t>
  </si>
  <si>
    <t>Dz.179</t>
  </si>
  <si>
    <t>11605004</t>
  </si>
  <si>
    <t xml:space="preserve">Urząd Miejski Śmigla </t>
  </si>
  <si>
    <t>Konopnickiej</t>
  </si>
  <si>
    <t>2488182</t>
  </si>
  <si>
    <t>Dz. 108/2</t>
  </si>
  <si>
    <t>10922454</t>
  </si>
  <si>
    <t>Kościuszki</t>
  </si>
  <si>
    <t>II</t>
  </si>
  <si>
    <t>3</t>
  </si>
  <si>
    <t>C21</t>
  </si>
  <si>
    <t>IV</t>
  </si>
  <si>
    <t>Leszczyńska</t>
  </si>
  <si>
    <t>9306212</t>
  </si>
  <si>
    <t>Al. Bohaterów</t>
  </si>
  <si>
    <t>7</t>
  </si>
  <si>
    <t>C12a</t>
  </si>
  <si>
    <t>1</t>
  </si>
  <si>
    <t>9815158</t>
  </si>
  <si>
    <t>5</t>
  </si>
  <si>
    <t>38892977</t>
  </si>
  <si>
    <t>Szkoła Podstawowa im. Konstytucji 3 Maja w Śmiglu</t>
  </si>
  <si>
    <t>VIII</t>
  </si>
  <si>
    <t>4a</t>
  </si>
  <si>
    <t>9098531</t>
  </si>
  <si>
    <t>VI</t>
  </si>
  <si>
    <t>Szkoła Podstawowa im. por. Stefana Rysmanna w Bronikowie</t>
  </si>
  <si>
    <t>26</t>
  </si>
  <si>
    <t>63739100</t>
  </si>
  <si>
    <t>IX</t>
  </si>
  <si>
    <t>Szkoła Podstawowa im. Arkadego Fiedlera w Starej Przysiece Drugiej</t>
  </si>
  <si>
    <t>Stara Przysieka Druga</t>
  </si>
  <si>
    <t>34</t>
  </si>
  <si>
    <t xml:space="preserve">Stara Przysieka Druga </t>
  </si>
  <si>
    <t>VII</t>
  </si>
  <si>
    <t>36</t>
  </si>
  <si>
    <t>12030832</t>
  </si>
  <si>
    <t>Parkowa</t>
  </si>
  <si>
    <t>X</t>
  </si>
  <si>
    <t>Zespół Szkół w Czaczu</t>
  </si>
  <si>
    <t>XI</t>
  </si>
  <si>
    <t>Zespół Szkół w Starym Bojanowie</t>
  </si>
  <si>
    <t>Szkolna</t>
  </si>
  <si>
    <t>7983627</t>
  </si>
  <si>
    <t xml:space="preserve">Zespół Szkół w Starym Bojanowie </t>
  </si>
  <si>
    <t>62</t>
  </si>
  <si>
    <t>12113858</t>
  </si>
  <si>
    <t>Kościańska</t>
  </si>
  <si>
    <t>47972108</t>
  </si>
  <si>
    <t>III</t>
  </si>
  <si>
    <t>Czaczyk (plac rekreacyjny)</t>
  </si>
  <si>
    <t>Dz. 228/2</t>
  </si>
  <si>
    <t>Łąkowa</t>
  </si>
  <si>
    <t xml:space="preserve">Centrum Kultury w Śmiglu </t>
  </si>
  <si>
    <t xml:space="preserve">Nietążkowo </t>
  </si>
  <si>
    <t xml:space="preserve">Leśna </t>
  </si>
  <si>
    <t>G11</t>
  </si>
  <si>
    <t xml:space="preserve">Konopnickiej </t>
  </si>
  <si>
    <t>22a</t>
  </si>
  <si>
    <t>1a</t>
  </si>
  <si>
    <t>34a</t>
  </si>
  <si>
    <t>Ośrodek Pomocy Społecznej w Śmiglu</t>
  </si>
  <si>
    <t>Gen. Augusta E. Fieldorfa</t>
  </si>
  <si>
    <t xml:space="preserve">Śmigiel </t>
  </si>
  <si>
    <t xml:space="preserve">Mickiewicza </t>
  </si>
  <si>
    <t>G12</t>
  </si>
  <si>
    <t>Ośrodek Kultury Fizycznej i Rekreacji w Śmiglu</t>
  </si>
  <si>
    <t xml:space="preserve">CENTRUM KULTURY W ŚMIGLU </t>
  </si>
  <si>
    <t>Centrum Kultury w Śmiglu</t>
  </si>
  <si>
    <t xml:space="preserve">Kościuszki </t>
  </si>
  <si>
    <t xml:space="preserve">Zespół Szkół w Czaczu </t>
  </si>
  <si>
    <t>64-031</t>
  </si>
  <si>
    <t xml:space="preserve">Kościańska </t>
  </si>
  <si>
    <t>Dz. 1232/2</t>
  </si>
  <si>
    <t xml:space="preserve">Gniewowo </t>
  </si>
  <si>
    <t>46928505</t>
  </si>
  <si>
    <t>Urząd Miejski Śmigla</t>
  </si>
  <si>
    <t xml:space="preserve">Uwagi </t>
  </si>
  <si>
    <t>37b</t>
  </si>
  <si>
    <t>Dz.63/3</t>
  </si>
  <si>
    <t>Dz. 99</t>
  </si>
  <si>
    <t xml:space="preserve">Morownica (boisko) </t>
  </si>
  <si>
    <t xml:space="preserve">Morownicka </t>
  </si>
  <si>
    <t>Śmigiel (Ławka Niepodległości MON)</t>
  </si>
  <si>
    <t xml:space="preserve">Umowa kompleksowa na czas określony </t>
  </si>
  <si>
    <t>28380616</t>
  </si>
  <si>
    <t xml:space="preserve">Dworcowa </t>
  </si>
  <si>
    <t>ZAKŁAD KOMUNALNY W ŚMIGLU SP. Z O.O.</t>
  </si>
  <si>
    <t>Ul. hm. Łukomskiego</t>
  </si>
  <si>
    <t xml:space="preserve">Zakład Komunalny w Śmiglu Sp. z o.o. </t>
  </si>
  <si>
    <t xml:space="preserve">64-030 </t>
  </si>
  <si>
    <t xml:space="preserve">Ul. hm. Łukomskiego </t>
  </si>
  <si>
    <t>XII</t>
  </si>
  <si>
    <t xml:space="preserve">Lipowa </t>
  </si>
  <si>
    <t xml:space="preserve">Skarzyńskiego </t>
  </si>
  <si>
    <t>Dz. 552/6</t>
  </si>
  <si>
    <t xml:space="preserve">Glinkowa </t>
  </si>
  <si>
    <t>Dz. 463</t>
  </si>
  <si>
    <t xml:space="preserve">Północna </t>
  </si>
  <si>
    <t>Śmigiel (wiatraki)</t>
  </si>
  <si>
    <t xml:space="preserve">Plan zakupu energii w podziale na PPE w kWh w umowie - Strefa I szczytowa </t>
  </si>
  <si>
    <t xml:space="preserve">Plan zakupu energii w podziale na PPE w kWh w umowie - Strefa II pozaszczytowa </t>
  </si>
  <si>
    <t>46</t>
  </si>
  <si>
    <t>590310600001068452</t>
  </si>
  <si>
    <t>590310600007634712</t>
  </si>
  <si>
    <t>Ośrodek Kultury Fizycznej i Rekreacji w Śmiglu (boisko)</t>
  </si>
  <si>
    <t xml:space="preserve">Spławie </t>
  </si>
  <si>
    <t>590310600000534781</t>
  </si>
  <si>
    <t>590310600000534767</t>
  </si>
  <si>
    <t>590310600001789524</t>
  </si>
  <si>
    <t>590310600001315730</t>
  </si>
  <si>
    <t>590310600000696595</t>
  </si>
  <si>
    <t>590310600000696571</t>
  </si>
  <si>
    <t>590310600000685599</t>
  </si>
  <si>
    <t>590310600000523914</t>
  </si>
  <si>
    <t>590310600000649515</t>
  </si>
  <si>
    <t>590310600000649478</t>
  </si>
  <si>
    <t>590310600000632098</t>
  </si>
  <si>
    <t>590310600000631855</t>
  </si>
  <si>
    <t>590310600000632104</t>
  </si>
  <si>
    <t>590310600000631862</t>
  </si>
  <si>
    <t>590310600000696557</t>
  </si>
  <si>
    <t>590310600007643271</t>
  </si>
  <si>
    <t>590310600000696564</t>
  </si>
  <si>
    <t>590310600001862449</t>
  </si>
  <si>
    <t>590310600018104822</t>
  </si>
  <si>
    <t>590310600007645480</t>
  </si>
  <si>
    <t>590310600001315716</t>
  </si>
  <si>
    <t>590310600001315723</t>
  </si>
  <si>
    <t>590310600000648211</t>
  </si>
  <si>
    <t>590310600000648204</t>
  </si>
  <si>
    <t>590310600000648198</t>
  </si>
  <si>
    <t>590310600000648181</t>
  </si>
  <si>
    <t>590310600000648174</t>
  </si>
  <si>
    <t>590310600000648167</t>
  </si>
  <si>
    <t>590310600000648150</t>
  </si>
  <si>
    <t>590310600000648143</t>
  </si>
  <si>
    <t>590310600000648136</t>
  </si>
  <si>
    <t>590310600000600974</t>
  </si>
  <si>
    <t>590310600007595112</t>
  </si>
  <si>
    <t>590310600000648112</t>
  </si>
  <si>
    <t>590310600000648105</t>
  </si>
  <si>
    <t>590310600000648099</t>
  </si>
  <si>
    <t>590310600000648082</t>
  </si>
  <si>
    <t>590310600000648075</t>
  </si>
  <si>
    <t>590310600000648068</t>
  </si>
  <si>
    <t>590310600000648051</t>
  </si>
  <si>
    <t>590310600000648044</t>
  </si>
  <si>
    <t>590310600000648037</t>
  </si>
  <si>
    <t>590310600000648020</t>
  </si>
  <si>
    <t>590310600000648013</t>
  </si>
  <si>
    <t>590310600007595105</t>
  </si>
  <si>
    <t>590310600000648006</t>
  </si>
  <si>
    <t>590310600000692054</t>
  </si>
  <si>
    <t>590310600000659019</t>
  </si>
  <si>
    <t>590310600000679765</t>
  </si>
  <si>
    <t>590310600000679772</t>
  </si>
  <si>
    <t>590310600007627226</t>
  </si>
  <si>
    <t>590310600000658982</t>
  </si>
  <si>
    <t>590310600000658999</t>
  </si>
  <si>
    <t>590310600000659002</t>
  </si>
  <si>
    <t>590310600000679758</t>
  </si>
  <si>
    <t>590310600000600967</t>
  </si>
  <si>
    <t>590310600022836412</t>
  </si>
  <si>
    <t>590310600018772991</t>
  </si>
  <si>
    <t>590310600000741820</t>
  </si>
  <si>
    <t>590310600022849238</t>
  </si>
  <si>
    <t>590310600000690371</t>
  </si>
  <si>
    <t>590310600000610591</t>
  </si>
  <si>
    <t>590310600000610584</t>
  </si>
  <si>
    <t>590310600007635382</t>
  </si>
  <si>
    <t>590310600000700711</t>
  </si>
  <si>
    <t>590310600000664150</t>
  </si>
  <si>
    <t>590310600000641854</t>
  </si>
  <si>
    <t>590310600000664143</t>
  </si>
  <si>
    <t>590310600000641830</t>
  </si>
  <si>
    <t>590310600000664129</t>
  </si>
  <si>
    <t>590310600000664136</t>
  </si>
  <si>
    <t>590310600000700728</t>
  </si>
  <si>
    <t>590310600000641847</t>
  </si>
  <si>
    <t xml:space="preserve">Szkoła Podstawowa im. por. Stefana Rysmanna w Bronikowie </t>
  </si>
  <si>
    <t xml:space="preserve">Szkoła Podstawowa im. Konstytucji 3 Maja w Śmiglu </t>
  </si>
  <si>
    <t xml:space="preserve">Szkoła Podstawowa im. Arkadego Fiedlera w Starej Przysiece Drugiej </t>
  </si>
  <si>
    <t xml:space="preserve">Ośrodek Pomocy Społecznej w Śmiglu </t>
  </si>
  <si>
    <t>C12a I</t>
  </si>
  <si>
    <t>C12a II</t>
  </si>
  <si>
    <t xml:space="preserve">JEDNOSTKA / GRUPA TARYFOWA </t>
  </si>
  <si>
    <t xml:space="preserve">RAZEM </t>
  </si>
  <si>
    <t>590310600000517043</t>
  </si>
  <si>
    <t>590310600029143971</t>
  </si>
  <si>
    <t>590310600001852242</t>
  </si>
  <si>
    <t xml:space="preserve">OGÓŁEM JEDNOSTKI </t>
  </si>
  <si>
    <t xml:space="preserve">Schronisko Młodzieżowe w Śmiglu </t>
  </si>
  <si>
    <t>Schronisko Młodzieżowe w Śmiglu</t>
  </si>
  <si>
    <t>28a</t>
  </si>
  <si>
    <t>27759783</t>
  </si>
  <si>
    <t>29265437</t>
  </si>
  <si>
    <t xml:space="preserve">Wykaz obiektów do przetargu na "Kompleksową dostawę energii elektrycznej wraz z usługą dystrybucji do obiektów Gminy Śmigiel w okresie od 01.01.2023 r. do 31.12.2023 r.". </t>
  </si>
  <si>
    <r>
      <t xml:space="preserve">Szkoła Podstawowa im. Konstytucji 3 Maja w Śmiglu </t>
    </r>
    <r>
      <rPr>
        <b/>
        <sz val="11"/>
        <rFont val="Calibri"/>
        <family val="2"/>
        <charset val="238"/>
        <scheme val="minor"/>
      </rPr>
      <t>(mikroinstalacja)</t>
    </r>
  </si>
  <si>
    <t xml:space="preserve">Zespół Przedszkoli w Śmiglu </t>
  </si>
  <si>
    <r>
      <t xml:space="preserve">Centrum Kultury w Śmiglu </t>
    </r>
    <r>
      <rPr>
        <b/>
        <sz val="11"/>
        <rFont val="Calibri"/>
        <family val="2"/>
        <charset val="238"/>
        <scheme val="minor"/>
      </rPr>
      <t>(mikroinstalacja)</t>
    </r>
  </si>
  <si>
    <t>Ośrodek Kultury Fizycznej i Rekreacji w Śmiglu (salka, basen)</t>
  </si>
  <si>
    <t>Ośrodek Kultury Fizycznej i Rekreacji w Śmiglu (stadion)</t>
  </si>
  <si>
    <t>Ośrodek Kultury Fizycznej i Rekreacji w Śmiglu (kompleks boisk ORLIK)</t>
  </si>
  <si>
    <t>Wonieść (boisko i szatnia)</t>
  </si>
  <si>
    <r>
      <t xml:space="preserve">Urząd Miejski Śmigla </t>
    </r>
    <r>
      <rPr>
        <b/>
        <sz val="11"/>
        <rFont val="Calibri"/>
        <family val="2"/>
        <charset val="238"/>
        <scheme val="minor"/>
      </rPr>
      <t>(mikroinstalacja)</t>
    </r>
  </si>
  <si>
    <t>6981722462</t>
  </si>
  <si>
    <t>Łączna moc mikroinstalacji w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</si>
</sst>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Border="0" applyAlignment="0"/>
  </cellStyleXfs>
  <cellXfs count="109">
    <xf numFmtId="0" fontId="0" fillId="0" borderId="0" xfId="0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0" fontId="3" fillId="10" borderId="1" xfId="0" applyFont="1" applyFill="1" applyBorder="1" applyAlignment="1">
      <alignment horizontal="left"/>
    </xf>
    <xf numFmtId="0" fontId="3" fillId="11" borderId="1" xfId="0" applyFont="1" applyFill="1" applyBorder="1" applyAlignment="1">
      <alignment horizontal="left"/>
    </xf>
    <xf numFmtId="0" fontId="3" fillId="12" borderId="1" xfId="0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2" fontId="3" fillId="12" borderId="1" xfId="0" applyNumberFormat="1" applyFont="1" applyFill="1" applyBorder="1" applyAlignment="1" applyProtection="1">
      <alignment horizontal="center" vertical="center"/>
      <protection locked="0"/>
    </xf>
    <xf numFmtId="0" fontId="3" fillId="12" borderId="2" xfId="0" applyFont="1" applyFill="1" applyBorder="1" applyAlignment="1">
      <alignment horizontal="left"/>
    </xf>
    <xf numFmtId="2" fontId="3" fillId="7" borderId="1" xfId="0" applyNumberFormat="1" applyFont="1" applyFill="1" applyBorder="1" applyAlignment="1" applyProtection="1">
      <alignment horizontal="center" vertical="center"/>
      <protection locked="0"/>
    </xf>
    <xf numFmtId="0" fontId="3" fillId="7" borderId="2" xfId="0" applyFont="1" applyFill="1" applyBorder="1" applyAlignment="1">
      <alignment horizontal="left"/>
    </xf>
    <xf numFmtId="2" fontId="3" fillId="8" borderId="1" xfId="0" applyNumberFormat="1" applyFont="1" applyFill="1" applyBorder="1" applyAlignment="1" applyProtection="1">
      <alignment horizontal="center" vertical="center"/>
      <protection locked="0"/>
    </xf>
    <xf numFmtId="2" fontId="3" fillId="10" borderId="1" xfId="0" applyNumberFormat="1" applyFont="1" applyFill="1" applyBorder="1" applyAlignment="1" applyProtection="1">
      <alignment horizontal="center" vertical="center"/>
      <protection locked="0"/>
    </xf>
    <xf numFmtId="0" fontId="0" fillId="10" borderId="1" xfId="0" applyFill="1" applyBorder="1" applyAlignment="1">
      <alignment horizontal="left"/>
    </xf>
    <xf numFmtId="0" fontId="0" fillId="10" borderId="2" xfId="0" applyFill="1" applyBorder="1" applyAlignment="1">
      <alignment horizontal="left"/>
    </xf>
    <xf numFmtId="2" fontId="3" fillId="6" borderId="1" xfId="0" applyNumberFormat="1" applyFont="1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>
      <alignment horizontal="left"/>
    </xf>
    <xf numFmtId="2" fontId="3" fillId="9" borderId="1" xfId="0" applyNumberFormat="1" applyFont="1" applyFill="1" applyBorder="1" applyAlignment="1" applyProtection="1">
      <alignment horizontal="center" vertical="center"/>
      <protection locked="0"/>
    </xf>
    <xf numFmtId="14" fontId="4" fillId="5" borderId="1" xfId="0" applyNumberFormat="1" applyFont="1" applyFill="1" applyBorder="1" applyAlignment="1">
      <alignment horizontal="left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>
      <alignment horizontal="left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2" fontId="3" fillId="11" borderId="1" xfId="0" applyNumberFormat="1" applyFont="1" applyFill="1" applyBorder="1" applyAlignment="1" applyProtection="1">
      <alignment horizontal="center" vertical="center"/>
      <protection locked="0"/>
    </xf>
    <xf numFmtId="0" fontId="0" fillId="11" borderId="1" xfId="0" applyFill="1" applyBorder="1" applyAlignment="1">
      <alignment horizontal="left"/>
    </xf>
    <xf numFmtId="0" fontId="0" fillId="11" borderId="2" xfId="0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49" fontId="3" fillId="3" borderId="3" xfId="0" applyNumberFormat="1" applyFont="1" applyFill="1" applyBorder="1" applyAlignment="1" applyProtection="1">
      <alignment horizontal="left" vertical="center"/>
      <protection locked="0"/>
    </xf>
    <xf numFmtId="2" fontId="3" fillId="3" borderId="3" xfId="0" applyNumberFormat="1" applyFont="1" applyFill="1" applyBorder="1" applyAlignment="1" applyProtection="1">
      <alignment horizontal="center" vertical="center"/>
      <protection locked="0"/>
    </xf>
    <xf numFmtId="1" fontId="3" fillId="3" borderId="3" xfId="0" applyNumberFormat="1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49" fontId="3" fillId="3" borderId="1" xfId="0" applyNumberFormat="1" applyFont="1" applyFill="1" applyBorder="1" applyAlignment="1" applyProtection="1">
      <alignment horizontal="left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>
      <alignment horizontal="left"/>
    </xf>
    <xf numFmtId="0" fontId="2" fillId="14" borderId="4" xfId="0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left"/>
    </xf>
    <xf numFmtId="49" fontId="0" fillId="4" borderId="1" xfId="0" applyNumberFormat="1" applyFill="1" applyBorder="1" applyAlignment="1">
      <alignment horizontal="left"/>
    </xf>
    <xf numFmtId="49" fontId="0" fillId="3" borderId="1" xfId="0" applyNumberFormat="1" applyFill="1" applyBorder="1" applyAlignment="1" applyProtection="1">
      <alignment horizontal="left" vertical="center"/>
      <protection locked="0"/>
    </xf>
    <xf numFmtId="49" fontId="0" fillId="3" borderId="1" xfId="0" applyNumberForma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49" fontId="0" fillId="5" borderId="1" xfId="0" applyNumberFormat="1" applyFill="1" applyBorder="1" applyAlignment="1">
      <alignment horizontal="left"/>
    </xf>
    <xf numFmtId="49" fontId="0" fillId="6" borderId="1" xfId="0" applyNumberFormat="1" applyFill="1" applyBorder="1" applyAlignment="1">
      <alignment horizontal="left"/>
    </xf>
    <xf numFmtId="49" fontId="0" fillId="7" borderId="1" xfId="0" applyNumberFormat="1" applyFill="1" applyBorder="1" applyAlignment="1">
      <alignment horizontal="left"/>
    </xf>
    <xf numFmtId="49" fontId="0" fillId="9" borderId="1" xfId="0" applyNumberFormat="1" applyFill="1" applyBorder="1" applyAlignment="1">
      <alignment horizontal="left"/>
    </xf>
    <xf numFmtId="49" fontId="0" fillId="12" borderId="1" xfId="0" applyNumberFormat="1" applyFill="1" applyBorder="1" applyAlignment="1">
      <alignment horizontal="left"/>
    </xf>
    <xf numFmtId="49" fontId="0" fillId="10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2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right"/>
    </xf>
    <xf numFmtId="49" fontId="3" fillId="12" borderId="1" xfId="0" applyNumberFormat="1" applyFont="1" applyFill="1" applyBorder="1" applyAlignment="1">
      <alignment horizontal="left"/>
    </xf>
    <xf numFmtId="0" fontId="5" fillId="0" borderId="8" xfId="0" applyFont="1" applyBorder="1" applyAlignment="1">
      <alignment horizontal="right"/>
    </xf>
    <xf numFmtId="2" fontId="5" fillId="0" borderId="9" xfId="0" applyNumberFormat="1" applyFont="1" applyBorder="1" applyAlignment="1">
      <alignment horizontal="center"/>
    </xf>
    <xf numFmtId="49" fontId="3" fillId="7" borderId="1" xfId="0" applyNumberFormat="1" applyFont="1" applyFill="1" applyBorder="1" applyAlignment="1">
      <alignment horizontal="left"/>
    </xf>
    <xf numFmtId="2" fontId="0" fillId="15" borderId="7" xfId="0" applyNumberForma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3" fillId="13" borderId="1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2" fontId="3" fillId="13" borderId="1" xfId="0" applyNumberFormat="1" applyFont="1" applyFill="1" applyBorder="1" applyAlignment="1">
      <alignment horizontal="center"/>
    </xf>
    <xf numFmtId="49" fontId="3" fillId="13" borderId="1" xfId="0" applyNumberFormat="1" applyFont="1" applyFill="1" applyBorder="1" applyAlignment="1">
      <alignment horizontal="left"/>
    </xf>
    <xf numFmtId="2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5" fillId="0" borderId="0" xfId="0" applyFont="1"/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4" borderId="8" xfId="0" applyNumberFormat="1" applyFill="1" applyBorder="1" applyAlignment="1">
      <alignment horizontal="center"/>
    </xf>
    <xf numFmtId="2" fontId="3" fillId="9" borderId="8" xfId="0" applyNumberFormat="1" applyFont="1" applyFill="1" applyBorder="1" applyAlignment="1">
      <alignment horizontal="center"/>
    </xf>
    <xf numFmtId="2" fontId="3" fillId="9" borderId="9" xfId="0" applyNumberFormat="1" applyFont="1" applyFill="1" applyBorder="1" applyAlignment="1">
      <alignment horizontal="center" vertical="top"/>
    </xf>
    <xf numFmtId="2" fontId="3" fillId="9" borderId="3" xfId="0" applyNumberFormat="1" applyFont="1" applyFill="1" applyBorder="1" applyAlignment="1">
      <alignment horizontal="center" vertical="top"/>
    </xf>
    <xf numFmtId="2" fontId="3" fillId="8" borderId="8" xfId="0" applyNumberFormat="1" applyFont="1" applyFill="1" applyBorder="1" applyAlignment="1">
      <alignment horizontal="center"/>
    </xf>
    <xf numFmtId="2" fontId="3" fillId="10" borderId="8" xfId="0" applyNumberFormat="1" applyFont="1" applyFill="1" applyBorder="1" applyAlignment="1">
      <alignment horizontal="center"/>
    </xf>
    <xf numFmtId="2" fontId="3" fillId="11" borderId="8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2" fontId="3" fillId="5" borderId="8" xfId="0" applyNumberFormat="1" applyFont="1" applyFill="1" applyBorder="1" applyAlignment="1">
      <alignment horizontal="center"/>
    </xf>
    <xf numFmtId="2" fontId="3" fillId="6" borderId="8" xfId="0" applyNumberFormat="1" applyFont="1" applyFill="1" applyBorder="1" applyAlignment="1">
      <alignment horizontal="center"/>
    </xf>
    <xf numFmtId="2" fontId="3" fillId="7" borderId="8" xfId="0" applyNumberFormat="1" applyFont="1" applyFill="1" applyBorder="1" applyAlignment="1">
      <alignment horizontal="center"/>
    </xf>
    <xf numFmtId="2" fontId="3" fillId="12" borderId="8" xfId="0" applyNumberFormat="1" applyFont="1" applyFill="1" applyBorder="1" applyAlignment="1">
      <alignment horizontal="center"/>
    </xf>
    <xf numFmtId="2" fontId="3" fillId="13" borderId="8" xfId="0" applyNumberFormat="1" applyFont="1" applyFill="1" applyBorder="1" applyAlignment="1">
      <alignment horizontal="center"/>
    </xf>
    <xf numFmtId="0" fontId="3" fillId="9" borderId="9" xfId="0" applyFont="1" applyFill="1" applyBorder="1" applyAlignment="1">
      <alignment horizontal="left" vertical="top"/>
    </xf>
    <xf numFmtId="0" fontId="3" fillId="9" borderId="3" xfId="0" applyFont="1" applyFill="1" applyBorder="1" applyAlignment="1">
      <alignment horizontal="left" vertical="top"/>
    </xf>
    <xf numFmtId="0" fontId="3" fillId="9" borderId="6" xfId="0" applyFont="1" applyFill="1" applyBorder="1" applyAlignment="1">
      <alignment horizontal="left" vertical="top"/>
    </xf>
    <xf numFmtId="2" fontId="3" fillId="9" borderId="6" xfId="0" applyNumberFormat="1" applyFont="1" applyFill="1" applyBorder="1" applyAlignment="1" applyProtection="1">
      <alignment horizontal="center" vertical="center"/>
      <protection locked="0"/>
    </xf>
    <xf numFmtId="2" fontId="3" fillId="9" borderId="3" xfId="0" applyNumberFormat="1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left" vertical="center"/>
      <protection locked="0"/>
    </xf>
    <xf numFmtId="2" fontId="5" fillId="0" borderId="8" xfId="0" applyNumberFormat="1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99"/>
  <sheetViews>
    <sheetView tabSelected="1" workbookViewId="0">
      <selection activeCell="M80" sqref="M80"/>
    </sheetView>
  </sheetViews>
  <sheetFormatPr defaultColWidth="9.140625" defaultRowHeight="15" x14ac:dyDescent="0.25"/>
  <cols>
    <col min="1" max="1" width="4.140625" style="1" bestFit="1" customWidth="1"/>
    <col min="2" max="2" width="63.42578125" style="1" customWidth="1"/>
    <col min="3" max="3" width="9.85546875" style="1" customWidth="1"/>
    <col min="4" max="4" width="33.5703125" style="1" customWidth="1"/>
    <col min="5" max="5" width="25.5703125" style="1" bestFit="1" customWidth="1"/>
    <col min="6" max="6" width="9.85546875" style="1" bestFit="1" customWidth="1"/>
    <col min="7" max="7" width="10.85546875" style="1" customWidth="1"/>
    <col min="8" max="8" width="18.140625" style="1" customWidth="1"/>
    <col min="9" max="9" width="18.42578125" style="1" customWidth="1"/>
    <col min="10" max="10" width="13.7109375" style="1" customWidth="1"/>
    <col min="11" max="11" width="14.42578125" style="1" customWidth="1"/>
    <col min="12" max="12" width="10.42578125" style="1" customWidth="1"/>
    <col min="13" max="13" width="14.5703125" style="1" customWidth="1"/>
    <col min="14" max="14" width="24.140625" style="1" customWidth="1"/>
    <col min="15" max="15" width="9.140625" style="1" customWidth="1"/>
    <col min="16" max="16" width="34.5703125" style="1" bestFit="1" customWidth="1"/>
    <col min="17" max="17" width="15.140625" style="1" customWidth="1"/>
    <col min="18" max="18" width="11" style="1" customWidth="1"/>
    <col min="19" max="19" width="12.85546875" style="1" customWidth="1"/>
    <col min="20" max="20" width="38.140625" style="1" customWidth="1"/>
    <col min="21" max="21" width="12.5703125" style="1" customWidth="1"/>
    <col min="22" max="22" width="10.85546875" style="1" customWidth="1"/>
    <col min="23" max="23" width="20.140625" style="1" customWidth="1"/>
    <col min="24" max="24" width="10.28515625" style="1" customWidth="1"/>
    <col min="25" max="25" width="10.5703125" style="1" customWidth="1"/>
    <col min="26" max="26" width="61.5703125" style="1" customWidth="1"/>
    <col min="27" max="27" width="12.85546875" style="1" customWidth="1"/>
    <col min="28" max="28" width="15.140625" style="1" customWidth="1"/>
    <col min="29" max="29" width="19.42578125" style="1" customWidth="1"/>
    <col min="30" max="32" width="12.85546875" style="1" customWidth="1"/>
    <col min="33" max="33" width="39.140625" style="1" customWidth="1"/>
    <col min="34" max="16384" width="9.140625" style="1"/>
  </cols>
  <sheetData>
    <row r="1" spans="1:33" x14ac:dyDescent="0.25">
      <c r="A1" s="74" t="s">
        <v>299</v>
      </c>
      <c r="B1" s="74"/>
    </row>
    <row r="2" spans="1:33" ht="15.75" thickBot="1" x14ac:dyDescent="0.3"/>
    <row r="3" spans="1:33" ht="151.5" customHeight="1" thickBot="1" x14ac:dyDescent="0.3">
      <c r="A3" s="50" t="s">
        <v>0</v>
      </c>
      <c r="B3" s="50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202</v>
      </c>
      <c r="I3" s="50" t="s">
        <v>203</v>
      </c>
      <c r="J3" s="50" t="s">
        <v>7</v>
      </c>
      <c r="K3" s="50" t="s">
        <v>8</v>
      </c>
      <c r="L3" s="50" t="s">
        <v>9</v>
      </c>
      <c r="M3" s="50" t="s">
        <v>309</v>
      </c>
      <c r="N3" s="50" t="s">
        <v>10</v>
      </c>
      <c r="O3" s="50" t="s">
        <v>11</v>
      </c>
      <c r="P3" s="50" t="s">
        <v>12</v>
      </c>
      <c r="Q3" s="50" t="s">
        <v>13</v>
      </c>
      <c r="R3" s="50" t="s">
        <v>14</v>
      </c>
      <c r="S3" s="50" t="s">
        <v>15</v>
      </c>
      <c r="T3" s="50" t="s">
        <v>16</v>
      </c>
      <c r="U3" s="50" t="s">
        <v>17</v>
      </c>
      <c r="V3" s="50" t="s">
        <v>18</v>
      </c>
      <c r="W3" s="50" t="s">
        <v>19</v>
      </c>
      <c r="X3" s="50" t="s">
        <v>20</v>
      </c>
      <c r="Y3" s="50" t="s">
        <v>21</v>
      </c>
      <c r="Z3" s="50" t="s">
        <v>22</v>
      </c>
      <c r="AA3" s="50" t="s">
        <v>23</v>
      </c>
      <c r="AB3" s="50" t="s">
        <v>24</v>
      </c>
      <c r="AC3" s="50" t="s">
        <v>25</v>
      </c>
      <c r="AD3" s="50" t="s">
        <v>26</v>
      </c>
      <c r="AE3" s="50" t="s">
        <v>27</v>
      </c>
      <c r="AF3" s="50" t="s">
        <v>28</v>
      </c>
      <c r="AG3" s="50" t="s">
        <v>179</v>
      </c>
    </row>
    <row r="4" spans="1:33" x14ac:dyDescent="0.25">
      <c r="A4" s="3">
        <v>1</v>
      </c>
      <c r="B4" s="41" t="s">
        <v>104</v>
      </c>
      <c r="C4" s="41" t="s">
        <v>29</v>
      </c>
      <c r="D4" s="41" t="s">
        <v>30</v>
      </c>
      <c r="E4" s="41"/>
      <c r="F4" s="41" t="s">
        <v>31</v>
      </c>
      <c r="G4" s="41"/>
      <c r="H4" s="42">
        <v>141</v>
      </c>
      <c r="I4" s="42"/>
      <c r="J4" s="41" t="s">
        <v>32</v>
      </c>
      <c r="K4" s="41" t="s">
        <v>32</v>
      </c>
      <c r="L4" s="41" t="s">
        <v>297</v>
      </c>
      <c r="M4" s="42"/>
      <c r="N4" s="41" t="s">
        <v>33</v>
      </c>
      <c r="O4" s="43">
        <v>3</v>
      </c>
      <c r="P4" s="53" t="s">
        <v>228</v>
      </c>
      <c r="Q4" s="43">
        <v>20</v>
      </c>
      <c r="R4" s="41" t="s">
        <v>34</v>
      </c>
      <c r="S4" s="41" t="s">
        <v>308</v>
      </c>
      <c r="T4" s="41" t="s">
        <v>35</v>
      </c>
      <c r="U4" s="41" t="s">
        <v>29</v>
      </c>
      <c r="V4" s="41" t="s">
        <v>36</v>
      </c>
      <c r="W4" s="41" t="s">
        <v>37</v>
      </c>
      <c r="X4" s="41">
        <v>6</v>
      </c>
      <c r="Y4" s="44"/>
      <c r="Z4" s="44" t="s">
        <v>178</v>
      </c>
      <c r="AA4" s="44" t="s">
        <v>29</v>
      </c>
      <c r="AB4" s="44" t="s">
        <v>36</v>
      </c>
      <c r="AC4" s="44" t="s">
        <v>37</v>
      </c>
      <c r="AD4" s="44">
        <v>6</v>
      </c>
      <c r="AE4" s="44"/>
      <c r="AF4" s="45" t="s">
        <v>38</v>
      </c>
      <c r="AG4" s="44" t="s">
        <v>186</v>
      </c>
    </row>
    <row r="5" spans="1:33" x14ac:dyDescent="0.25">
      <c r="A5" s="5">
        <v>2</v>
      </c>
      <c r="B5" s="46" t="s">
        <v>104</v>
      </c>
      <c r="C5" s="46" t="s">
        <v>29</v>
      </c>
      <c r="D5" s="46" t="s">
        <v>176</v>
      </c>
      <c r="E5" s="46"/>
      <c r="F5" s="46" t="s">
        <v>111</v>
      </c>
      <c r="G5" s="46"/>
      <c r="H5" s="47">
        <v>1407</v>
      </c>
      <c r="I5" s="47"/>
      <c r="J5" s="46" t="s">
        <v>32</v>
      </c>
      <c r="K5" s="46" t="s">
        <v>32</v>
      </c>
      <c r="L5" s="46" t="s">
        <v>177</v>
      </c>
      <c r="M5" s="77"/>
      <c r="N5" s="46" t="s">
        <v>33</v>
      </c>
      <c r="O5" s="48">
        <v>14</v>
      </c>
      <c r="P5" s="54" t="s">
        <v>229</v>
      </c>
      <c r="Q5" s="48">
        <v>32</v>
      </c>
      <c r="R5" s="46" t="s">
        <v>34</v>
      </c>
      <c r="S5" s="46">
        <v>6981722462</v>
      </c>
      <c r="T5" s="46" t="s">
        <v>35</v>
      </c>
      <c r="U5" s="46" t="s">
        <v>173</v>
      </c>
      <c r="V5" s="46" t="s">
        <v>36</v>
      </c>
      <c r="W5" s="46" t="s">
        <v>37</v>
      </c>
      <c r="X5" s="46">
        <v>6</v>
      </c>
      <c r="Y5" s="4"/>
      <c r="Z5" s="4" t="s">
        <v>178</v>
      </c>
      <c r="AA5" s="4" t="s">
        <v>173</v>
      </c>
      <c r="AB5" s="4" t="s">
        <v>36</v>
      </c>
      <c r="AC5" s="4" t="s">
        <v>37</v>
      </c>
      <c r="AD5" s="4">
        <v>6</v>
      </c>
      <c r="AE5" s="4"/>
      <c r="AF5" s="49" t="s">
        <v>38</v>
      </c>
      <c r="AG5" s="4" t="s">
        <v>186</v>
      </c>
    </row>
    <row r="6" spans="1:33" x14ac:dyDescent="0.25">
      <c r="A6" s="3">
        <v>3</v>
      </c>
      <c r="B6" s="46" t="s">
        <v>104</v>
      </c>
      <c r="C6" s="4" t="s">
        <v>29</v>
      </c>
      <c r="D6" s="4" t="s">
        <v>40</v>
      </c>
      <c r="E6" s="4"/>
      <c r="F6" s="4" t="s">
        <v>41</v>
      </c>
      <c r="G6" s="4"/>
      <c r="H6" s="47">
        <v>943</v>
      </c>
      <c r="I6" s="47"/>
      <c r="J6" s="4" t="s">
        <v>32</v>
      </c>
      <c r="K6" s="4" t="s">
        <v>32</v>
      </c>
      <c r="L6" s="4">
        <v>21938120</v>
      </c>
      <c r="M6" s="86"/>
      <c r="N6" s="4" t="s">
        <v>33</v>
      </c>
      <c r="O6" s="4">
        <v>5</v>
      </c>
      <c r="P6" s="54" t="s">
        <v>230</v>
      </c>
      <c r="Q6" s="4">
        <v>32</v>
      </c>
      <c r="R6" s="4" t="s">
        <v>34</v>
      </c>
      <c r="S6" s="4">
        <v>6981722462</v>
      </c>
      <c r="T6" s="4" t="s">
        <v>35</v>
      </c>
      <c r="U6" s="4" t="s">
        <v>29</v>
      </c>
      <c r="V6" s="4" t="s">
        <v>36</v>
      </c>
      <c r="W6" s="4" t="s">
        <v>37</v>
      </c>
      <c r="X6" s="4">
        <v>6</v>
      </c>
      <c r="Y6" s="4"/>
      <c r="Z6" s="4" t="s">
        <v>178</v>
      </c>
      <c r="AA6" s="4" t="s">
        <v>29</v>
      </c>
      <c r="AB6" s="4" t="s">
        <v>36</v>
      </c>
      <c r="AC6" s="4" t="s">
        <v>37</v>
      </c>
      <c r="AD6" s="4">
        <v>6</v>
      </c>
      <c r="AE6" s="4"/>
      <c r="AF6" s="49" t="s">
        <v>38</v>
      </c>
      <c r="AG6" s="4" t="s">
        <v>186</v>
      </c>
    </row>
    <row r="7" spans="1:33" x14ac:dyDescent="0.25">
      <c r="A7" s="5">
        <v>4</v>
      </c>
      <c r="B7" s="46" t="s">
        <v>104</v>
      </c>
      <c r="C7" s="4" t="s">
        <v>29</v>
      </c>
      <c r="D7" s="4" t="s">
        <v>42</v>
      </c>
      <c r="E7" s="4"/>
      <c r="F7" s="4" t="s">
        <v>43</v>
      </c>
      <c r="G7" s="4"/>
      <c r="H7" s="47">
        <v>265</v>
      </c>
      <c r="I7" s="47"/>
      <c r="J7" s="4" t="s">
        <v>32</v>
      </c>
      <c r="K7" s="4" t="s">
        <v>32</v>
      </c>
      <c r="L7" s="4">
        <v>80073497</v>
      </c>
      <c r="M7" s="86"/>
      <c r="N7" s="4" t="s">
        <v>33</v>
      </c>
      <c r="O7" s="4">
        <v>6</v>
      </c>
      <c r="P7" s="54" t="s">
        <v>231</v>
      </c>
      <c r="Q7" s="4">
        <v>40</v>
      </c>
      <c r="R7" s="4" t="s">
        <v>34</v>
      </c>
      <c r="S7" s="4">
        <v>6981722462</v>
      </c>
      <c r="T7" s="4" t="s">
        <v>35</v>
      </c>
      <c r="U7" s="4" t="s">
        <v>29</v>
      </c>
      <c r="V7" s="4" t="s">
        <v>36</v>
      </c>
      <c r="W7" s="4" t="s">
        <v>37</v>
      </c>
      <c r="X7" s="4">
        <v>6</v>
      </c>
      <c r="Y7" s="4"/>
      <c r="Z7" s="4" t="s">
        <v>178</v>
      </c>
      <c r="AA7" s="4" t="s">
        <v>29</v>
      </c>
      <c r="AB7" s="4" t="s">
        <v>36</v>
      </c>
      <c r="AC7" s="4" t="s">
        <v>37</v>
      </c>
      <c r="AD7" s="4">
        <v>6</v>
      </c>
      <c r="AE7" s="4"/>
      <c r="AF7" s="49" t="s">
        <v>38</v>
      </c>
      <c r="AG7" s="4" t="s">
        <v>186</v>
      </c>
    </row>
    <row r="8" spans="1:33" x14ac:dyDescent="0.25">
      <c r="A8" s="3">
        <v>5</v>
      </c>
      <c r="B8" s="46" t="s">
        <v>104</v>
      </c>
      <c r="C8" s="4" t="s">
        <v>29</v>
      </c>
      <c r="D8" s="4" t="s">
        <v>44</v>
      </c>
      <c r="E8" s="4"/>
      <c r="F8" s="4">
        <v>90</v>
      </c>
      <c r="G8" s="4"/>
      <c r="H8" s="47">
        <v>2660</v>
      </c>
      <c r="I8" s="47"/>
      <c r="J8" s="4" t="s">
        <v>32</v>
      </c>
      <c r="K8" s="4" t="s">
        <v>32</v>
      </c>
      <c r="L8" s="4" t="s">
        <v>45</v>
      </c>
      <c r="M8" s="86"/>
      <c r="N8" s="4" t="s">
        <v>33</v>
      </c>
      <c r="O8" s="4">
        <v>14</v>
      </c>
      <c r="P8" s="54" t="s">
        <v>232</v>
      </c>
      <c r="Q8" s="4">
        <v>32</v>
      </c>
      <c r="R8" s="4" t="s">
        <v>34</v>
      </c>
      <c r="S8" s="4">
        <v>6981722462</v>
      </c>
      <c r="T8" s="4" t="s">
        <v>35</v>
      </c>
      <c r="U8" s="4" t="s">
        <v>29</v>
      </c>
      <c r="V8" s="4" t="s">
        <v>36</v>
      </c>
      <c r="W8" s="4" t="s">
        <v>37</v>
      </c>
      <c r="X8" s="4">
        <v>6</v>
      </c>
      <c r="Y8" s="4"/>
      <c r="Z8" s="4" t="s">
        <v>178</v>
      </c>
      <c r="AA8" s="4" t="s">
        <v>29</v>
      </c>
      <c r="AB8" s="4" t="s">
        <v>36</v>
      </c>
      <c r="AC8" s="4" t="s">
        <v>37</v>
      </c>
      <c r="AD8" s="4">
        <v>6</v>
      </c>
      <c r="AE8" s="4"/>
      <c r="AF8" s="49" t="s">
        <v>38</v>
      </c>
      <c r="AG8" s="4" t="s">
        <v>186</v>
      </c>
    </row>
    <row r="9" spans="1:33" x14ac:dyDescent="0.25">
      <c r="A9" s="5">
        <v>6</v>
      </c>
      <c r="B9" s="46" t="s">
        <v>104</v>
      </c>
      <c r="C9" s="4" t="s">
        <v>29</v>
      </c>
      <c r="D9" s="4" t="s">
        <v>46</v>
      </c>
      <c r="E9" s="4"/>
      <c r="F9" s="4" t="s">
        <v>47</v>
      </c>
      <c r="G9" s="4"/>
      <c r="H9" s="47">
        <v>7708</v>
      </c>
      <c r="I9" s="47"/>
      <c r="J9" s="4" t="s">
        <v>32</v>
      </c>
      <c r="K9" s="4" t="s">
        <v>32</v>
      </c>
      <c r="L9" s="4">
        <v>2953983</v>
      </c>
      <c r="M9" s="86"/>
      <c r="N9" s="4" t="s">
        <v>33</v>
      </c>
      <c r="O9" s="4">
        <v>11</v>
      </c>
      <c r="P9" s="54" t="s">
        <v>233</v>
      </c>
      <c r="Q9" s="4">
        <v>25</v>
      </c>
      <c r="R9" s="4" t="s">
        <v>34</v>
      </c>
      <c r="S9" s="4">
        <v>6981722462</v>
      </c>
      <c r="T9" s="4" t="s">
        <v>35</v>
      </c>
      <c r="U9" s="4" t="s">
        <v>29</v>
      </c>
      <c r="V9" s="4" t="s">
        <v>36</v>
      </c>
      <c r="W9" s="4" t="s">
        <v>37</v>
      </c>
      <c r="X9" s="4">
        <v>6</v>
      </c>
      <c r="Y9" s="4"/>
      <c r="Z9" s="4" t="s">
        <v>178</v>
      </c>
      <c r="AA9" s="4" t="s">
        <v>29</v>
      </c>
      <c r="AB9" s="4" t="s">
        <v>36</v>
      </c>
      <c r="AC9" s="4" t="s">
        <v>37</v>
      </c>
      <c r="AD9" s="4">
        <v>6</v>
      </c>
      <c r="AE9" s="4"/>
      <c r="AF9" s="49" t="s">
        <v>38</v>
      </c>
      <c r="AG9" s="4" t="s">
        <v>186</v>
      </c>
    </row>
    <row r="10" spans="1:33" x14ac:dyDescent="0.25">
      <c r="A10" s="3">
        <v>7</v>
      </c>
      <c r="B10" s="46" t="s">
        <v>104</v>
      </c>
      <c r="C10" s="4" t="s">
        <v>29</v>
      </c>
      <c r="D10" s="4" t="s">
        <v>48</v>
      </c>
      <c r="E10" s="4" t="s">
        <v>49</v>
      </c>
      <c r="F10" s="4"/>
      <c r="G10" s="4"/>
      <c r="H10" s="47">
        <v>2283</v>
      </c>
      <c r="I10" s="47"/>
      <c r="J10" s="4" t="s">
        <v>32</v>
      </c>
      <c r="K10" s="4" t="s">
        <v>32</v>
      </c>
      <c r="L10" s="4">
        <v>63715553</v>
      </c>
      <c r="M10" s="86"/>
      <c r="N10" s="4" t="s">
        <v>33</v>
      </c>
      <c r="O10" s="4">
        <v>11</v>
      </c>
      <c r="P10" s="54" t="s">
        <v>234</v>
      </c>
      <c r="Q10" s="4">
        <v>25</v>
      </c>
      <c r="R10" s="4" t="s">
        <v>34</v>
      </c>
      <c r="S10" s="4">
        <v>6981722462</v>
      </c>
      <c r="T10" s="4" t="s">
        <v>35</v>
      </c>
      <c r="U10" s="4" t="s">
        <v>29</v>
      </c>
      <c r="V10" s="4" t="s">
        <v>36</v>
      </c>
      <c r="W10" s="4" t="s">
        <v>37</v>
      </c>
      <c r="X10" s="4">
        <v>6</v>
      </c>
      <c r="Y10" s="4"/>
      <c r="Z10" s="4" t="s">
        <v>178</v>
      </c>
      <c r="AA10" s="4" t="s">
        <v>29</v>
      </c>
      <c r="AB10" s="4" t="s">
        <v>36</v>
      </c>
      <c r="AC10" s="4" t="s">
        <v>37</v>
      </c>
      <c r="AD10" s="4">
        <v>6</v>
      </c>
      <c r="AE10" s="4"/>
      <c r="AF10" s="49" t="s">
        <v>38</v>
      </c>
      <c r="AG10" s="4" t="s">
        <v>186</v>
      </c>
    </row>
    <row r="11" spans="1:33" x14ac:dyDescent="0.25">
      <c r="A11" s="5">
        <v>8</v>
      </c>
      <c r="B11" s="46" t="s">
        <v>104</v>
      </c>
      <c r="C11" s="4" t="s">
        <v>29</v>
      </c>
      <c r="D11" s="4" t="s">
        <v>50</v>
      </c>
      <c r="E11" s="4"/>
      <c r="F11" s="4">
        <v>27</v>
      </c>
      <c r="G11" s="4"/>
      <c r="H11" s="47">
        <v>4581</v>
      </c>
      <c r="I11" s="47"/>
      <c r="J11" s="4" t="s">
        <v>32</v>
      </c>
      <c r="K11" s="4" t="s">
        <v>32</v>
      </c>
      <c r="L11" s="4">
        <v>8968029</v>
      </c>
      <c r="M11" s="86"/>
      <c r="N11" s="4" t="s">
        <v>33</v>
      </c>
      <c r="O11" s="4">
        <v>14</v>
      </c>
      <c r="P11" s="54" t="s">
        <v>235</v>
      </c>
      <c r="Q11" s="4">
        <v>32</v>
      </c>
      <c r="R11" s="4" t="s">
        <v>34</v>
      </c>
      <c r="S11" s="4">
        <v>6981722462</v>
      </c>
      <c r="T11" s="4" t="s">
        <v>35</v>
      </c>
      <c r="U11" s="4" t="s">
        <v>29</v>
      </c>
      <c r="V11" s="4" t="s">
        <v>36</v>
      </c>
      <c r="W11" s="4" t="s">
        <v>37</v>
      </c>
      <c r="X11" s="4">
        <v>6</v>
      </c>
      <c r="Y11" s="4"/>
      <c r="Z11" s="4" t="s">
        <v>178</v>
      </c>
      <c r="AA11" s="4" t="s">
        <v>29</v>
      </c>
      <c r="AB11" s="4" t="s">
        <v>36</v>
      </c>
      <c r="AC11" s="4" t="s">
        <v>37</v>
      </c>
      <c r="AD11" s="4">
        <v>6</v>
      </c>
      <c r="AE11" s="4"/>
      <c r="AF11" s="49" t="s">
        <v>38</v>
      </c>
      <c r="AG11" s="4" t="s">
        <v>186</v>
      </c>
    </row>
    <row r="12" spans="1:33" x14ac:dyDescent="0.25">
      <c r="A12" s="3">
        <v>9</v>
      </c>
      <c r="B12" s="46" t="s">
        <v>104</v>
      </c>
      <c r="C12" s="4" t="s">
        <v>29</v>
      </c>
      <c r="D12" s="4" t="s">
        <v>51</v>
      </c>
      <c r="E12" s="4" t="s">
        <v>52</v>
      </c>
      <c r="F12" s="4" t="s">
        <v>53</v>
      </c>
      <c r="G12" s="4"/>
      <c r="H12" s="47">
        <v>26445</v>
      </c>
      <c r="I12" s="47"/>
      <c r="J12" s="4" t="s">
        <v>32</v>
      </c>
      <c r="K12" s="4" t="s">
        <v>32</v>
      </c>
      <c r="L12" s="4">
        <v>56288061</v>
      </c>
      <c r="M12" s="86"/>
      <c r="N12" s="4" t="s">
        <v>33</v>
      </c>
      <c r="O12" s="4">
        <v>27</v>
      </c>
      <c r="P12" s="54" t="s">
        <v>236</v>
      </c>
      <c r="Q12" s="4">
        <v>63</v>
      </c>
      <c r="R12" s="4" t="s">
        <v>34</v>
      </c>
      <c r="S12" s="4">
        <v>6981722462</v>
      </c>
      <c r="T12" s="4" t="s">
        <v>35</v>
      </c>
      <c r="U12" s="4" t="s">
        <v>29</v>
      </c>
      <c r="V12" s="4" t="s">
        <v>36</v>
      </c>
      <c r="W12" s="4" t="s">
        <v>37</v>
      </c>
      <c r="X12" s="4">
        <v>6</v>
      </c>
      <c r="Y12" s="4"/>
      <c r="Z12" s="4" t="s">
        <v>178</v>
      </c>
      <c r="AA12" s="4" t="s">
        <v>29</v>
      </c>
      <c r="AB12" s="4" t="s">
        <v>36</v>
      </c>
      <c r="AC12" s="4" t="s">
        <v>37</v>
      </c>
      <c r="AD12" s="4">
        <v>6</v>
      </c>
      <c r="AE12" s="4"/>
      <c r="AF12" s="49" t="s">
        <v>38</v>
      </c>
      <c r="AG12" s="4" t="s">
        <v>186</v>
      </c>
    </row>
    <row r="13" spans="1:33" x14ac:dyDescent="0.25">
      <c r="A13" s="5">
        <v>10</v>
      </c>
      <c r="B13" s="46" t="s">
        <v>104</v>
      </c>
      <c r="C13" s="4" t="s">
        <v>29</v>
      </c>
      <c r="D13" s="4" t="s">
        <v>54</v>
      </c>
      <c r="E13" s="4"/>
      <c r="F13" s="4" t="s">
        <v>55</v>
      </c>
      <c r="G13" s="4"/>
      <c r="H13" s="47">
        <v>14819</v>
      </c>
      <c r="I13" s="47"/>
      <c r="J13" s="4" t="s">
        <v>32</v>
      </c>
      <c r="K13" s="4" t="s">
        <v>32</v>
      </c>
      <c r="L13" s="4">
        <v>10018555</v>
      </c>
      <c r="M13" s="86"/>
      <c r="N13" s="4" t="s">
        <v>33</v>
      </c>
      <c r="O13" s="4">
        <v>14</v>
      </c>
      <c r="P13" s="54" t="s">
        <v>237</v>
      </c>
      <c r="Q13" s="4">
        <v>32</v>
      </c>
      <c r="R13" s="4" t="s">
        <v>34</v>
      </c>
      <c r="S13" s="4">
        <v>6981722462</v>
      </c>
      <c r="T13" s="4" t="s">
        <v>35</v>
      </c>
      <c r="U13" s="4" t="s">
        <v>29</v>
      </c>
      <c r="V13" s="4" t="s">
        <v>36</v>
      </c>
      <c r="W13" s="4" t="s">
        <v>37</v>
      </c>
      <c r="X13" s="4">
        <v>6</v>
      </c>
      <c r="Y13" s="4"/>
      <c r="Z13" s="4" t="s">
        <v>178</v>
      </c>
      <c r="AA13" s="4" t="s">
        <v>29</v>
      </c>
      <c r="AB13" s="4" t="s">
        <v>36</v>
      </c>
      <c r="AC13" s="4" t="s">
        <v>37</v>
      </c>
      <c r="AD13" s="4">
        <v>6</v>
      </c>
      <c r="AE13" s="4"/>
      <c r="AF13" s="49" t="s">
        <v>38</v>
      </c>
      <c r="AG13" s="4" t="s">
        <v>186</v>
      </c>
    </row>
    <row r="14" spans="1:33" x14ac:dyDescent="0.25">
      <c r="A14" s="3">
        <v>11</v>
      </c>
      <c r="B14" s="46" t="s">
        <v>104</v>
      </c>
      <c r="C14" s="4" t="s">
        <v>29</v>
      </c>
      <c r="D14" s="4" t="s">
        <v>56</v>
      </c>
      <c r="E14" s="4"/>
      <c r="F14" s="4" t="s">
        <v>57</v>
      </c>
      <c r="G14" s="4"/>
      <c r="H14" s="47">
        <v>4</v>
      </c>
      <c r="I14" s="47"/>
      <c r="J14" s="4" t="s">
        <v>32</v>
      </c>
      <c r="K14" s="4" t="s">
        <v>32</v>
      </c>
      <c r="L14" s="4">
        <v>81484609</v>
      </c>
      <c r="M14" s="86"/>
      <c r="N14" s="4" t="s">
        <v>33</v>
      </c>
      <c r="O14" s="4">
        <v>4</v>
      </c>
      <c r="P14" s="54" t="s">
        <v>238</v>
      </c>
      <c r="Q14" s="4">
        <v>25</v>
      </c>
      <c r="R14" s="4" t="s">
        <v>34</v>
      </c>
      <c r="S14" s="4">
        <v>6981722462</v>
      </c>
      <c r="T14" s="4" t="s">
        <v>35</v>
      </c>
      <c r="U14" s="4" t="s">
        <v>29</v>
      </c>
      <c r="V14" s="4" t="s">
        <v>36</v>
      </c>
      <c r="W14" s="4" t="s">
        <v>37</v>
      </c>
      <c r="X14" s="4">
        <v>6</v>
      </c>
      <c r="Y14" s="4"/>
      <c r="Z14" s="4" t="s">
        <v>178</v>
      </c>
      <c r="AA14" s="4" t="s">
        <v>29</v>
      </c>
      <c r="AB14" s="4" t="s">
        <v>36</v>
      </c>
      <c r="AC14" s="4" t="s">
        <v>37</v>
      </c>
      <c r="AD14" s="4">
        <v>6</v>
      </c>
      <c r="AE14" s="4"/>
      <c r="AF14" s="49" t="s">
        <v>38</v>
      </c>
      <c r="AG14" s="4" t="s">
        <v>186</v>
      </c>
    </row>
    <row r="15" spans="1:33" x14ac:dyDescent="0.25">
      <c r="A15" s="5">
        <v>12</v>
      </c>
      <c r="B15" s="46" t="s">
        <v>104</v>
      </c>
      <c r="C15" s="4" t="s">
        <v>29</v>
      </c>
      <c r="D15" s="4" t="s">
        <v>58</v>
      </c>
      <c r="E15" s="4" t="s">
        <v>59</v>
      </c>
      <c r="F15" s="4" t="s">
        <v>60</v>
      </c>
      <c r="G15" s="4"/>
      <c r="H15" s="47">
        <v>4184</v>
      </c>
      <c r="I15" s="47"/>
      <c r="J15" s="4" t="s">
        <v>32</v>
      </c>
      <c r="K15" s="4" t="s">
        <v>32</v>
      </c>
      <c r="L15" s="4" t="s">
        <v>61</v>
      </c>
      <c r="M15" s="86"/>
      <c r="N15" s="4" t="s">
        <v>33</v>
      </c>
      <c r="O15" s="4">
        <v>14</v>
      </c>
      <c r="P15" s="54" t="s">
        <v>239</v>
      </c>
      <c r="Q15" s="4">
        <v>32</v>
      </c>
      <c r="R15" s="4" t="s">
        <v>34</v>
      </c>
      <c r="S15" s="4">
        <v>6981722462</v>
      </c>
      <c r="T15" s="4" t="s">
        <v>35</v>
      </c>
      <c r="U15" s="4" t="s">
        <v>29</v>
      </c>
      <c r="V15" s="4" t="s">
        <v>36</v>
      </c>
      <c r="W15" s="4" t="s">
        <v>37</v>
      </c>
      <c r="X15" s="4">
        <v>6</v>
      </c>
      <c r="Y15" s="4"/>
      <c r="Z15" s="4" t="s">
        <v>178</v>
      </c>
      <c r="AA15" s="4" t="s">
        <v>29</v>
      </c>
      <c r="AB15" s="4" t="s">
        <v>36</v>
      </c>
      <c r="AC15" s="4" t="s">
        <v>37</v>
      </c>
      <c r="AD15" s="4">
        <v>6</v>
      </c>
      <c r="AE15" s="4"/>
      <c r="AF15" s="49" t="s">
        <v>38</v>
      </c>
      <c r="AG15" s="4" t="s">
        <v>186</v>
      </c>
    </row>
    <row r="16" spans="1:33" x14ac:dyDescent="0.25">
      <c r="A16" s="3">
        <v>13</v>
      </c>
      <c r="B16" s="46" t="s">
        <v>104</v>
      </c>
      <c r="C16" s="4" t="s">
        <v>29</v>
      </c>
      <c r="D16" s="4" t="s">
        <v>62</v>
      </c>
      <c r="E16" s="4"/>
      <c r="F16" s="4" t="s">
        <v>180</v>
      </c>
      <c r="G16" s="4"/>
      <c r="H16" s="47">
        <v>820</v>
      </c>
      <c r="I16" s="47"/>
      <c r="J16" s="4" t="s">
        <v>32</v>
      </c>
      <c r="K16" s="4" t="s">
        <v>32</v>
      </c>
      <c r="L16" s="4">
        <v>3482029</v>
      </c>
      <c r="M16" s="86"/>
      <c r="N16" s="4" t="s">
        <v>33</v>
      </c>
      <c r="O16" s="4">
        <v>14</v>
      </c>
      <c r="P16" s="54" t="s">
        <v>240</v>
      </c>
      <c r="Q16" s="4">
        <v>32</v>
      </c>
      <c r="R16" s="4" t="s">
        <v>34</v>
      </c>
      <c r="S16" s="4">
        <v>6981722462</v>
      </c>
      <c r="T16" s="4" t="s">
        <v>35</v>
      </c>
      <c r="U16" s="4" t="s">
        <v>29</v>
      </c>
      <c r="V16" s="4" t="s">
        <v>36</v>
      </c>
      <c r="W16" s="4" t="s">
        <v>37</v>
      </c>
      <c r="X16" s="4">
        <v>6</v>
      </c>
      <c r="Y16" s="4"/>
      <c r="Z16" s="4" t="s">
        <v>178</v>
      </c>
      <c r="AA16" s="4" t="s">
        <v>29</v>
      </c>
      <c r="AB16" s="4" t="s">
        <v>36</v>
      </c>
      <c r="AC16" s="4" t="s">
        <v>37</v>
      </c>
      <c r="AD16" s="4">
        <v>6</v>
      </c>
      <c r="AE16" s="4"/>
      <c r="AF16" s="49" t="s">
        <v>38</v>
      </c>
      <c r="AG16" s="4" t="s">
        <v>186</v>
      </c>
    </row>
    <row r="17" spans="1:33" x14ac:dyDescent="0.25">
      <c r="A17" s="5">
        <v>14</v>
      </c>
      <c r="B17" s="46" t="s">
        <v>104</v>
      </c>
      <c r="C17" s="4" t="s">
        <v>29</v>
      </c>
      <c r="D17" s="4" t="s">
        <v>64</v>
      </c>
      <c r="E17" s="4"/>
      <c r="F17" s="4" t="s">
        <v>65</v>
      </c>
      <c r="G17" s="4"/>
      <c r="H17" s="47">
        <v>1607</v>
      </c>
      <c r="I17" s="47"/>
      <c r="J17" s="4" t="s">
        <v>32</v>
      </c>
      <c r="K17" s="4" t="s">
        <v>32</v>
      </c>
      <c r="L17" s="4">
        <v>11912802</v>
      </c>
      <c r="M17" s="86"/>
      <c r="N17" s="4" t="s">
        <v>33</v>
      </c>
      <c r="O17" s="4">
        <v>14</v>
      </c>
      <c r="P17" s="54" t="s">
        <v>242</v>
      </c>
      <c r="Q17" s="4">
        <v>32</v>
      </c>
      <c r="R17" s="4" t="s">
        <v>34</v>
      </c>
      <c r="S17" s="4">
        <v>6981722462</v>
      </c>
      <c r="T17" s="4" t="s">
        <v>35</v>
      </c>
      <c r="U17" s="4" t="s">
        <v>29</v>
      </c>
      <c r="V17" s="4" t="s">
        <v>36</v>
      </c>
      <c r="W17" s="4" t="s">
        <v>37</v>
      </c>
      <c r="X17" s="4">
        <v>6</v>
      </c>
      <c r="Y17" s="4"/>
      <c r="Z17" s="4" t="s">
        <v>178</v>
      </c>
      <c r="AA17" s="4" t="s">
        <v>29</v>
      </c>
      <c r="AB17" s="4" t="s">
        <v>36</v>
      </c>
      <c r="AC17" s="4" t="s">
        <v>37</v>
      </c>
      <c r="AD17" s="4">
        <v>6</v>
      </c>
      <c r="AE17" s="4"/>
      <c r="AF17" s="49" t="s">
        <v>38</v>
      </c>
      <c r="AG17" s="4" t="s">
        <v>186</v>
      </c>
    </row>
    <row r="18" spans="1:33" x14ac:dyDescent="0.25">
      <c r="A18" s="3">
        <v>15</v>
      </c>
      <c r="B18" s="46" t="s">
        <v>104</v>
      </c>
      <c r="C18" s="4" t="s">
        <v>29</v>
      </c>
      <c r="D18" s="4" t="s">
        <v>64</v>
      </c>
      <c r="E18" s="4"/>
      <c r="F18" s="4" t="s">
        <v>65</v>
      </c>
      <c r="G18" s="4"/>
      <c r="H18" s="47">
        <v>1070</v>
      </c>
      <c r="I18" s="47"/>
      <c r="J18" s="4" t="s">
        <v>32</v>
      </c>
      <c r="K18" s="4" t="s">
        <v>32</v>
      </c>
      <c r="L18" s="4">
        <v>24286372</v>
      </c>
      <c r="M18" s="86"/>
      <c r="N18" s="4" t="s">
        <v>33</v>
      </c>
      <c r="O18" s="4">
        <v>4</v>
      </c>
      <c r="P18" s="54" t="s">
        <v>241</v>
      </c>
      <c r="Q18" s="4">
        <v>25</v>
      </c>
      <c r="R18" s="4" t="s">
        <v>34</v>
      </c>
      <c r="S18" s="4">
        <v>6981722462</v>
      </c>
      <c r="T18" s="4" t="s">
        <v>35</v>
      </c>
      <c r="U18" s="4" t="s">
        <v>29</v>
      </c>
      <c r="V18" s="4" t="s">
        <v>36</v>
      </c>
      <c r="W18" s="4" t="s">
        <v>37</v>
      </c>
      <c r="X18" s="4">
        <v>6</v>
      </c>
      <c r="Y18" s="4"/>
      <c r="Z18" s="4" t="s">
        <v>178</v>
      </c>
      <c r="AA18" s="4" t="s">
        <v>29</v>
      </c>
      <c r="AB18" s="4" t="s">
        <v>36</v>
      </c>
      <c r="AC18" s="4" t="s">
        <v>37</v>
      </c>
      <c r="AD18" s="4">
        <v>6</v>
      </c>
      <c r="AE18" s="4"/>
      <c r="AF18" s="49" t="s">
        <v>38</v>
      </c>
      <c r="AG18" s="4" t="s">
        <v>186</v>
      </c>
    </row>
    <row r="19" spans="1:33" x14ac:dyDescent="0.25">
      <c r="A19" s="5">
        <v>16</v>
      </c>
      <c r="B19" s="46" t="s">
        <v>104</v>
      </c>
      <c r="C19" s="4" t="s">
        <v>29</v>
      </c>
      <c r="D19" s="4" t="s">
        <v>42</v>
      </c>
      <c r="E19" s="4"/>
      <c r="F19" s="4" t="s">
        <v>296</v>
      </c>
      <c r="G19" s="4"/>
      <c r="H19" s="47">
        <v>161</v>
      </c>
      <c r="I19" s="47"/>
      <c r="J19" s="4" t="s">
        <v>32</v>
      </c>
      <c r="K19" s="4" t="s">
        <v>32</v>
      </c>
      <c r="L19" s="4">
        <v>11791876</v>
      </c>
      <c r="M19" s="86"/>
      <c r="N19" s="4" t="s">
        <v>33</v>
      </c>
      <c r="O19" s="4">
        <v>11</v>
      </c>
      <c r="P19" s="54" t="s">
        <v>243</v>
      </c>
      <c r="Q19" s="4">
        <v>25</v>
      </c>
      <c r="R19" s="4" t="s">
        <v>34</v>
      </c>
      <c r="S19" s="4">
        <v>6981722462</v>
      </c>
      <c r="T19" s="4" t="s">
        <v>35</v>
      </c>
      <c r="U19" s="4" t="s">
        <v>29</v>
      </c>
      <c r="V19" s="4" t="s">
        <v>36</v>
      </c>
      <c r="W19" s="4" t="s">
        <v>37</v>
      </c>
      <c r="X19" s="4">
        <v>6</v>
      </c>
      <c r="Y19" s="4"/>
      <c r="Z19" s="4" t="s">
        <v>178</v>
      </c>
      <c r="AA19" s="4" t="s">
        <v>29</v>
      </c>
      <c r="AB19" s="4" t="s">
        <v>36</v>
      </c>
      <c r="AC19" s="4" t="s">
        <v>37</v>
      </c>
      <c r="AD19" s="4">
        <v>6</v>
      </c>
      <c r="AE19" s="4"/>
      <c r="AF19" s="49" t="s">
        <v>38</v>
      </c>
      <c r="AG19" s="4" t="s">
        <v>186</v>
      </c>
    </row>
    <row r="20" spans="1:33" x14ac:dyDescent="0.25">
      <c r="A20" s="3">
        <v>17</v>
      </c>
      <c r="B20" s="46" t="s">
        <v>104</v>
      </c>
      <c r="C20" s="4" t="s">
        <v>29</v>
      </c>
      <c r="D20" s="4" t="s">
        <v>44</v>
      </c>
      <c r="E20" s="4"/>
      <c r="F20" s="4" t="s">
        <v>181</v>
      </c>
      <c r="G20" s="4"/>
      <c r="H20" s="47">
        <v>147</v>
      </c>
      <c r="I20" s="47"/>
      <c r="J20" s="4" t="s">
        <v>32</v>
      </c>
      <c r="K20" s="4" t="s">
        <v>32</v>
      </c>
      <c r="L20" s="4" t="s">
        <v>66</v>
      </c>
      <c r="M20" s="86"/>
      <c r="N20" s="4" t="s">
        <v>33</v>
      </c>
      <c r="O20" s="4">
        <v>11</v>
      </c>
      <c r="P20" s="54" t="s">
        <v>244</v>
      </c>
      <c r="Q20" s="4">
        <v>25</v>
      </c>
      <c r="R20" s="4" t="s">
        <v>34</v>
      </c>
      <c r="S20" s="4">
        <v>6981722462</v>
      </c>
      <c r="T20" s="4" t="s">
        <v>35</v>
      </c>
      <c r="U20" s="4" t="s">
        <v>29</v>
      </c>
      <c r="V20" s="4" t="s">
        <v>36</v>
      </c>
      <c r="W20" s="4" t="s">
        <v>37</v>
      </c>
      <c r="X20" s="4">
        <v>6</v>
      </c>
      <c r="Y20" s="4"/>
      <c r="Z20" s="4" t="s">
        <v>178</v>
      </c>
      <c r="AA20" s="4" t="s">
        <v>29</v>
      </c>
      <c r="AB20" s="4" t="s">
        <v>36</v>
      </c>
      <c r="AC20" s="4" t="s">
        <v>37</v>
      </c>
      <c r="AD20" s="4">
        <v>6</v>
      </c>
      <c r="AE20" s="4"/>
      <c r="AF20" s="49" t="s">
        <v>38</v>
      </c>
      <c r="AG20" s="4" t="s">
        <v>186</v>
      </c>
    </row>
    <row r="21" spans="1:33" x14ac:dyDescent="0.25">
      <c r="A21" s="5">
        <v>18</v>
      </c>
      <c r="B21" s="46" t="s">
        <v>104</v>
      </c>
      <c r="C21" s="4" t="s">
        <v>29</v>
      </c>
      <c r="D21" s="4" t="s">
        <v>48</v>
      </c>
      <c r="E21" s="4" t="s">
        <v>67</v>
      </c>
      <c r="F21" s="4">
        <v>36</v>
      </c>
      <c r="G21" s="4"/>
      <c r="H21" s="47">
        <v>3953</v>
      </c>
      <c r="I21" s="47"/>
      <c r="J21" s="4" t="s">
        <v>32</v>
      </c>
      <c r="K21" s="4" t="s">
        <v>32</v>
      </c>
      <c r="L21" s="4">
        <v>10955711</v>
      </c>
      <c r="M21" s="86"/>
      <c r="N21" s="4" t="s">
        <v>33</v>
      </c>
      <c r="O21" s="4">
        <v>11</v>
      </c>
      <c r="P21" s="54" t="s">
        <v>245</v>
      </c>
      <c r="Q21" s="4">
        <v>25</v>
      </c>
      <c r="R21" s="4" t="s">
        <v>34</v>
      </c>
      <c r="S21" s="4">
        <v>6981722462</v>
      </c>
      <c r="T21" s="4" t="s">
        <v>35</v>
      </c>
      <c r="U21" s="4" t="s">
        <v>29</v>
      </c>
      <c r="V21" s="4" t="s">
        <v>36</v>
      </c>
      <c r="W21" s="4" t="s">
        <v>37</v>
      </c>
      <c r="X21" s="4">
        <v>6</v>
      </c>
      <c r="Y21" s="4"/>
      <c r="Z21" s="4" t="s">
        <v>178</v>
      </c>
      <c r="AA21" s="4" t="s">
        <v>29</v>
      </c>
      <c r="AB21" s="4" t="s">
        <v>36</v>
      </c>
      <c r="AC21" s="4" t="s">
        <v>37</v>
      </c>
      <c r="AD21" s="4">
        <v>6</v>
      </c>
      <c r="AE21" s="4"/>
      <c r="AF21" s="49" t="s">
        <v>38</v>
      </c>
      <c r="AG21" s="4" t="s">
        <v>186</v>
      </c>
    </row>
    <row r="22" spans="1:33" x14ac:dyDescent="0.25">
      <c r="A22" s="3">
        <v>19</v>
      </c>
      <c r="B22" s="46" t="s">
        <v>104</v>
      </c>
      <c r="C22" s="4" t="s">
        <v>29</v>
      </c>
      <c r="D22" s="4" t="s">
        <v>68</v>
      </c>
      <c r="E22" s="4"/>
      <c r="F22" s="4" t="s">
        <v>69</v>
      </c>
      <c r="G22" s="4"/>
      <c r="H22" s="47">
        <v>2634</v>
      </c>
      <c r="I22" s="47"/>
      <c r="J22" s="4" t="s">
        <v>32</v>
      </c>
      <c r="K22" s="4" t="s">
        <v>32</v>
      </c>
      <c r="L22" s="4">
        <v>11074048</v>
      </c>
      <c r="M22" s="86"/>
      <c r="N22" s="4" t="s">
        <v>33</v>
      </c>
      <c r="O22" s="4">
        <v>14</v>
      </c>
      <c r="P22" s="54" t="s">
        <v>246</v>
      </c>
      <c r="Q22" s="4">
        <v>32</v>
      </c>
      <c r="R22" s="4" t="s">
        <v>34</v>
      </c>
      <c r="S22" s="4">
        <v>6981722462</v>
      </c>
      <c r="T22" s="4" t="s">
        <v>35</v>
      </c>
      <c r="U22" s="4" t="s">
        <v>29</v>
      </c>
      <c r="V22" s="4" t="s">
        <v>36</v>
      </c>
      <c r="W22" s="4" t="s">
        <v>37</v>
      </c>
      <c r="X22" s="4">
        <v>6</v>
      </c>
      <c r="Y22" s="4"/>
      <c r="Z22" s="4" t="s">
        <v>178</v>
      </c>
      <c r="AA22" s="4" t="s">
        <v>29</v>
      </c>
      <c r="AB22" s="4" t="s">
        <v>36</v>
      </c>
      <c r="AC22" s="4" t="s">
        <v>37</v>
      </c>
      <c r="AD22" s="4">
        <v>6</v>
      </c>
      <c r="AE22" s="4"/>
      <c r="AF22" s="49" t="s">
        <v>38</v>
      </c>
      <c r="AG22" s="4" t="s">
        <v>186</v>
      </c>
    </row>
    <row r="23" spans="1:33" x14ac:dyDescent="0.25">
      <c r="A23" s="5">
        <v>20</v>
      </c>
      <c r="B23" s="46" t="s">
        <v>104</v>
      </c>
      <c r="C23" s="4" t="s">
        <v>29</v>
      </c>
      <c r="D23" s="4" t="s">
        <v>70</v>
      </c>
      <c r="E23" s="4"/>
      <c r="F23" s="4" t="s">
        <v>182</v>
      </c>
      <c r="G23" s="4"/>
      <c r="H23" s="47">
        <v>302</v>
      </c>
      <c r="I23" s="47"/>
      <c r="J23" s="4" t="s">
        <v>32</v>
      </c>
      <c r="K23" s="4" t="s">
        <v>32</v>
      </c>
      <c r="L23" s="4">
        <v>70340177</v>
      </c>
      <c r="M23" s="86"/>
      <c r="N23" s="4" t="s">
        <v>33</v>
      </c>
      <c r="O23" s="4">
        <v>11</v>
      </c>
      <c r="P23" s="54" t="s">
        <v>247</v>
      </c>
      <c r="Q23" s="4">
        <v>25</v>
      </c>
      <c r="R23" s="4" t="s">
        <v>34</v>
      </c>
      <c r="S23" s="4">
        <v>6981722462</v>
      </c>
      <c r="T23" s="4" t="s">
        <v>35</v>
      </c>
      <c r="U23" s="4" t="s">
        <v>29</v>
      </c>
      <c r="V23" s="4" t="s">
        <v>36</v>
      </c>
      <c r="W23" s="4" t="s">
        <v>37</v>
      </c>
      <c r="X23" s="4">
        <v>6</v>
      </c>
      <c r="Y23" s="4"/>
      <c r="Z23" s="4" t="s">
        <v>178</v>
      </c>
      <c r="AA23" s="4" t="s">
        <v>29</v>
      </c>
      <c r="AB23" s="4" t="s">
        <v>36</v>
      </c>
      <c r="AC23" s="4" t="s">
        <v>37</v>
      </c>
      <c r="AD23" s="4">
        <v>6</v>
      </c>
      <c r="AE23" s="4"/>
      <c r="AF23" s="49" t="s">
        <v>38</v>
      </c>
      <c r="AG23" s="4" t="s">
        <v>186</v>
      </c>
    </row>
    <row r="24" spans="1:33" x14ac:dyDescent="0.25">
      <c r="A24" s="3">
        <v>21</v>
      </c>
      <c r="B24" s="46" t="s">
        <v>104</v>
      </c>
      <c r="C24" s="4" t="s">
        <v>29</v>
      </c>
      <c r="D24" s="4" t="s">
        <v>71</v>
      </c>
      <c r="E24" s="4" t="s">
        <v>157</v>
      </c>
      <c r="F24" s="4">
        <v>1</v>
      </c>
      <c r="G24" s="4"/>
      <c r="H24" s="47">
        <v>2046</v>
      </c>
      <c r="I24" s="47"/>
      <c r="J24" s="4" t="s">
        <v>32</v>
      </c>
      <c r="K24" s="4" t="s">
        <v>32</v>
      </c>
      <c r="L24" s="4">
        <v>3451217</v>
      </c>
      <c r="M24" s="86"/>
      <c r="N24" s="4" t="s">
        <v>33</v>
      </c>
      <c r="O24" s="4">
        <v>11</v>
      </c>
      <c r="P24" s="54" t="s">
        <v>248</v>
      </c>
      <c r="Q24" s="4">
        <v>25</v>
      </c>
      <c r="R24" s="4" t="s">
        <v>34</v>
      </c>
      <c r="S24" s="4">
        <v>6981722462</v>
      </c>
      <c r="T24" s="4" t="s">
        <v>35</v>
      </c>
      <c r="U24" s="4" t="s">
        <v>29</v>
      </c>
      <c r="V24" s="4" t="s">
        <v>36</v>
      </c>
      <c r="W24" s="4" t="s">
        <v>37</v>
      </c>
      <c r="X24" s="4">
        <v>6</v>
      </c>
      <c r="Y24" s="4"/>
      <c r="Z24" s="4" t="s">
        <v>178</v>
      </c>
      <c r="AA24" s="4" t="s">
        <v>29</v>
      </c>
      <c r="AB24" s="4" t="s">
        <v>36</v>
      </c>
      <c r="AC24" s="4" t="s">
        <v>37</v>
      </c>
      <c r="AD24" s="4">
        <v>6</v>
      </c>
      <c r="AE24" s="4"/>
      <c r="AF24" s="49" t="s">
        <v>38</v>
      </c>
      <c r="AG24" s="4" t="s">
        <v>186</v>
      </c>
    </row>
    <row r="25" spans="1:33" x14ac:dyDescent="0.25">
      <c r="A25" s="5">
        <v>22</v>
      </c>
      <c r="B25" s="46" t="s">
        <v>104</v>
      </c>
      <c r="C25" s="4" t="s">
        <v>29</v>
      </c>
      <c r="D25" s="4" t="s">
        <v>183</v>
      </c>
      <c r="E25" s="4"/>
      <c r="F25" s="4" t="s">
        <v>72</v>
      </c>
      <c r="G25" s="4"/>
      <c r="H25" s="47">
        <v>24</v>
      </c>
      <c r="I25" s="47"/>
      <c r="J25" s="4" t="s">
        <v>32</v>
      </c>
      <c r="K25" s="4" t="s">
        <v>32</v>
      </c>
      <c r="L25" s="4">
        <v>11625936</v>
      </c>
      <c r="M25" s="86"/>
      <c r="N25" s="4" t="s">
        <v>33</v>
      </c>
      <c r="O25" s="4">
        <v>9</v>
      </c>
      <c r="P25" s="54" t="s">
        <v>249</v>
      </c>
      <c r="Q25" s="4">
        <v>20</v>
      </c>
      <c r="R25" s="4" t="s">
        <v>34</v>
      </c>
      <c r="S25" s="4">
        <v>6981722462</v>
      </c>
      <c r="T25" s="4" t="s">
        <v>35</v>
      </c>
      <c r="U25" s="4" t="s">
        <v>29</v>
      </c>
      <c r="V25" s="4" t="s">
        <v>36</v>
      </c>
      <c r="W25" s="4" t="s">
        <v>37</v>
      </c>
      <c r="X25" s="4">
        <v>6</v>
      </c>
      <c r="Y25" s="4"/>
      <c r="Z25" s="4" t="s">
        <v>178</v>
      </c>
      <c r="AA25" s="4" t="s">
        <v>29</v>
      </c>
      <c r="AB25" s="4" t="s">
        <v>36</v>
      </c>
      <c r="AC25" s="4" t="s">
        <v>37</v>
      </c>
      <c r="AD25" s="4">
        <v>6</v>
      </c>
      <c r="AE25" s="4"/>
      <c r="AF25" s="49" t="s">
        <v>38</v>
      </c>
      <c r="AG25" s="4" t="s">
        <v>186</v>
      </c>
    </row>
    <row r="26" spans="1:33" x14ac:dyDescent="0.25">
      <c r="A26" s="3">
        <v>23</v>
      </c>
      <c r="B26" s="46" t="s">
        <v>104</v>
      </c>
      <c r="C26" s="4" t="s">
        <v>29</v>
      </c>
      <c r="D26" s="4" t="s">
        <v>73</v>
      </c>
      <c r="E26" s="4"/>
      <c r="F26" s="4" t="s">
        <v>74</v>
      </c>
      <c r="G26" s="4"/>
      <c r="H26" s="47">
        <v>21</v>
      </c>
      <c r="I26" s="47"/>
      <c r="J26" s="4" t="s">
        <v>32</v>
      </c>
      <c r="K26" s="4" t="s">
        <v>32</v>
      </c>
      <c r="L26" s="4" t="s">
        <v>75</v>
      </c>
      <c r="M26" s="86"/>
      <c r="N26" s="4" t="s">
        <v>33</v>
      </c>
      <c r="O26" s="4">
        <v>3</v>
      </c>
      <c r="P26" s="54" t="s">
        <v>250</v>
      </c>
      <c r="Q26" s="4">
        <v>20</v>
      </c>
      <c r="R26" s="4" t="s">
        <v>34</v>
      </c>
      <c r="S26" s="4">
        <v>6981722462</v>
      </c>
      <c r="T26" s="4" t="s">
        <v>35</v>
      </c>
      <c r="U26" s="4" t="s">
        <v>29</v>
      </c>
      <c r="V26" s="4" t="s">
        <v>36</v>
      </c>
      <c r="W26" s="4" t="s">
        <v>37</v>
      </c>
      <c r="X26" s="4">
        <v>6</v>
      </c>
      <c r="Y26" s="4"/>
      <c r="Z26" s="4" t="s">
        <v>178</v>
      </c>
      <c r="AA26" s="4" t="s">
        <v>29</v>
      </c>
      <c r="AB26" s="4" t="s">
        <v>36</v>
      </c>
      <c r="AC26" s="4" t="s">
        <v>37</v>
      </c>
      <c r="AD26" s="4">
        <v>6</v>
      </c>
      <c r="AE26" s="4"/>
      <c r="AF26" s="49" t="s">
        <v>38</v>
      </c>
      <c r="AG26" s="4" t="s">
        <v>186</v>
      </c>
    </row>
    <row r="27" spans="1:33" x14ac:dyDescent="0.25">
      <c r="A27" s="5">
        <v>24</v>
      </c>
      <c r="B27" s="46" t="s">
        <v>104</v>
      </c>
      <c r="C27" s="4" t="s">
        <v>29</v>
      </c>
      <c r="D27" s="4" t="s">
        <v>76</v>
      </c>
      <c r="E27" s="4"/>
      <c r="F27" s="4" t="s">
        <v>77</v>
      </c>
      <c r="G27" s="4"/>
      <c r="H27" s="47">
        <v>892</v>
      </c>
      <c r="I27" s="47"/>
      <c r="J27" s="4" t="s">
        <v>32</v>
      </c>
      <c r="K27" s="4" t="s">
        <v>32</v>
      </c>
      <c r="L27" s="4">
        <v>12059628</v>
      </c>
      <c r="M27" s="86"/>
      <c r="N27" s="4" t="s">
        <v>33</v>
      </c>
      <c r="O27" s="4">
        <v>14</v>
      </c>
      <c r="P27" s="54" t="s">
        <v>251</v>
      </c>
      <c r="Q27" s="4">
        <v>32</v>
      </c>
      <c r="R27" s="4" t="s">
        <v>34</v>
      </c>
      <c r="S27" s="4">
        <v>6981722462</v>
      </c>
      <c r="T27" s="4" t="s">
        <v>35</v>
      </c>
      <c r="U27" s="4" t="s">
        <v>29</v>
      </c>
      <c r="V27" s="4" t="s">
        <v>36</v>
      </c>
      <c r="W27" s="4" t="s">
        <v>37</v>
      </c>
      <c r="X27" s="4">
        <v>6</v>
      </c>
      <c r="Y27" s="4"/>
      <c r="Z27" s="4" t="s">
        <v>178</v>
      </c>
      <c r="AA27" s="4" t="s">
        <v>29</v>
      </c>
      <c r="AB27" s="4" t="s">
        <v>36</v>
      </c>
      <c r="AC27" s="4" t="s">
        <v>37</v>
      </c>
      <c r="AD27" s="4">
        <v>6</v>
      </c>
      <c r="AE27" s="4"/>
      <c r="AF27" s="49" t="s">
        <v>38</v>
      </c>
      <c r="AG27" s="4" t="s">
        <v>186</v>
      </c>
    </row>
    <row r="28" spans="1:33" x14ac:dyDescent="0.25">
      <c r="A28" s="3">
        <v>25</v>
      </c>
      <c r="B28" s="46" t="s">
        <v>104</v>
      </c>
      <c r="C28" s="4" t="s">
        <v>29</v>
      </c>
      <c r="D28" s="4" t="s">
        <v>78</v>
      </c>
      <c r="E28" s="4" t="s">
        <v>52</v>
      </c>
      <c r="F28" s="4" t="s">
        <v>162</v>
      </c>
      <c r="G28" s="4"/>
      <c r="H28" s="47">
        <v>17419</v>
      </c>
      <c r="I28" s="47"/>
      <c r="J28" s="4" t="s">
        <v>32</v>
      </c>
      <c r="K28" s="4" t="s">
        <v>32</v>
      </c>
      <c r="L28" s="4" t="s">
        <v>79</v>
      </c>
      <c r="M28" s="86"/>
      <c r="N28" s="4" t="s">
        <v>33</v>
      </c>
      <c r="O28" s="4">
        <v>14</v>
      </c>
      <c r="P28" s="54" t="s">
        <v>252</v>
      </c>
      <c r="Q28" s="4">
        <v>20</v>
      </c>
      <c r="R28" s="4" t="s">
        <v>34</v>
      </c>
      <c r="S28" s="4">
        <v>6981722462</v>
      </c>
      <c r="T28" s="4" t="s">
        <v>35</v>
      </c>
      <c r="U28" s="4" t="s">
        <v>29</v>
      </c>
      <c r="V28" s="4" t="s">
        <v>36</v>
      </c>
      <c r="W28" s="4" t="s">
        <v>37</v>
      </c>
      <c r="X28" s="4">
        <v>6</v>
      </c>
      <c r="Y28" s="4"/>
      <c r="Z28" s="4" t="s">
        <v>178</v>
      </c>
      <c r="AA28" s="4" t="s">
        <v>29</v>
      </c>
      <c r="AB28" s="4" t="s">
        <v>36</v>
      </c>
      <c r="AC28" s="4" t="s">
        <v>37</v>
      </c>
      <c r="AD28" s="4">
        <v>6</v>
      </c>
      <c r="AE28" s="4"/>
      <c r="AF28" s="49" t="s">
        <v>38</v>
      </c>
      <c r="AG28" s="4" t="s">
        <v>186</v>
      </c>
    </row>
    <row r="29" spans="1:33" x14ac:dyDescent="0.25">
      <c r="A29" s="5">
        <v>26</v>
      </c>
      <c r="B29" s="46" t="s">
        <v>104</v>
      </c>
      <c r="C29" s="4" t="s">
        <v>29</v>
      </c>
      <c r="D29" s="4" t="s">
        <v>36</v>
      </c>
      <c r="E29" s="4" t="s">
        <v>80</v>
      </c>
      <c r="F29" s="4" t="s">
        <v>31</v>
      </c>
      <c r="G29" s="4"/>
      <c r="H29" s="47">
        <v>2567</v>
      </c>
      <c r="I29" s="47"/>
      <c r="J29" s="4" t="s">
        <v>32</v>
      </c>
      <c r="K29" s="4" t="s">
        <v>32</v>
      </c>
      <c r="L29" s="4">
        <v>3030121</v>
      </c>
      <c r="M29" s="86"/>
      <c r="N29" s="4" t="s">
        <v>33</v>
      </c>
      <c r="O29" s="4">
        <v>11</v>
      </c>
      <c r="P29" s="54" t="s">
        <v>253</v>
      </c>
      <c r="Q29" s="4">
        <v>25</v>
      </c>
      <c r="R29" s="4" t="s">
        <v>34</v>
      </c>
      <c r="S29" s="4">
        <v>6981722462</v>
      </c>
      <c r="T29" s="4" t="s">
        <v>35</v>
      </c>
      <c r="U29" s="4" t="s">
        <v>29</v>
      </c>
      <c r="V29" s="4" t="s">
        <v>36</v>
      </c>
      <c r="W29" s="4" t="s">
        <v>37</v>
      </c>
      <c r="X29" s="4">
        <v>6</v>
      </c>
      <c r="Y29" s="4"/>
      <c r="Z29" s="4" t="s">
        <v>178</v>
      </c>
      <c r="AA29" s="4" t="s">
        <v>29</v>
      </c>
      <c r="AB29" s="4" t="s">
        <v>36</v>
      </c>
      <c r="AC29" s="4" t="s">
        <v>37</v>
      </c>
      <c r="AD29" s="4">
        <v>6</v>
      </c>
      <c r="AE29" s="4"/>
      <c r="AF29" s="49" t="s">
        <v>38</v>
      </c>
      <c r="AG29" s="4" t="s">
        <v>186</v>
      </c>
    </row>
    <row r="30" spans="1:33" x14ac:dyDescent="0.25">
      <c r="A30" s="3">
        <v>27</v>
      </c>
      <c r="B30" s="46" t="s">
        <v>104</v>
      </c>
      <c r="C30" s="4" t="s">
        <v>29</v>
      </c>
      <c r="D30" s="4" t="s">
        <v>36</v>
      </c>
      <c r="E30" s="4" t="s">
        <v>80</v>
      </c>
      <c r="F30" s="4" t="s">
        <v>31</v>
      </c>
      <c r="G30" s="4"/>
      <c r="H30" s="47">
        <v>2546</v>
      </c>
      <c r="I30" s="47"/>
      <c r="J30" s="4" t="s">
        <v>32</v>
      </c>
      <c r="K30" s="4" t="s">
        <v>32</v>
      </c>
      <c r="L30" s="4" t="s">
        <v>81</v>
      </c>
      <c r="M30" s="86"/>
      <c r="N30" s="4" t="s">
        <v>33</v>
      </c>
      <c r="O30" s="4">
        <v>3</v>
      </c>
      <c r="P30" s="54" t="s">
        <v>254</v>
      </c>
      <c r="Q30" s="4">
        <v>20</v>
      </c>
      <c r="R30" s="4" t="s">
        <v>34</v>
      </c>
      <c r="S30" s="4">
        <v>6981722462</v>
      </c>
      <c r="T30" s="4" t="s">
        <v>35</v>
      </c>
      <c r="U30" s="4" t="s">
        <v>29</v>
      </c>
      <c r="V30" s="4" t="s">
        <v>36</v>
      </c>
      <c r="W30" s="4" t="s">
        <v>37</v>
      </c>
      <c r="X30" s="4">
        <v>6</v>
      </c>
      <c r="Y30" s="4"/>
      <c r="Z30" s="4" t="s">
        <v>178</v>
      </c>
      <c r="AA30" s="4" t="s">
        <v>29</v>
      </c>
      <c r="AB30" s="4" t="s">
        <v>36</v>
      </c>
      <c r="AC30" s="4" t="s">
        <v>37</v>
      </c>
      <c r="AD30" s="4">
        <v>6</v>
      </c>
      <c r="AE30" s="4"/>
      <c r="AF30" s="49" t="s">
        <v>38</v>
      </c>
      <c r="AG30" s="4" t="s">
        <v>186</v>
      </c>
    </row>
    <row r="31" spans="1:33" x14ac:dyDescent="0.25">
      <c r="A31" s="5">
        <v>28</v>
      </c>
      <c r="B31" s="46" t="s">
        <v>104</v>
      </c>
      <c r="C31" s="4" t="s">
        <v>29</v>
      </c>
      <c r="D31" s="4" t="s">
        <v>36</v>
      </c>
      <c r="E31" s="4" t="s">
        <v>37</v>
      </c>
      <c r="F31" s="4" t="s">
        <v>82</v>
      </c>
      <c r="G31" s="4"/>
      <c r="H31" s="47">
        <v>51293</v>
      </c>
      <c r="I31" s="47"/>
      <c r="J31" s="4" t="s">
        <v>32</v>
      </c>
      <c r="K31" s="4" t="s">
        <v>32</v>
      </c>
      <c r="L31" s="4">
        <v>56072868</v>
      </c>
      <c r="M31" s="86"/>
      <c r="N31" s="4" t="s">
        <v>33</v>
      </c>
      <c r="O31" s="4">
        <v>27</v>
      </c>
      <c r="P31" s="54" t="s">
        <v>255</v>
      </c>
      <c r="Q31" s="4">
        <v>63</v>
      </c>
      <c r="R31" s="4" t="s">
        <v>34</v>
      </c>
      <c r="S31" s="4">
        <v>6981722462</v>
      </c>
      <c r="T31" s="4" t="s">
        <v>35</v>
      </c>
      <c r="U31" s="4" t="s">
        <v>29</v>
      </c>
      <c r="V31" s="4" t="s">
        <v>36</v>
      </c>
      <c r="W31" s="4" t="s">
        <v>37</v>
      </c>
      <c r="X31" s="4">
        <v>6</v>
      </c>
      <c r="Y31" s="4"/>
      <c r="Z31" s="4" t="s">
        <v>178</v>
      </c>
      <c r="AA31" s="4" t="s">
        <v>29</v>
      </c>
      <c r="AB31" s="4" t="s">
        <v>36</v>
      </c>
      <c r="AC31" s="4" t="s">
        <v>37</v>
      </c>
      <c r="AD31" s="4">
        <v>6</v>
      </c>
      <c r="AE31" s="4"/>
      <c r="AF31" s="49" t="s">
        <v>38</v>
      </c>
      <c r="AG31" s="4" t="s">
        <v>186</v>
      </c>
    </row>
    <row r="32" spans="1:33" x14ac:dyDescent="0.25">
      <c r="A32" s="3">
        <v>29</v>
      </c>
      <c r="B32" s="46" t="s">
        <v>104</v>
      </c>
      <c r="C32" s="4" t="s">
        <v>29</v>
      </c>
      <c r="D32" s="4" t="s">
        <v>83</v>
      </c>
      <c r="E32" s="4" t="s">
        <v>84</v>
      </c>
      <c r="F32" s="4" t="s">
        <v>60</v>
      </c>
      <c r="G32" s="4"/>
      <c r="H32" s="47">
        <v>107</v>
      </c>
      <c r="I32" s="47"/>
      <c r="J32" s="4" t="s">
        <v>32</v>
      </c>
      <c r="K32" s="4" t="s">
        <v>32</v>
      </c>
      <c r="L32" s="4">
        <v>11734544</v>
      </c>
      <c r="M32" s="86"/>
      <c r="N32" s="4" t="s">
        <v>33</v>
      </c>
      <c r="O32" s="4">
        <v>14</v>
      </c>
      <c r="P32" s="54" t="s">
        <v>256</v>
      </c>
      <c r="Q32" s="4">
        <v>32</v>
      </c>
      <c r="R32" s="4" t="s">
        <v>34</v>
      </c>
      <c r="S32" s="4">
        <v>6981722462</v>
      </c>
      <c r="T32" s="4" t="s">
        <v>35</v>
      </c>
      <c r="U32" s="4" t="s">
        <v>29</v>
      </c>
      <c r="V32" s="4" t="s">
        <v>36</v>
      </c>
      <c r="W32" s="4" t="s">
        <v>37</v>
      </c>
      <c r="X32" s="4">
        <v>6</v>
      </c>
      <c r="Y32" s="4"/>
      <c r="Z32" s="4" t="s">
        <v>178</v>
      </c>
      <c r="AA32" s="4" t="s">
        <v>29</v>
      </c>
      <c r="AB32" s="4" t="s">
        <v>36</v>
      </c>
      <c r="AC32" s="4" t="s">
        <v>37</v>
      </c>
      <c r="AD32" s="4">
        <v>6</v>
      </c>
      <c r="AE32" s="4"/>
      <c r="AF32" s="49" t="s">
        <v>38</v>
      </c>
      <c r="AG32" s="4" t="s">
        <v>186</v>
      </c>
    </row>
    <row r="33" spans="1:33" x14ac:dyDescent="0.25">
      <c r="A33" s="5">
        <v>30</v>
      </c>
      <c r="B33" s="46" t="s">
        <v>104</v>
      </c>
      <c r="C33" s="4" t="s">
        <v>29</v>
      </c>
      <c r="D33" s="4" t="s">
        <v>85</v>
      </c>
      <c r="E33" s="4"/>
      <c r="F33" s="4" t="s">
        <v>86</v>
      </c>
      <c r="G33" s="4"/>
      <c r="H33" s="47">
        <v>1317</v>
      </c>
      <c r="I33" s="47"/>
      <c r="J33" s="4" t="s">
        <v>32</v>
      </c>
      <c r="K33" s="4" t="s">
        <v>32</v>
      </c>
      <c r="L33" s="4" t="s">
        <v>87</v>
      </c>
      <c r="M33" s="86"/>
      <c r="N33" s="4" t="s">
        <v>33</v>
      </c>
      <c r="O33" s="4">
        <v>11</v>
      </c>
      <c r="P33" s="54" t="s">
        <v>257</v>
      </c>
      <c r="Q33" s="4">
        <v>25</v>
      </c>
      <c r="R33" s="4" t="s">
        <v>34</v>
      </c>
      <c r="S33" s="4">
        <v>6981722462</v>
      </c>
      <c r="T33" s="4" t="s">
        <v>35</v>
      </c>
      <c r="U33" s="4" t="s">
        <v>29</v>
      </c>
      <c r="V33" s="4" t="s">
        <v>36</v>
      </c>
      <c r="W33" s="4" t="s">
        <v>37</v>
      </c>
      <c r="X33" s="4">
        <v>6</v>
      </c>
      <c r="Y33" s="4"/>
      <c r="Z33" s="4" t="s">
        <v>178</v>
      </c>
      <c r="AA33" s="4" t="s">
        <v>29</v>
      </c>
      <c r="AB33" s="4" t="s">
        <v>36</v>
      </c>
      <c r="AC33" s="4" t="s">
        <v>37</v>
      </c>
      <c r="AD33" s="4">
        <v>6</v>
      </c>
      <c r="AE33" s="4"/>
      <c r="AF33" s="49" t="s">
        <v>38</v>
      </c>
      <c r="AG33" s="4" t="s">
        <v>186</v>
      </c>
    </row>
    <row r="34" spans="1:33" x14ac:dyDescent="0.25">
      <c r="A34" s="3">
        <v>31</v>
      </c>
      <c r="B34" s="46" t="s">
        <v>104</v>
      </c>
      <c r="C34" s="4" t="s">
        <v>29</v>
      </c>
      <c r="D34" s="4" t="s">
        <v>88</v>
      </c>
      <c r="E34" s="4"/>
      <c r="F34" s="4" t="s">
        <v>41</v>
      </c>
      <c r="G34" s="4"/>
      <c r="H34" s="47">
        <v>2716</v>
      </c>
      <c r="I34" s="47"/>
      <c r="J34" s="4" t="s">
        <v>32</v>
      </c>
      <c r="K34" s="4" t="s">
        <v>32</v>
      </c>
      <c r="L34" s="4">
        <v>63716417</v>
      </c>
      <c r="M34" s="86"/>
      <c r="N34" s="4" t="s">
        <v>33</v>
      </c>
      <c r="O34" s="4">
        <v>14</v>
      </c>
      <c r="P34" s="54" t="s">
        <v>258</v>
      </c>
      <c r="Q34" s="4">
        <v>32</v>
      </c>
      <c r="R34" s="4" t="s">
        <v>34</v>
      </c>
      <c r="S34" s="4">
        <v>6981722462</v>
      </c>
      <c r="T34" s="4" t="s">
        <v>35</v>
      </c>
      <c r="U34" s="4" t="s">
        <v>29</v>
      </c>
      <c r="V34" s="4" t="s">
        <v>36</v>
      </c>
      <c r="W34" s="4" t="s">
        <v>37</v>
      </c>
      <c r="X34" s="4">
        <v>6</v>
      </c>
      <c r="Y34" s="4"/>
      <c r="Z34" s="4" t="s">
        <v>178</v>
      </c>
      <c r="AA34" s="4" t="s">
        <v>29</v>
      </c>
      <c r="AB34" s="4" t="s">
        <v>36</v>
      </c>
      <c r="AC34" s="4" t="s">
        <v>37</v>
      </c>
      <c r="AD34" s="4">
        <v>6</v>
      </c>
      <c r="AE34" s="4"/>
      <c r="AF34" s="49" t="s">
        <v>38</v>
      </c>
      <c r="AG34" s="4" t="s">
        <v>186</v>
      </c>
    </row>
    <row r="35" spans="1:33" x14ac:dyDescent="0.25">
      <c r="A35" s="5">
        <v>32</v>
      </c>
      <c r="B35" s="46" t="s">
        <v>104</v>
      </c>
      <c r="C35" s="4" t="s">
        <v>29</v>
      </c>
      <c r="D35" s="4" t="s">
        <v>89</v>
      </c>
      <c r="E35" s="4" t="s">
        <v>90</v>
      </c>
      <c r="F35" s="4" t="s">
        <v>91</v>
      </c>
      <c r="G35" s="4"/>
      <c r="H35" s="47">
        <v>533</v>
      </c>
      <c r="I35" s="47"/>
      <c r="J35" s="4" t="s">
        <v>32</v>
      </c>
      <c r="K35" s="4" t="s">
        <v>32</v>
      </c>
      <c r="L35" s="4">
        <v>3482010</v>
      </c>
      <c r="M35" s="86"/>
      <c r="N35" s="4" t="s">
        <v>33</v>
      </c>
      <c r="O35" s="4">
        <v>11</v>
      </c>
      <c r="P35" s="54" t="s">
        <v>259</v>
      </c>
      <c r="Q35" s="4">
        <v>25</v>
      </c>
      <c r="R35" s="4" t="s">
        <v>34</v>
      </c>
      <c r="S35" s="4">
        <v>6981722462</v>
      </c>
      <c r="T35" s="4" t="s">
        <v>35</v>
      </c>
      <c r="U35" s="4" t="s">
        <v>29</v>
      </c>
      <c r="V35" s="4" t="s">
        <v>36</v>
      </c>
      <c r="W35" s="4" t="s">
        <v>37</v>
      </c>
      <c r="X35" s="4">
        <v>6</v>
      </c>
      <c r="Y35" s="4"/>
      <c r="Z35" s="4" t="s">
        <v>178</v>
      </c>
      <c r="AA35" s="4" t="s">
        <v>29</v>
      </c>
      <c r="AB35" s="4" t="s">
        <v>36</v>
      </c>
      <c r="AC35" s="4" t="s">
        <v>37</v>
      </c>
      <c r="AD35" s="4">
        <v>6</v>
      </c>
      <c r="AE35" s="4"/>
      <c r="AF35" s="49" t="s">
        <v>38</v>
      </c>
      <c r="AG35" s="4" t="s">
        <v>186</v>
      </c>
    </row>
    <row r="36" spans="1:33" x14ac:dyDescent="0.25">
      <c r="A36" s="3">
        <v>33</v>
      </c>
      <c r="B36" s="46" t="s">
        <v>104</v>
      </c>
      <c r="C36" s="4" t="s">
        <v>29</v>
      </c>
      <c r="D36" s="4" t="s">
        <v>92</v>
      </c>
      <c r="E36" s="4" t="s">
        <v>93</v>
      </c>
      <c r="F36" s="4" t="s">
        <v>94</v>
      </c>
      <c r="G36" s="4"/>
      <c r="H36" s="47">
        <v>522</v>
      </c>
      <c r="I36" s="47"/>
      <c r="J36" s="4" t="s">
        <v>32</v>
      </c>
      <c r="K36" s="4" t="s">
        <v>32</v>
      </c>
      <c r="L36" s="4">
        <v>2962665</v>
      </c>
      <c r="M36" s="86"/>
      <c r="N36" s="4" t="s">
        <v>33</v>
      </c>
      <c r="O36" s="4">
        <v>9</v>
      </c>
      <c r="P36" s="54" t="s">
        <v>260</v>
      </c>
      <c r="Q36" s="4">
        <v>50</v>
      </c>
      <c r="R36" s="4" t="s">
        <v>34</v>
      </c>
      <c r="S36" s="4">
        <v>6981722462</v>
      </c>
      <c r="T36" s="4" t="s">
        <v>35</v>
      </c>
      <c r="U36" s="4" t="s">
        <v>29</v>
      </c>
      <c r="V36" s="4" t="s">
        <v>36</v>
      </c>
      <c r="W36" s="4" t="s">
        <v>37</v>
      </c>
      <c r="X36" s="4">
        <v>6</v>
      </c>
      <c r="Y36" s="4"/>
      <c r="Z36" s="4" t="s">
        <v>178</v>
      </c>
      <c r="AA36" s="4" t="s">
        <v>29</v>
      </c>
      <c r="AB36" s="4" t="s">
        <v>36</v>
      </c>
      <c r="AC36" s="4" t="s">
        <v>37</v>
      </c>
      <c r="AD36" s="4">
        <v>6</v>
      </c>
      <c r="AE36" s="4"/>
      <c r="AF36" s="49" t="s">
        <v>38</v>
      </c>
      <c r="AG36" s="4" t="s">
        <v>186</v>
      </c>
    </row>
    <row r="37" spans="1:33" x14ac:dyDescent="0.25">
      <c r="A37" s="5">
        <v>34</v>
      </c>
      <c r="B37" s="46" t="s">
        <v>104</v>
      </c>
      <c r="C37" s="4" t="s">
        <v>29</v>
      </c>
      <c r="D37" s="4" t="s">
        <v>36</v>
      </c>
      <c r="E37" s="4" t="s">
        <v>95</v>
      </c>
      <c r="F37" s="4" t="s">
        <v>96</v>
      </c>
      <c r="G37" s="4"/>
      <c r="H37" s="47">
        <v>2141</v>
      </c>
      <c r="I37" s="47"/>
      <c r="J37" s="4" t="s">
        <v>32</v>
      </c>
      <c r="K37" s="4" t="s">
        <v>32</v>
      </c>
      <c r="L37" s="4">
        <v>3544893</v>
      </c>
      <c r="M37" s="86"/>
      <c r="N37" s="4" t="s">
        <v>33</v>
      </c>
      <c r="O37" s="4">
        <v>14</v>
      </c>
      <c r="P37" s="54" t="s">
        <v>261</v>
      </c>
      <c r="Q37" s="4">
        <v>32</v>
      </c>
      <c r="R37" s="4" t="s">
        <v>34</v>
      </c>
      <c r="S37" s="4">
        <v>6981722462</v>
      </c>
      <c r="T37" s="4" t="s">
        <v>35</v>
      </c>
      <c r="U37" s="4" t="s">
        <v>29</v>
      </c>
      <c r="V37" s="4" t="s">
        <v>36</v>
      </c>
      <c r="W37" s="4" t="s">
        <v>37</v>
      </c>
      <c r="X37" s="4">
        <v>6</v>
      </c>
      <c r="Y37" s="4"/>
      <c r="Z37" s="4" t="s">
        <v>178</v>
      </c>
      <c r="AA37" s="4" t="s">
        <v>29</v>
      </c>
      <c r="AB37" s="4" t="s">
        <v>36</v>
      </c>
      <c r="AC37" s="4" t="s">
        <v>37</v>
      </c>
      <c r="AD37" s="4">
        <v>6</v>
      </c>
      <c r="AE37" s="4"/>
      <c r="AF37" s="49" t="s">
        <v>38</v>
      </c>
      <c r="AG37" s="4" t="s">
        <v>186</v>
      </c>
    </row>
    <row r="38" spans="1:33" x14ac:dyDescent="0.25">
      <c r="A38" s="3">
        <v>35</v>
      </c>
      <c r="B38" s="46" t="s">
        <v>104</v>
      </c>
      <c r="C38" s="4" t="s">
        <v>29</v>
      </c>
      <c r="D38" s="4" t="s">
        <v>97</v>
      </c>
      <c r="E38" s="4"/>
      <c r="F38" s="4" t="s">
        <v>160</v>
      </c>
      <c r="G38" s="4"/>
      <c r="H38" s="47">
        <v>1112</v>
      </c>
      <c r="I38" s="47"/>
      <c r="J38" s="4" t="s">
        <v>32</v>
      </c>
      <c r="K38" s="4" t="s">
        <v>32</v>
      </c>
      <c r="L38" s="4" t="s">
        <v>98</v>
      </c>
      <c r="M38" s="86"/>
      <c r="N38" s="4" t="s">
        <v>33</v>
      </c>
      <c r="O38" s="4">
        <v>14</v>
      </c>
      <c r="P38" s="54" t="s">
        <v>262</v>
      </c>
      <c r="Q38" s="4">
        <v>32</v>
      </c>
      <c r="R38" s="4" t="s">
        <v>34</v>
      </c>
      <c r="S38" s="4">
        <v>6981722462</v>
      </c>
      <c r="T38" s="4" t="s">
        <v>35</v>
      </c>
      <c r="U38" s="4" t="s">
        <v>29</v>
      </c>
      <c r="V38" s="4" t="s">
        <v>36</v>
      </c>
      <c r="W38" s="4" t="s">
        <v>37</v>
      </c>
      <c r="X38" s="4">
        <v>6</v>
      </c>
      <c r="Y38" s="4"/>
      <c r="Z38" s="4" t="s">
        <v>178</v>
      </c>
      <c r="AA38" s="4" t="s">
        <v>29</v>
      </c>
      <c r="AB38" s="4" t="s">
        <v>36</v>
      </c>
      <c r="AC38" s="4" t="s">
        <v>37</v>
      </c>
      <c r="AD38" s="4">
        <v>6</v>
      </c>
      <c r="AE38" s="4"/>
      <c r="AF38" s="49" t="s">
        <v>38</v>
      </c>
      <c r="AG38" s="4" t="s">
        <v>186</v>
      </c>
    </row>
    <row r="39" spans="1:33" x14ac:dyDescent="0.25">
      <c r="A39" s="5">
        <v>36</v>
      </c>
      <c r="B39" s="46" t="s">
        <v>104</v>
      </c>
      <c r="C39" s="4" t="s">
        <v>29</v>
      </c>
      <c r="D39" s="4" t="s">
        <v>99</v>
      </c>
      <c r="E39" s="4" t="s">
        <v>59</v>
      </c>
      <c r="F39" s="4" t="s">
        <v>100</v>
      </c>
      <c r="G39" s="4"/>
      <c r="H39" s="47">
        <v>3018</v>
      </c>
      <c r="I39" s="47"/>
      <c r="J39" s="4" t="s">
        <v>32</v>
      </c>
      <c r="K39" s="4" t="s">
        <v>32</v>
      </c>
      <c r="L39" s="4">
        <v>56289470</v>
      </c>
      <c r="M39" s="86"/>
      <c r="N39" s="4" t="s">
        <v>33</v>
      </c>
      <c r="O39" s="4">
        <v>32</v>
      </c>
      <c r="P39" s="54" t="s">
        <v>263</v>
      </c>
      <c r="Q39" s="4">
        <v>20</v>
      </c>
      <c r="R39" s="4" t="s">
        <v>34</v>
      </c>
      <c r="S39" s="4">
        <v>6981722462</v>
      </c>
      <c r="T39" s="4" t="s">
        <v>35</v>
      </c>
      <c r="U39" s="4" t="s">
        <v>29</v>
      </c>
      <c r="V39" s="4" t="s">
        <v>36</v>
      </c>
      <c r="W39" s="4" t="s">
        <v>37</v>
      </c>
      <c r="X39" s="4">
        <v>6</v>
      </c>
      <c r="Y39" s="4"/>
      <c r="Z39" s="4" t="s">
        <v>178</v>
      </c>
      <c r="AA39" s="4" t="s">
        <v>29</v>
      </c>
      <c r="AB39" s="4" t="s">
        <v>36</v>
      </c>
      <c r="AC39" s="4" t="s">
        <v>37</v>
      </c>
      <c r="AD39" s="4">
        <v>6</v>
      </c>
      <c r="AE39" s="4"/>
      <c r="AF39" s="49" t="s">
        <v>38</v>
      </c>
      <c r="AG39" s="4" t="s">
        <v>186</v>
      </c>
    </row>
    <row r="40" spans="1:33" x14ac:dyDescent="0.25">
      <c r="A40" s="3">
        <v>37</v>
      </c>
      <c r="B40" s="46" t="s">
        <v>104</v>
      </c>
      <c r="C40" s="4" t="s">
        <v>29</v>
      </c>
      <c r="D40" s="4" t="s">
        <v>83</v>
      </c>
      <c r="E40" s="4" t="s">
        <v>184</v>
      </c>
      <c r="F40" s="4"/>
      <c r="G40" s="4"/>
      <c r="H40" s="47">
        <v>1000</v>
      </c>
      <c r="I40" s="47"/>
      <c r="J40" s="4" t="s">
        <v>32</v>
      </c>
      <c r="K40" s="4" t="s">
        <v>32</v>
      </c>
      <c r="L40" s="4">
        <v>10944105</v>
      </c>
      <c r="M40" s="86"/>
      <c r="N40" s="4" t="s">
        <v>33</v>
      </c>
      <c r="O40" s="4">
        <v>14</v>
      </c>
      <c r="P40" s="54" t="s">
        <v>264</v>
      </c>
      <c r="Q40" s="4">
        <v>32</v>
      </c>
      <c r="R40" s="4" t="s">
        <v>34</v>
      </c>
      <c r="S40" s="4">
        <v>6981722462</v>
      </c>
      <c r="T40" s="4" t="s">
        <v>35</v>
      </c>
      <c r="U40" s="4" t="s">
        <v>29</v>
      </c>
      <c r="V40" s="4" t="s">
        <v>36</v>
      </c>
      <c r="W40" s="4" t="s">
        <v>37</v>
      </c>
      <c r="X40" s="4">
        <v>6</v>
      </c>
      <c r="Y40" s="4"/>
      <c r="Z40" s="4" t="s">
        <v>178</v>
      </c>
      <c r="AA40" s="4" t="s">
        <v>29</v>
      </c>
      <c r="AB40" s="4" t="s">
        <v>36</v>
      </c>
      <c r="AC40" s="4" t="s">
        <v>37</v>
      </c>
      <c r="AD40" s="4">
        <v>6</v>
      </c>
      <c r="AE40" s="4"/>
      <c r="AF40" s="49" t="s">
        <v>38</v>
      </c>
      <c r="AG40" s="4" t="s">
        <v>186</v>
      </c>
    </row>
    <row r="41" spans="1:33" x14ac:dyDescent="0.25">
      <c r="A41" s="3">
        <v>38</v>
      </c>
      <c r="B41" s="46" t="s">
        <v>307</v>
      </c>
      <c r="C41" s="4" t="s">
        <v>29</v>
      </c>
      <c r="D41" s="4" t="s">
        <v>306</v>
      </c>
      <c r="E41" s="4"/>
      <c r="F41" s="4" t="s">
        <v>102</v>
      </c>
      <c r="G41" s="4"/>
      <c r="H41" s="47">
        <v>286</v>
      </c>
      <c r="I41" s="47"/>
      <c r="J41" s="4" t="s">
        <v>32</v>
      </c>
      <c r="K41" s="4" t="s">
        <v>32</v>
      </c>
      <c r="L41" s="4" t="s">
        <v>103</v>
      </c>
      <c r="M41" s="86">
        <v>6.64</v>
      </c>
      <c r="N41" s="4" t="s">
        <v>33</v>
      </c>
      <c r="O41" s="4">
        <v>11</v>
      </c>
      <c r="P41" s="54" t="s">
        <v>265</v>
      </c>
      <c r="Q41" s="4">
        <v>25</v>
      </c>
      <c r="R41" s="4" t="s">
        <v>34</v>
      </c>
      <c r="S41" s="4">
        <v>6981722462</v>
      </c>
      <c r="T41" s="4" t="s">
        <v>35</v>
      </c>
      <c r="U41" s="4" t="s">
        <v>29</v>
      </c>
      <c r="V41" s="4" t="s">
        <v>36</v>
      </c>
      <c r="W41" s="4" t="s">
        <v>37</v>
      </c>
      <c r="X41" s="4">
        <v>6</v>
      </c>
      <c r="Y41" s="4"/>
      <c r="Z41" s="4" t="s">
        <v>178</v>
      </c>
      <c r="AA41" s="4" t="s">
        <v>29</v>
      </c>
      <c r="AB41" s="4" t="s">
        <v>36</v>
      </c>
      <c r="AC41" s="4" t="s">
        <v>37</v>
      </c>
      <c r="AD41" s="4">
        <v>6</v>
      </c>
      <c r="AE41" s="4"/>
      <c r="AF41" s="49" t="s">
        <v>38</v>
      </c>
      <c r="AG41" s="4" t="s">
        <v>186</v>
      </c>
    </row>
    <row r="42" spans="1:33" x14ac:dyDescent="0.25">
      <c r="A42" s="3">
        <v>39</v>
      </c>
      <c r="B42" s="46" t="s">
        <v>104</v>
      </c>
      <c r="C42" s="4" t="s">
        <v>29</v>
      </c>
      <c r="D42" s="4" t="s">
        <v>36</v>
      </c>
      <c r="E42" s="4" t="s">
        <v>109</v>
      </c>
      <c r="F42" s="4" t="s">
        <v>101</v>
      </c>
      <c r="G42" s="4"/>
      <c r="H42" s="47">
        <v>0</v>
      </c>
      <c r="I42" s="47"/>
      <c r="J42" s="4" t="s">
        <v>32</v>
      </c>
      <c r="K42" s="4" t="s">
        <v>32</v>
      </c>
      <c r="L42" s="4" t="s">
        <v>106</v>
      </c>
      <c r="M42" s="86"/>
      <c r="N42" s="4" t="s">
        <v>33</v>
      </c>
      <c r="O42" s="4">
        <v>2</v>
      </c>
      <c r="P42" s="54" t="s">
        <v>266</v>
      </c>
      <c r="Q42" s="4">
        <v>16</v>
      </c>
      <c r="R42" s="4" t="s">
        <v>34</v>
      </c>
      <c r="S42" s="4">
        <v>6981722462</v>
      </c>
      <c r="T42" s="4" t="s">
        <v>35</v>
      </c>
      <c r="U42" s="4" t="s">
        <v>29</v>
      </c>
      <c r="V42" s="4" t="s">
        <v>36</v>
      </c>
      <c r="W42" s="4" t="s">
        <v>37</v>
      </c>
      <c r="X42" s="4">
        <v>6</v>
      </c>
      <c r="Y42" s="4"/>
      <c r="Z42" s="4" t="s">
        <v>178</v>
      </c>
      <c r="AA42" s="4" t="s">
        <v>29</v>
      </c>
      <c r="AB42" s="4" t="s">
        <v>36</v>
      </c>
      <c r="AC42" s="4" t="s">
        <v>37</v>
      </c>
      <c r="AD42" s="4">
        <v>6</v>
      </c>
      <c r="AE42" s="4"/>
      <c r="AF42" s="49" t="s">
        <v>38</v>
      </c>
      <c r="AG42" s="4" t="s">
        <v>186</v>
      </c>
    </row>
    <row r="43" spans="1:33" x14ac:dyDescent="0.25">
      <c r="A43" s="3">
        <v>40</v>
      </c>
      <c r="B43" s="46" t="s">
        <v>104</v>
      </c>
      <c r="C43" s="4" t="s">
        <v>29</v>
      </c>
      <c r="D43" s="4" t="s">
        <v>152</v>
      </c>
      <c r="E43" s="4"/>
      <c r="F43" s="4" t="s">
        <v>107</v>
      </c>
      <c r="G43" s="4"/>
      <c r="H43" s="47">
        <v>14</v>
      </c>
      <c r="I43" s="47"/>
      <c r="J43" s="4" t="s">
        <v>32</v>
      </c>
      <c r="K43" s="4" t="s">
        <v>32</v>
      </c>
      <c r="L43" s="4" t="s">
        <v>108</v>
      </c>
      <c r="M43" s="86"/>
      <c r="N43" s="4" t="s">
        <v>33</v>
      </c>
      <c r="O43" s="4">
        <v>7</v>
      </c>
      <c r="P43" s="54" t="s">
        <v>267</v>
      </c>
      <c r="Q43" s="4">
        <v>16</v>
      </c>
      <c r="R43" s="4" t="s">
        <v>34</v>
      </c>
      <c r="S43" s="4">
        <v>6981722462</v>
      </c>
      <c r="T43" s="4" t="s">
        <v>35</v>
      </c>
      <c r="U43" s="4" t="s">
        <v>29</v>
      </c>
      <c r="V43" s="4" t="s">
        <v>36</v>
      </c>
      <c r="W43" s="4" t="s">
        <v>37</v>
      </c>
      <c r="X43" s="4">
        <v>6</v>
      </c>
      <c r="Y43" s="4"/>
      <c r="Z43" s="4" t="s">
        <v>178</v>
      </c>
      <c r="AA43" s="4" t="s">
        <v>29</v>
      </c>
      <c r="AB43" s="4" t="s">
        <v>36</v>
      </c>
      <c r="AC43" s="4" t="s">
        <v>37</v>
      </c>
      <c r="AD43" s="4">
        <v>6</v>
      </c>
      <c r="AE43" s="4"/>
      <c r="AF43" s="49" t="s">
        <v>38</v>
      </c>
      <c r="AG43" s="4" t="s">
        <v>186</v>
      </c>
    </row>
    <row r="44" spans="1:33" x14ac:dyDescent="0.25">
      <c r="A44" s="3">
        <v>41</v>
      </c>
      <c r="B44" s="46" t="s">
        <v>104</v>
      </c>
      <c r="C44" s="4" t="s">
        <v>29</v>
      </c>
      <c r="D44" s="46" t="s">
        <v>185</v>
      </c>
      <c r="E44" s="46" t="s">
        <v>95</v>
      </c>
      <c r="F44" s="46" t="s">
        <v>175</v>
      </c>
      <c r="G44" s="46"/>
      <c r="H44" s="47">
        <v>613</v>
      </c>
      <c r="I44" s="47"/>
      <c r="J44" s="46" t="s">
        <v>32</v>
      </c>
      <c r="K44" s="46" t="s">
        <v>32</v>
      </c>
      <c r="L44" s="46" t="s">
        <v>187</v>
      </c>
      <c r="M44" s="77"/>
      <c r="N44" s="46" t="s">
        <v>33</v>
      </c>
      <c r="O44" s="48">
        <v>5</v>
      </c>
      <c r="P44" s="46" t="s">
        <v>291</v>
      </c>
      <c r="Q44" s="48">
        <v>25</v>
      </c>
      <c r="R44" s="46" t="s">
        <v>34</v>
      </c>
      <c r="S44" s="46">
        <v>6981722462</v>
      </c>
      <c r="T44" s="46" t="s">
        <v>35</v>
      </c>
      <c r="U44" s="46" t="s">
        <v>29</v>
      </c>
      <c r="V44" s="46" t="s">
        <v>36</v>
      </c>
      <c r="W44" s="4" t="s">
        <v>37</v>
      </c>
      <c r="X44" s="46">
        <v>6</v>
      </c>
      <c r="Y44" s="4"/>
      <c r="Z44" s="4" t="s">
        <v>178</v>
      </c>
      <c r="AA44" s="4" t="s">
        <v>29</v>
      </c>
      <c r="AB44" s="4" t="s">
        <v>36</v>
      </c>
      <c r="AC44" s="4" t="s">
        <v>37</v>
      </c>
      <c r="AD44" s="4">
        <v>6</v>
      </c>
      <c r="AE44" s="4"/>
      <c r="AF44" s="49" t="s">
        <v>38</v>
      </c>
      <c r="AG44" s="4" t="s">
        <v>186</v>
      </c>
    </row>
    <row r="45" spans="1:33" x14ac:dyDescent="0.25">
      <c r="A45" s="3">
        <v>42</v>
      </c>
      <c r="B45" s="46" t="s">
        <v>104</v>
      </c>
      <c r="C45" s="4" t="s">
        <v>29</v>
      </c>
      <c r="D45" s="46" t="s">
        <v>165</v>
      </c>
      <c r="E45" s="46" t="s">
        <v>171</v>
      </c>
      <c r="F45" s="46" t="s">
        <v>204</v>
      </c>
      <c r="G45" s="46"/>
      <c r="H45" s="47">
        <v>110</v>
      </c>
      <c r="I45" s="47"/>
      <c r="J45" s="46" t="s">
        <v>32</v>
      </c>
      <c r="K45" s="46" t="s">
        <v>32</v>
      </c>
      <c r="L45" s="46" t="s">
        <v>298</v>
      </c>
      <c r="M45" s="77"/>
      <c r="N45" s="46" t="s">
        <v>33</v>
      </c>
      <c r="O45" s="48">
        <v>4</v>
      </c>
      <c r="P45" s="54" t="s">
        <v>268</v>
      </c>
      <c r="Q45" s="48"/>
      <c r="R45" s="46" t="s">
        <v>34</v>
      </c>
      <c r="S45" s="46">
        <v>6981722462</v>
      </c>
      <c r="T45" s="46" t="s">
        <v>35</v>
      </c>
      <c r="U45" s="46" t="s">
        <v>29</v>
      </c>
      <c r="V45" s="46" t="s">
        <v>165</v>
      </c>
      <c r="W45" s="4" t="s">
        <v>37</v>
      </c>
      <c r="X45" s="46" t="s">
        <v>82</v>
      </c>
      <c r="Y45" s="4"/>
      <c r="Z45" s="4" t="s">
        <v>178</v>
      </c>
      <c r="AA45" s="4" t="s">
        <v>29</v>
      </c>
      <c r="AB45" s="4" t="s">
        <v>165</v>
      </c>
      <c r="AC45" s="4" t="s">
        <v>37</v>
      </c>
      <c r="AD45" s="4">
        <v>6</v>
      </c>
      <c r="AE45" s="4"/>
      <c r="AF45" s="49" t="s">
        <v>38</v>
      </c>
      <c r="AG45" s="4" t="s">
        <v>186</v>
      </c>
    </row>
    <row r="46" spans="1:33" x14ac:dyDescent="0.25">
      <c r="A46" s="3">
        <v>43</v>
      </c>
      <c r="B46" s="46" t="s">
        <v>104</v>
      </c>
      <c r="C46" s="4" t="s">
        <v>29</v>
      </c>
      <c r="D46" s="4" t="s">
        <v>78</v>
      </c>
      <c r="E46" s="4" t="s">
        <v>52</v>
      </c>
      <c r="F46" s="4" t="s">
        <v>147</v>
      </c>
      <c r="G46" s="4"/>
      <c r="H46" s="47">
        <v>1540</v>
      </c>
      <c r="I46" s="47"/>
      <c r="J46" s="4" t="s">
        <v>32</v>
      </c>
      <c r="K46" s="4" t="s">
        <v>32</v>
      </c>
      <c r="L46" s="4" t="s">
        <v>148</v>
      </c>
      <c r="M46" s="86"/>
      <c r="N46" s="4" t="s">
        <v>33</v>
      </c>
      <c r="O46" s="4">
        <v>11</v>
      </c>
      <c r="P46" s="54" t="s">
        <v>225</v>
      </c>
      <c r="Q46" s="4">
        <v>25</v>
      </c>
      <c r="R46" s="4" t="s">
        <v>34</v>
      </c>
      <c r="S46" s="4">
        <v>6981722462</v>
      </c>
      <c r="T46" s="4" t="s">
        <v>35</v>
      </c>
      <c r="U46" s="4" t="s">
        <v>29</v>
      </c>
      <c r="V46" s="4" t="s">
        <v>36</v>
      </c>
      <c r="W46" s="4" t="s">
        <v>37</v>
      </c>
      <c r="X46" s="4">
        <v>6</v>
      </c>
      <c r="Y46" s="4"/>
      <c r="Z46" s="4" t="s">
        <v>178</v>
      </c>
      <c r="AA46" s="4" t="s">
        <v>29</v>
      </c>
      <c r="AB46" s="4" t="s">
        <v>165</v>
      </c>
      <c r="AC46" s="4" t="s">
        <v>37</v>
      </c>
      <c r="AD46" s="4">
        <v>6</v>
      </c>
      <c r="AE46" s="4"/>
      <c r="AF46" s="49" t="s">
        <v>38</v>
      </c>
      <c r="AG46" s="4" t="s">
        <v>186</v>
      </c>
    </row>
    <row r="47" spans="1:33" x14ac:dyDescent="0.25">
      <c r="A47" s="3">
        <v>44</v>
      </c>
      <c r="B47" s="46" t="s">
        <v>104</v>
      </c>
      <c r="C47" s="4" t="s">
        <v>29</v>
      </c>
      <c r="D47" s="4" t="s">
        <v>165</v>
      </c>
      <c r="E47" s="4" t="s">
        <v>188</v>
      </c>
      <c r="F47" s="4">
        <v>2</v>
      </c>
      <c r="G47" s="76"/>
      <c r="H47" s="80">
        <v>9813</v>
      </c>
      <c r="I47" s="77"/>
      <c r="J47" s="81" t="s">
        <v>32</v>
      </c>
      <c r="K47" s="81" t="s">
        <v>32</v>
      </c>
      <c r="L47" s="81">
        <v>56264879</v>
      </c>
      <c r="M47" s="87"/>
      <c r="N47" s="81" t="s">
        <v>33</v>
      </c>
      <c r="O47" s="81">
        <v>27</v>
      </c>
      <c r="P47" s="54" t="s">
        <v>273</v>
      </c>
      <c r="Q47" s="81">
        <v>63</v>
      </c>
      <c r="R47" s="81" t="s">
        <v>34</v>
      </c>
      <c r="S47" s="4">
        <v>6981722462</v>
      </c>
      <c r="T47" s="4" t="s">
        <v>35</v>
      </c>
      <c r="U47" s="4" t="s">
        <v>29</v>
      </c>
      <c r="V47" s="4" t="s">
        <v>36</v>
      </c>
      <c r="W47" s="4" t="s">
        <v>37</v>
      </c>
      <c r="X47" s="4">
        <v>6</v>
      </c>
      <c r="Y47" s="76"/>
      <c r="Z47" s="4" t="s">
        <v>178</v>
      </c>
      <c r="AA47" s="4" t="s">
        <v>29</v>
      </c>
      <c r="AB47" s="4" t="s">
        <v>165</v>
      </c>
      <c r="AC47" s="4" t="s">
        <v>37</v>
      </c>
      <c r="AD47" s="4">
        <v>6</v>
      </c>
      <c r="AE47" s="76"/>
      <c r="AF47" s="49" t="s">
        <v>38</v>
      </c>
      <c r="AG47" s="4" t="s">
        <v>186</v>
      </c>
    </row>
    <row r="48" spans="1:33" x14ac:dyDescent="0.25">
      <c r="A48" s="3">
        <v>45</v>
      </c>
      <c r="B48" s="46" t="s">
        <v>104</v>
      </c>
      <c r="C48" s="4" t="s">
        <v>29</v>
      </c>
      <c r="D48" s="4" t="s">
        <v>165</v>
      </c>
      <c r="E48" s="4" t="s">
        <v>174</v>
      </c>
      <c r="F48" s="4"/>
      <c r="G48" s="76"/>
      <c r="H48" s="80">
        <v>1692</v>
      </c>
      <c r="I48" s="77"/>
      <c r="J48" s="81" t="s">
        <v>32</v>
      </c>
      <c r="K48" s="81" t="s">
        <v>32</v>
      </c>
      <c r="L48" s="81">
        <v>56072898</v>
      </c>
      <c r="M48" s="87"/>
      <c r="N48" s="81" t="s">
        <v>33</v>
      </c>
      <c r="O48" s="81">
        <v>32</v>
      </c>
      <c r="P48" s="54" t="s">
        <v>274</v>
      </c>
      <c r="Q48" s="81">
        <v>50</v>
      </c>
      <c r="R48" s="81" t="s">
        <v>34</v>
      </c>
      <c r="S48" s="4">
        <v>6981722462</v>
      </c>
      <c r="T48" s="4" t="s">
        <v>35</v>
      </c>
      <c r="U48" s="4" t="s">
        <v>29</v>
      </c>
      <c r="V48" s="4" t="s">
        <v>36</v>
      </c>
      <c r="W48" s="4" t="s">
        <v>37</v>
      </c>
      <c r="X48" s="4">
        <v>6</v>
      </c>
      <c r="Y48" s="76"/>
      <c r="Z48" s="4" t="s">
        <v>178</v>
      </c>
      <c r="AA48" s="4" t="s">
        <v>29</v>
      </c>
      <c r="AB48" s="4" t="s">
        <v>165</v>
      </c>
      <c r="AC48" s="4" t="s">
        <v>37</v>
      </c>
      <c r="AD48" s="4">
        <v>6</v>
      </c>
      <c r="AE48" s="76"/>
      <c r="AF48" s="49" t="s">
        <v>38</v>
      </c>
      <c r="AG48" s="4" t="s">
        <v>186</v>
      </c>
    </row>
    <row r="49" spans="1:33" x14ac:dyDescent="0.25">
      <c r="A49" s="3">
        <v>46</v>
      </c>
      <c r="B49" s="46" t="s">
        <v>104</v>
      </c>
      <c r="C49" s="4" t="s">
        <v>29</v>
      </c>
      <c r="D49" s="4" t="s">
        <v>165</v>
      </c>
      <c r="E49" s="4" t="s">
        <v>171</v>
      </c>
      <c r="F49" s="4">
        <v>18</v>
      </c>
      <c r="G49" s="76"/>
      <c r="H49" s="80">
        <v>32</v>
      </c>
      <c r="I49" s="77"/>
      <c r="J49" s="81" t="s">
        <v>32</v>
      </c>
      <c r="K49" s="81" t="s">
        <v>32</v>
      </c>
      <c r="L49" s="81">
        <v>19546082</v>
      </c>
      <c r="M49" s="87"/>
      <c r="N49" s="81" t="s">
        <v>33</v>
      </c>
      <c r="O49" s="81">
        <v>3</v>
      </c>
      <c r="P49" s="54" t="s">
        <v>275</v>
      </c>
      <c r="Q49" s="81">
        <v>20</v>
      </c>
      <c r="R49" s="81" t="s">
        <v>34</v>
      </c>
      <c r="S49" s="4">
        <v>6981722462</v>
      </c>
      <c r="T49" s="4" t="s">
        <v>35</v>
      </c>
      <c r="U49" s="4" t="s">
        <v>29</v>
      </c>
      <c r="V49" s="4" t="s">
        <v>36</v>
      </c>
      <c r="W49" s="4" t="s">
        <v>37</v>
      </c>
      <c r="X49" s="4">
        <v>6</v>
      </c>
      <c r="Y49" s="76"/>
      <c r="Z49" s="4" t="s">
        <v>178</v>
      </c>
      <c r="AA49" s="4" t="s">
        <v>29</v>
      </c>
      <c r="AB49" s="4" t="s">
        <v>165</v>
      </c>
      <c r="AC49" s="4" t="s">
        <v>37</v>
      </c>
      <c r="AD49" s="4">
        <v>6</v>
      </c>
      <c r="AE49" s="76"/>
      <c r="AF49" s="49" t="s">
        <v>38</v>
      </c>
      <c r="AG49" s="4" t="s">
        <v>186</v>
      </c>
    </row>
    <row r="50" spans="1:33" x14ac:dyDescent="0.25">
      <c r="A50" s="3">
        <v>47</v>
      </c>
      <c r="B50" s="46" t="s">
        <v>104</v>
      </c>
      <c r="C50" s="4" t="s">
        <v>29</v>
      </c>
      <c r="D50" s="4" t="s">
        <v>165</v>
      </c>
      <c r="E50" s="4" t="s">
        <v>195</v>
      </c>
      <c r="F50" s="4">
        <v>26</v>
      </c>
      <c r="G50" s="76"/>
      <c r="H50" s="80">
        <v>811</v>
      </c>
      <c r="I50" s="77"/>
      <c r="J50" s="81" t="s">
        <v>32</v>
      </c>
      <c r="K50" s="81" t="s">
        <v>32</v>
      </c>
      <c r="L50" s="81">
        <v>10011241</v>
      </c>
      <c r="M50" s="87"/>
      <c r="N50" s="81" t="s">
        <v>33</v>
      </c>
      <c r="O50" s="81">
        <v>11</v>
      </c>
      <c r="P50" s="54" t="s">
        <v>276</v>
      </c>
      <c r="Q50" s="81">
        <v>25</v>
      </c>
      <c r="R50" s="81" t="s">
        <v>34</v>
      </c>
      <c r="S50" s="4">
        <v>6981722462</v>
      </c>
      <c r="T50" s="4" t="s">
        <v>35</v>
      </c>
      <c r="U50" s="4" t="s">
        <v>29</v>
      </c>
      <c r="V50" s="4" t="s">
        <v>36</v>
      </c>
      <c r="W50" s="4" t="s">
        <v>37</v>
      </c>
      <c r="X50" s="4">
        <v>6</v>
      </c>
      <c r="Y50" s="76"/>
      <c r="Z50" s="4" t="s">
        <v>178</v>
      </c>
      <c r="AA50" s="4" t="s">
        <v>29</v>
      </c>
      <c r="AB50" s="4" t="s">
        <v>165</v>
      </c>
      <c r="AC50" s="4" t="s">
        <v>37</v>
      </c>
      <c r="AD50" s="4">
        <v>6</v>
      </c>
      <c r="AE50" s="76"/>
      <c r="AF50" s="49" t="s">
        <v>38</v>
      </c>
      <c r="AG50" s="4" t="s">
        <v>186</v>
      </c>
    </row>
    <row r="51" spans="1:33" x14ac:dyDescent="0.25">
      <c r="A51" s="3">
        <v>48</v>
      </c>
      <c r="B51" s="46" t="s">
        <v>104</v>
      </c>
      <c r="C51" s="4" t="s">
        <v>29</v>
      </c>
      <c r="D51" s="4" t="s">
        <v>165</v>
      </c>
      <c r="E51" s="4" t="s">
        <v>196</v>
      </c>
      <c r="F51" s="4" t="s">
        <v>197</v>
      </c>
      <c r="G51" s="76"/>
      <c r="H51" s="80">
        <v>3189</v>
      </c>
      <c r="I51" s="77"/>
      <c r="J51" s="81" t="s">
        <v>32</v>
      </c>
      <c r="K51" s="81" t="s">
        <v>32</v>
      </c>
      <c r="L51" s="81">
        <v>10957799</v>
      </c>
      <c r="M51" s="87"/>
      <c r="N51" s="81" t="s">
        <v>33</v>
      </c>
      <c r="O51" s="81">
        <v>7</v>
      </c>
      <c r="P51" s="54" t="s">
        <v>277</v>
      </c>
      <c r="Q51" s="81">
        <v>16</v>
      </c>
      <c r="R51" s="81" t="s">
        <v>34</v>
      </c>
      <c r="S51" s="4">
        <v>6981722462</v>
      </c>
      <c r="T51" s="4" t="s">
        <v>35</v>
      </c>
      <c r="U51" s="4" t="s">
        <v>29</v>
      </c>
      <c r="V51" s="4" t="s">
        <v>36</v>
      </c>
      <c r="W51" s="4" t="s">
        <v>37</v>
      </c>
      <c r="X51" s="4">
        <v>6</v>
      </c>
      <c r="Y51" s="76"/>
      <c r="Z51" s="4" t="s">
        <v>178</v>
      </c>
      <c r="AA51" s="4" t="s">
        <v>29</v>
      </c>
      <c r="AB51" s="4" t="s">
        <v>165</v>
      </c>
      <c r="AC51" s="4" t="s">
        <v>37</v>
      </c>
      <c r="AD51" s="4">
        <v>6</v>
      </c>
      <c r="AE51" s="76"/>
      <c r="AF51" s="49" t="s">
        <v>38</v>
      </c>
      <c r="AG51" s="4" t="s">
        <v>186</v>
      </c>
    </row>
    <row r="52" spans="1:33" x14ac:dyDescent="0.25">
      <c r="A52" s="3">
        <v>49</v>
      </c>
      <c r="B52" s="46" t="s">
        <v>104</v>
      </c>
      <c r="C52" s="4" t="s">
        <v>29</v>
      </c>
      <c r="D52" s="4" t="s">
        <v>92</v>
      </c>
      <c r="E52" s="4" t="s">
        <v>93</v>
      </c>
      <c r="F52" s="4">
        <v>40</v>
      </c>
      <c r="G52" s="76"/>
      <c r="H52" s="80">
        <v>163</v>
      </c>
      <c r="I52" s="77"/>
      <c r="J52" s="81" t="s">
        <v>32</v>
      </c>
      <c r="K52" s="81" t="s">
        <v>32</v>
      </c>
      <c r="L52" s="81">
        <v>81305246</v>
      </c>
      <c r="M52" s="87"/>
      <c r="N52" s="81" t="s">
        <v>33</v>
      </c>
      <c r="O52" s="81">
        <v>3</v>
      </c>
      <c r="P52" s="54" t="s">
        <v>278</v>
      </c>
      <c r="Q52" s="81">
        <v>20</v>
      </c>
      <c r="R52" s="81" t="s">
        <v>34</v>
      </c>
      <c r="S52" s="4">
        <v>6981722462</v>
      </c>
      <c r="T52" s="4" t="s">
        <v>35</v>
      </c>
      <c r="U52" s="4" t="s">
        <v>29</v>
      </c>
      <c r="V52" s="4" t="s">
        <v>36</v>
      </c>
      <c r="W52" s="4" t="s">
        <v>37</v>
      </c>
      <c r="X52" s="4">
        <v>6</v>
      </c>
      <c r="Y52" s="76"/>
      <c r="Z52" s="4" t="s">
        <v>178</v>
      </c>
      <c r="AA52" s="4" t="s">
        <v>29</v>
      </c>
      <c r="AB52" s="4" t="s">
        <v>165</v>
      </c>
      <c r="AC52" s="4" t="s">
        <v>37</v>
      </c>
      <c r="AD52" s="4">
        <v>6</v>
      </c>
      <c r="AE52" s="76"/>
      <c r="AF52" s="49" t="s">
        <v>38</v>
      </c>
      <c r="AG52" s="4" t="s">
        <v>186</v>
      </c>
    </row>
    <row r="53" spans="1:33" x14ac:dyDescent="0.25">
      <c r="A53" s="3">
        <v>50</v>
      </c>
      <c r="B53" s="46" t="s">
        <v>104</v>
      </c>
      <c r="C53" s="4" t="s">
        <v>29</v>
      </c>
      <c r="D53" s="4" t="s">
        <v>201</v>
      </c>
      <c r="E53" s="4" t="s">
        <v>200</v>
      </c>
      <c r="F53" s="4"/>
      <c r="G53" s="76"/>
      <c r="H53" s="80">
        <v>254</v>
      </c>
      <c r="I53" s="77"/>
      <c r="J53" s="81" t="s">
        <v>32</v>
      </c>
      <c r="K53" s="81" t="s">
        <v>32</v>
      </c>
      <c r="L53" s="81">
        <v>9589222</v>
      </c>
      <c r="M53" s="87"/>
      <c r="N53" s="81" t="s">
        <v>33</v>
      </c>
      <c r="O53" s="81">
        <v>11</v>
      </c>
      <c r="P53" s="54" t="s">
        <v>280</v>
      </c>
      <c r="Q53" s="81">
        <v>25</v>
      </c>
      <c r="R53" s="81" t="s">
        <v>34</v>
      </c>
      <c r="S53" s="4">
        <v>6981722462</v>
      </c>
      <c r="T53" s="4" t="s">
        <v>35</v>
      </c>
      <c r="U53" s="4" t="s">
        <v>29</v>
      </c>
      <c r="V53" s="4" t="s">
        <v>36</v>
      </c>
      <c r="W53" s="4" t="s">
        <v>37</v>
      </c>
      <c r="X53" s="4">
        <v>6</v>
      </c>
      <c r="Y53" s="76"/>
      <c r="Z53" s="4" t="s">
        <v>178</v>
      </c>
      <c r="AA53" s="4" t="s">
        <v>29</v>
      </c>
      <c r="AB53" s="4" t="s">
        <v>165</v>
      </c>
      <c r="AC53" s="4" t="s">
        <v>37</v>
      </c>
      <c r="AD53" s="4">
        <v>6</v>
      </c>
      <c r="AE53" s="76"/>
      <c r="AF53" s="49" t="s">
        <v>38</v>
      </c>
      <c r="AG53" s="4" t="s">
        <v>186</v>
      </c>
    </row>
    <row r="54" spans="1:33" x14ac:dyDescent="0.25">
      <c r="A54" s="3">
        <v>51</v>
      </c>
      <c r="B54" s="46" t="s">
        <v>104</v>
      </c>
      <c r="C54" s="4" t="s">
        <v>29</v>
      </c>
      <c r="D54" s="4" t="s">
        <v>165</v>
      </c>
      <c r="E54" s="4" t="s">
        <v>196</v>
      </c>
      <c r="F54" s="4">
        <v>6</v>
      </c>
      <c r="G54" s="76"/>
      <c r="H54" s="80">
        <v>50073</v>
      </c>
      <c r="I54" s="77"/>
      <c r="J54" s="81" t="s">
        <v>32</v>
      </c>
      <c r="K54" s="81" t="s">
        <v>32</v>
      </c>
      <c r="L54" s="81">
        <v>91578567</v>
      </c>
      <c r="M54" s="87"/>
      <c r="N54" s="81" t="s">
        <v>33</v>
      </c>
      <c r="O54" s="81">
        <v>11</v>
      </c>
      <c r="P54" s="54" t="s">
        <v>281</v>
      </c>
      <c r="Q54" s="81">
        <v>25</v>
      </c>
      <c r="R54" s="81" t="s">
        <v>34</v>
      </c>
      <c r="S54" s="4">
        <v>6981722462</v>
      </c>
      <c r="T54" s="4" t="s">
        <v>35</v>
      </c>
      <c r="U54" s="4" t="s">
        <v>29</v>
      </c>
      <c r="V54" s="4" t="s">
        <v>36</v>
      </c>
      <c r="W54" s="4" t="s">
        <v>37</v>
      </c>
      <c r="X54" s="4">
        <v>6</v>
      </c>
      <c r="Y54" s="76"/>
      <c r="Z54" s="4" t="s">
        <v>178</v>
      </c>
      <c r="AA54" s="4" t="s">
        <v>29</v>
      </c>
      <c r="AB54" s="4" t="s">
        <v>165</v>
      </c>
      <c r="AC54" s="4" t="s">
        <v>37</v>
      </c>
      <c r="AD54" s="4">
        <v>6</v>
      </c>
      <c r="AE54" s="76"/>
      <c r="AF54" s="49" t="s">
        <v>38</v>
      </c>
      <c r="AG54" s="4" t="s">
        <v>186</v>
      </c>
    </row>
    <row r="55" spans="1:33" x14ac:dyDescent="0.25">
      <c r="A55" s="3">
        <v>52</v>
      </c>
      <c r="B55" s="6" t="s">
        <v>303</v>
      </c>
      <c r="C55" s="6" t="s">
        <v>29</v>
      </c>
      <c r="D55" s="6" t="s">
        <v>36</v>
      </c>
      <c r="E55" s="6" t="s">
        <v>105</v>
      </c>
      <c r="F55" s="6">
        <v>3</v>
      </c>
      <c r="G55" s="6"/>
      <c r="H55" s="31">
        <v>709</v>
      </c>
      <c r="I55" s="31"/>
      <c r="J55" s="6" t="s">
        <v>32</v>
      </c>
      <c r="K55" s="6" t="s">
        <v>32</v>
      </c>
      <c r="L55" s="55">
        <v>60945710</v>
      </c>
      <c r="M55" s="88"/>
      <c r="N55" s="6" t="s">
        <v>33</v>
      </c>
      <c r="O55" s="6">
        <v>4</v>
      </c>
      <c r="P55" s="52" t="s">
        <v>206</v>
      </c>
      <c r="Q55" s="6">
        <v>25</v>
      </c>
      <c r="R55" s="6" t="s">
        <v>34</v>
      </c>
      <c r="S55" s="6">
        <v>6981722462</v>
      </c>
      <c r="T55" s="6" t="s">
        <v>35</v>
      </c>
      <c r="U55" s="6" t="s">
        <v>29</v>
      </c>
      <c r="V55" s="6" t="s">
        <v>36</v>
      </c>
      <c r="W55" s="6" t="s">
        <v>37</v>
      </c>
      <c r="X55" s="6">
        <v>6</v>
      </c>
      <c r="Y55" s="6"/>
      <c r="Z55" s="6" t="s">
        <v>168</v>
      </c>
      <c r="AA55" s="6" t="s">
        <v>29</v>
      </c>
      <c r="AB55" s="6" t="s">
        <v>36</v>
      </c>
      <c r="AC55" s="6" t="s">
        <v>109</v>
      </c>
      <c r="AD55" s="6">
        <v>20</v>
      </c>
      <c r="AE55" s="6"/>
      <c r="AF55" s="40" t="s">
        <v>110</v>
      </c>
      <c r="AG55" s="6" t="s">
        <v>186</v>
      </c>
    </row>
    <row r="56" spans="1:33" x14ac:dyDescent="0.25">
      <c r="A56" s="3">
        <v>53</v>
      </c>
      <c r="B56" s="6" t="s">
        <v>304</v>
      </c>
      <c r="C56" s="6" t="s">
        <v>29</v>
      </c>
      <c r="D56" s="6" t="s">
        <v>165</v>
      </c>
      <c r="E56" s="6" t="s">
        <v>105</v>
      </c>
      <c r="F56" s="6">
        <v>4</v>
      </c>
      <c r="G56" s="6"/>
      <c r="H56" s="31">
        <v>22756</v>
      </c>
      <c r="I56" s="31"/>
      <c r="J56" s="6" t="s">
        <v>32</v>
      </c>
      <c r="K56" s="6" t="s">
        <v>32</v>
      </c>
      <c r="L56" s="55">
        <v>56073010</v>
      </c>
      <c r="M56" s="88"/>
      <c r="N56" s="6" t="s">
        <v>33</v>
      </c>
      <c r="O56" s="6">
        <v>27</v>
      </c>
      <c r="P56" s="52" t="s">
        <v>209</v>
      </c>
      <c r="Q56" s="6">
        <v>63</v>
      </c>
      <c r="R56" s="6" t="s">
        <v>34</v>
      </c>
      <c r="S56" s="6">
        <v>6981722462</v>
      </c>
      <c r="T56" s="6" t="s">
        <v>35</v>
      </c>
      <c r="U56" s="6" t="s">
        <v>29</v>
      </c>
      <c r="V56" s="6" t="s">
        <v>36</v>
      </c>
      <c r="W56" s="6" t="s">
        <v>37</v>
      </c>
      <c r="X56" s="6">
        <v>6</v>
      </c>
      <c r="Y56" s="6"/>
      <c r="Z56" s="6" t="s">
        <v>168</v>
      </c>
      <c r="AA56" s="6" t="s">
        <v>29</v>
      </c>
      <c r="AB56" s="6" t="s">
        <v>36</v>
      </c>
      <c r="AC56" s="6" t="s">
        <v>109</v>
      </c>
      <c r="AD56" s="6">
        <v>20</v>
      </c>
      <c r="AE56" s="6"/>
      <c r="AF56" s="40" t="s">
        <v>110</v>
      </c>
      <c r="AG56" s="6" t="s">
        <v>186</v>
      </c>
    </row>
    <row r="57" spans="1:33" x14ac:dyDescent="0.25">
      <c r="A57" s="3">
        <v>54</v>
      </c>
      <c r="B57" s="6" t="s">
        <v>305</v>
      </c>
      <c r="C57" s="6" t="s">
        <v>29</v>
      </c>
      <c r="D57" s="6" t="s">
        <v>36</v>
      </c>
      <c r="E57" s="6" t="s">
        <v>105</v>
      </c>
      <c r="F57" s="6">
        <v>1</v>
      </c>
      <c r="G57" s="6"/>
      <c r="H57" s="31">
        <v>8022</v>
      </c>
      <c r="I57" s="31"/>
      <c r="J57" s="6" t="s">
        <v>32</v>
      </c>
      <c r="K57" s="6" t="s">
        <v>32</v>
      </c>
      <c r="L57" s="55">
        <v>56286308</v>
      </c>
      <c r="M57" s="88"/>
      <c r="N57" s="6" t="s">
        <v>33</v>
      </c>
      <c r="O57" s="6">
        <v>27</v>
      </c>
      <c r="P57" s="52" t="s">
        <v>210</v>
      </c>
      <c r="Q57" s="6">
        <v>63</v>
      </c>
      <c r="R57" s="6" t="s">
        <v>34</v>
      </c>
      <c r="S57" s="6">
        <v>6981722462</v>
      </c>
      <c r="T57" s="6" t="s">
        <v>35</v>
      </c>
      <c r="U57" s="6" t="s">
        <v>29</v>
      </c>
      <c r="V57" s="6" t="s">
        <v>36</v>
      </c>
      <c r="W57" s="6" t="s">
        <v>37</v>
      </c>
      <c r="X57" s="6">
        <v>6</v>
      </c>
      <c r="Y57" s="6"/>
      <c r="Z57" s="6" t="s">
        <v>168</v>
      </c>
      <c r="AA57" s="6" t="s">
        <v>29</v>
      </c>
      <c r="AB57" s="6" t="s">
        <v>36</v>
      </c>
      <c r="AC57" s="6" t="s">
        <v>109</v>
      </c>
      <c r="AD57" s="6">
        <v>20</v>
      </c>
      <c r="AE57" s="6"/>
      <c r="AF57" s="40" t="s">
        <v>110</v>
      </c>
      <c r="AG57" s="6" t="s">
        <v>186</v>
      </c>
    </row>
    <row r="58" spans="1:33" x14ac:dyDescent="0.25">
      <c r="A58" s="3">
        <v>55</v>
      </c>
      <c r="B58" s="6" t="s">
        <v>207</v>
      </c>
      <c r="C58" s="6" t="s">
        <v>29</v>
      </c>
      <c r="D58" s="6" t="s">
        <v>78</v>
      </c>
      <c r="E58" s="6" t="s">
        <v>154</v>
      </c>
      <c r="F58" s="6"/>
      <c r="G58" s="6"/>
      <c r="H58" s="31">
        <v>1984</v>
      </c>
      <c r="I58" s="31"/>
      <c r="J58" s="6" t="s">
        <v>32</v>
      </c>
      <c r="K58" s="6" t="s">
        <v>32</v>
      </c>
      <c r="L58" s="55">
        <v>12188547</v>
      </c>
      <c r="M58" s="88"/>
      <c r="N58" s="6" t="s">
        <v>33</v>
      </c>
      <c r="O58" s="6">
        <v>11</v>
      </c>
      <c r="P58" s="52" t="s">
        <v>211</v>
      </c>
      <c r="Q58" s="6">
        <v>25</v>
      </c>
      <c r="R58" s="6" t="s">
        <v>34</v>
      </c>
      <c r="S58" s="6">
        <v>6981722462</v>
      </c>
      <c r="T58" s="6" t="s">
        <v>35</v>
      </c>
      <c r="U58" s="6" t="s">
        <v>29</v>
      </c>
      <c r="V58" s="6" t="s">
        <v>36</v>
      </c>
      <c r="W58" s="6" t="s">
        <v>37</v>
      </c>
      <c r="X58" s="6">
        <v>6</v>
      </c>
      <c r="Y58" s="6"/>
      <c r="Z58" s="6" t="s">
        <v>168</v>
      </c>
      <c r="AA58" s="6" t="s">
        <v>29</v>
      </c>
      <c r="AB58" s="6" t="s">
        <v>36</v>
      </c>
      <c r="AC58" s="6" t="s">
        <v>109</v>
      </c>
      <c r="AD58" s="6">
        <v>20</v>
      </c>
      <c r="AE58" s="6"/>
      <c r="AF58" s="40" t="s">
        <v>110</v>
      </c>
      <c r="AG58" s="6" t="s">
        <v>186</v>
      </c>
    </row>
    <row r="59" spans="1:33" x14ac:dyDescent="0.25">
      <c r="A59" s="3">
        <v>56</v>
      </c>
      <c r="B59" s="6" t="s">
        <v>207</v>
      </c>
      <c r="C59" s="6" t="s">
        <v>29</v>
      </c>
      <c r="D59" s="6" t="s">
        <v>208</v>
      </c>
      <c r="E59" s="6"/>
      <c r="F59" s="6" t="s">
        <v>153</v>
      </c>
      <c r="G59" s="6"/>
      <c r="H59" s="31">
        <v>2174</v>
      </c>
      <c r="I59" s="31"/>
      <c r="J59" s="6" t="s">
        <v>32</v>
      </c>
      <c r="K59" s="6" t="s">
        <v>32</v>
      </c>
      <c r="L59" s="55">
        <v>47864566</v>
      </c>
      <c r="M59" s="88"/>
      <c r="N59" s="6" t="s">
        <v>33</v>
      </c>
      <c r="O59" s="6">
        <v>9</v>
      </c>
      <c r="P59" s="52" t="s">
        <v>212</v>
      </c>
      <c r="Q59" s="6">
        <v>20</v>
      </c>
      <c r="R59" s="6" t="s">
        <v>34</v>
      </c>
      <c r="S59" s="6">
        <v>6981722462</v>
      </c>
      <c r="T59" s="6" t="s">
        <v>35</v>
      </c>
      <c r="U59" s="6" t="s">
        <v>29</v>
      </c>
      <c r="V59" s="6" t="s">
        <v>36</v>
      </c>
      <c r="W59" s="6" t="s">
        <v>37</v>
      </c>
      <c r="X59" s="6">
        <v>6</v>
      </c>
      <c r="Y59" s="6"/>
      <c r="Z59" s="6" t="s">
        <v>168</v>
      </c>
      <c r="AA59" s="6" t="s">
        <v>29</v>
      </c>
      <c r="AB59" s="6" t="s">
        <v>36</v>
      </c>
      <c r="AC59" s="6" t="s">
        <v>109</v>
      </c>
      <c r="AD59" s="6">
        <v>20</v>
      </c>
      <c r="AE59" s="6"/>
      <c r="AF59" s="40" t="s">
        <v>110</v>
      </c>
      <c r="AG59" s="6" t="s">
        <v>186</v>
      </c>
    </row>
    <row r="60" spans="1:33" x14ac:dyDescent="0.25">
      <c r="A60" s="3">
        <v>57</v>
      </c>
      <c r="B60" s="11" t="s">
        <v>301</v>
      </c>
      <c r="C60" s="11" t="s">
        <v>29</v>
      </c>
      <c r="D60" s="11" t="s">
        <v>36</v>
      </c>
      <c r="E60" s="11" t="s">
        <v>114</v>
      </c>
      <c r="F60" s="11" t="s">
        <v>41</v>
      </c>
      <c r="G60" s="11"/>
      <c r="H60" s="27">
        <v>18163</v>
      </c>
      <c r="I60" s="27"/>
      <c r="J60" s="11" t="s">
        <v>32</v>
      </c>
      <c r="K60" s="11" t="s">
        <v>32</v>
      </c>
      <c r="L60" s="11" t="s">
        <v>115</v>
      </c>
      <c r="M60" s="89"/>
      <c r="N60" s="11" t="s">
        <v>33</v>
      </c>
      <c r="O60" s="11">
        <v>14</v>
      </c>
      <c r="P60" s="60" t="s">
        <v>213</v>
      </c>
      <c r="Q60" s="11">
        <v>32</v>
      </c>
      <c r="R60" s="11" t="s">
        <v>34</v>
      </c>
      <c r="S60" s="11">
        <v>6981722462</v>
      </c>
      <c r="T60" s="11" t="s">
        <v>35</v>
      </c>
      <c r="U60" s="11" t="s">
        <v>29</v>
      </c>
      <c r="V60" s="11" t="s">
        <v>36</v>
      </c>
      <c r="W60" s="11" t="s">
        <v>37</v>
      </c>
      <c r="X60" s="11">
        <v>6</v>
      </c>
      <c r="Y60" s="11"/>
      <c r="Z60" s="11" t="s">
        <v>301</v>
      </c>
      <c r="AA60" s="11" t="s">
        <v>29</v>
      </c>
      <c r="AB60" s="11" t="s">
        <v>36</v>
      </c>
      <c r="AC60" s="11" t="s">
        <v>116</v>
      </c>
      <c r="AD60" s="11">
        <v>7</v>
      </c>
      <c r="AE60" s="11"/>
      <c r="AF60" s="39" t="s">
        <v>151</v>
      </c>
      <c r="AG60" s="11" t="s">
        <v>186</v>
      </c>
    </row>
    <row r="61" spans="1:33" x14ac:dyDescent="0.25">
      <c r="A61" s="106">
        <v>58</v>
      </c>
      <c r="B61" s="103" t="s">
        <v>301</v>
      </c>
      <c r="C61" s="103" t="s">
        <v>29</v>
      </c>
      <c r="D61" s="103" t="s">
        <v>36</v>
      </c>
      <c r="E61" s="103" t="s">
        <v>116</v>
      </c>
      <c r="F61" s="103" t="s">
        <v>117</v>
      </c>
      <c r="G61" s="103"/>
      <c r="H61" s="104">
        <v>12728</v>
      </c>
      <c r="I61" s="104">
        <v>30462</v>
      </c>
      <c r="J61" s="103" t="s">
        <v>118</v>
      </c>
      <c r="K61" s="101" t="s">
        <v>118</v>
      </c>
      <c r="L61" s="101">
        <v>5612633</v>
      </c>
      <c r="M61" s="90"/>
      <c r="N61" s="101" t="s">
        <v>33</v>
      </c>
      <c r="O61" s="103">
        <v>27</v>
      </c>
      <c r="P61" s="103" t="s">
        <v>214</v>
      </c>
      <c r="Q61" s="103">
        <v>63</v>
      </c>
      <c r="R61" s="103" t="s">
        <v>34</v>
      </c>
      <c r="S61" s="103">
        <v>6981722462</v>
      </c>
      <c r="T61" s="103" t="s">
        <v>35</v>
      </c>
      <c r="U61" s="103" t="s">
        <v>29</v>
      </c>
      <c r="V61" s="103" t="s">
        <v>36</v>
      </c>
      <c r="W61" s="103" t="s">
        <v>37</v>
      </c>
      <c r="X61" s="103">
        <v>6</v>
      </c>
      <c r="Y61" s="103"/>
      <c r="Z61" s="103" t="s">
        <v>301</v>
      </c>
      <c r="AA61" s="103" t="s">
        <v>29</v>
      </c>
      <c r="AB61" s="103" t="s">
        <v>36</v>
      </c>
      <c r="AC61" s="103" t="s">
        <v>116</v>
      </c>
      <c r="AD61" s="103">
        <v>7</v>
      </c>
      <c r="AE61" s="103"/>
      <c r="AF61" s="103" t="s">
        <v>151</v>
      </c>
      <c r="AG61" s="103" t="s">
        <v>186</v>
      </c>
    </row>
    <row r="62" spans="1:33" x14ac:dyDescent="0.25">
      <c r="A62" s="107"/>
      <c r="B62" s="102"/>
      <c r="C62" s="102"/>
      <c r="D62" s="102"/>
      <c r="E62" s="102"/>
      <c r="F62" s="102"/>
      <c r="G62" s="102"/>
      <c r="H62" s="105"/>
      <c r="I62" s="105"/>
      <c r="J62" s="102"/>
      <c r="K62" s="102"/>
      <c r="L62" s="102"/>
      <c r="M62" s="91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</row>
    <row r="63" spans="1:33" x14ac:dyDescent="0.25">
      <c r="A63" s="3">
        <v>59</v>
      </c>
      <c r="B63" s="11" t="s">
        <v>301</v>
      </c>
      <c r="C63" s="11" t="s">
        <v>29</v>
      </c>
      <c r="D63" s="11" t="s">
        <v>58</v>
      </c>
      <c r="E63" s="11" t="s">
        <v>59</v>
      </c>
      <c r="F63" s="11" t="s">
        <v>119</v>
      </c>
      <c r="G63" s="11"/>
      <c r="H63" s="27">
        <v>4546</v>
      </c>
      <c r="I63" s="27"/>
      <c r="J63" s="11" t="s">
        <v>32</v>
      </c>
      <c r="K63" s="11" t="s">
        <v>32</v>
      </c>
      <c r="L63" s="11" t="s">
        <v>120</v>
      </c>
      <c r="M63" s="89"/>
      <c r="N63" s="11" t="s">
        <v>33</v>
      </c>
      <c r="O63" s="11">
        <v>14</v>
      </c>
      <c r="P63" s="60" t="s">
        <v>215</v>
      </c>
      <c r="Q63" s="11">
        <v>32</v>
      </c>
      <c r="R63" s="11" t="s">
        <v>34</v>
      </c>
      <c r="S63" s="11">
        <v>6981722462</v>
      </c>
      <c r="T63" s="11" t="s">
        <v>35</v>
      </c>
      <c r="U63" s="11" t="s">
        <v>29</v>
      </c>
      <c r="V63" s="11" t="s">
        <v>36</v>
      </c>
      <c r="W63" s="11" t="s">
        <v>37</v>
      </c>
      <c r="X63" s="11">
        <v>6</v>
      </c>
      <c r="Y63" s="11"/>
      <c r="Z63" s="11" t="s">
        <v>301</v>
      </c>
      <c r="AA63" s="11" t="s">
        <v>29</v>
      </c>
      <c r="AB63" s="11" t="s">
        <v>36</v>
      </c>
      <c r="AC63" s="11" t="s">
        <v>116</v>
      </c>
      <c r="AD63" s="11">
        <v>7</v>
      </c>
      <c r="AE63" s="11"/>
      <c r="AF63" s="39" t="s">
        <v>151</v>
      </c>
      <c r="AG63" s="11" t="s">
        <v>186</v>
      </c>
    </row>
    <row r="64" spans="1:33" x14ac:dyDescent="0.25">
      <c r="A64" s="3">
        <v>60</v>
      </c>
      <c r="B64" s="10" t="s">
        <v>300</v>
      </c>
      <c r="C64" s="10" t="s">
        <v>29</v>
      </c>
      <c r="D64" s="10" t="s">
        <v>36</v>
      </c>
      <c r="E64" s="10" t="s">
        <v>105</v>
      </c>
      <c r="F64" s="10" t="s">
        <v>121</v>
      </c>
      <c r="G64" s="10"/>
      <c r="H64" s="21">
        <v>405116</v>
      </c>
      <c r="I64" s="21"/>
      <c r="J64" s="10" t="s">
        <v>112</v>
      </c>
      <c r="K64" s="10" t="s">
        <v>112</v>
      </c>
      <c r="L64" s="10" t="s">
        <v>122</v>
      </c>
      <c r="M64" s="92">
        <v>10</v>
      </c>
      <c r="N64" s="10" t="s">
        <v>33</v>
      </c>
      <c r="O64" s="10">
        <v>245</v>
      </c>
      <c r="P64" s="51" t="s">
        <v>205</v>
      </c>
      <c r="Q64" s="10">
        <v>400</v>
      </c>
      <c r="R64" s="10" t="s">
        <v>34</v>
      </c>
      <c r="S64" s="10">
        <v>6981722462</v>
      </c>
      <c r="T64" s="10" t="s">
        <v>35</v>
      </c>
      <c r="U64" s="10" t="s">
        <v>29</v>
      </c>
      <c r="V64" s="10" t="s">
        <v>36</v>
      </c>
      <c r="W64" s="10" t="s">
        <v>37</v>
      </c>
      <c r="X64" s="10">
        <v>6</v>
      </c>
      <c r="Y64" s="10"/>
      <c r="Z64" s="10" t="s">
        <v>123</v>
      </c>
      <c r="AA64" s="10" t="s">
        <v>29</v>
      </c>
      <c r="AB64" s="10" t="s">
        <v>36</v>
      </c>
      <c r="AC64" s="10" t="s">
        <v>105</v>
      </c>
      <c r="AD64" s="10">
        <v>5</v>
      </c>
      <c r="AE64" s="10"/>
      <c r="AF64" s="38" t="s">
        <v>113</v>
      </c>
      <c r="AG64" s="10" t="s">
        <v>186</v>
      </c>
    </row>
    <row r="65" spans="1:33" x14ac:dyDescent="0.25">
      <c r="A65" s="3">
        <v>61</v>
      </c>
      <c r="B65" s="12" t="s">
        <v>294</v>
      </c>
      <c r="C65" s="12" t="s">
        <v>29</v>
      </c>
      <c r="D65" s="12" t="s">
        <v>36</v>
      </c>
      <c r="E65" s="12" t="s">
        <v>159</v>
      </c>
      <c r="F65" s="12" t="s">
        <v>125</v>
      </c>
      <c r="G65" s="12"/>
      <c r="H65" s="22">
        <v>6486</v>
      </c>
      <c r="I65" s="22"/>
      <c r="J65" s="12" t="s">
        <v>32</v>
      </c>
      <c r="K65" s="12" t="s">
        <v>32</v>
      </c>
      <c r="L65" s="12" t="s">
        <v>126</v>
      </c>
      <c r="M65" s="93"/>
      <c r="N65" s="12" t="s">
        <v>33</v>
      </c>
      <c r="O65" s="23">
        <v>14</v>
      </c>
      <c r="P65" s="62" t="s">
        <v>216</v>
      </c>
      <c r="Q65" s="23">
        <v>32</v>
      </c>
      <c r="R65" s="23" t="s">
        <v>34</v>
      </c>
      <c r="S65" s="23">
        <v>6981722462</v>
      </c>
      <c r="T65" s="23" t="s">
        <v>35</v>
      </c>
      <c r="U65" s="23" t="s">
        <v>29</v>
      </c>
      <c r="V65" s="23" t="s">
        <v>36</v>
      </c>
      <c r="W65" s="23" t="s">
        <v>37</v>
      </c>
      <c r="X65" s="23">
        <v>6</v>
      </c>
      <c r="Y65" s="23"/>
      <c r="Z65" s="23" t="s">
        <v>295</v>
      </c>
      <c r="AA65" s="23" t="s">
        <v>29</v>
      </c>
      <c r="AB65" s="23" t="s">
        <v>36</v>
      </c>
      <c r="AC65" s="23" t="s">
        <v>105</v>
      </c>
      <c r="AD65" s="23" t="s">
        <v>125</v>
      </c>
      <c r="AE65" s="23"/>
      <c r="AF65" s="24" t="s">
        <v>39</v>
      </c>
      <c r="AG65" s="12" t="s">
        <v>186</v>
      </c>
    </row>
    <row r="66" spans="1:33" x14ac:dyDescent="0.25">
      <c r="A66" s="3">
        <v>62</v>
      </c>
      <c r="B66" s="13" t="s">
        <v>128</v>
      </c>
      <c r="C66" s="13" t="s">
        <v>29</v>
      </c>
      <c r="D66" s="13" t="s">
        <v>83</v>
      </c>
      <c r="E66" s="13" t="s">
        <v>84</v>
      </c>
      <c r="F66" s="13" t="s">
        <v>129</v>
      </c>
      <c r="G66" s="13"/>
      <c r="H66" s="35">
        <v>3795</v>
      </c>
      <c r="I66" s="35"/>
      <c r="J66" s="13" t="s">
        <v>32</v>
      </c>
      <c r="K66" s="13" t="s">
        <v>32</v>
      </c>
      <c r="L66" s="13" t="s">
        <v>130</v>
      </c>
      <c r="M66" s="94"/>
      <c r="N66" s="13" t="s">
        <v>33</v>
      </c>
      <c r="O66" s="36">
        <v>9</v>
      </c>
      <c r="P66" s="63" t="s">
        <v>217</v>
      </c>
      <c r="Q66" s="36">
        <v>20</v>
      </c>
      <c r="R66" s="36" t="s">
        <v>34</v>
      </c>
      <c r="S66" s="36">
        <v>6981722462</v>
      </c>
      <c r="T66" s="36" t="s">
        <v>35</v>
      </c>
      <c r="U66" s="36" t="s">
        <v>29</v>
      </c>
      <c r="V66" s="36" t="s">
        <v>36</v>
      </c>
      <c r="W66" s="36" t="s">
        <v>37</v>
      </c>
      <c r="X66" s="36">
        <v>6</v>
      </c>
      <c r="Y66" s="36"/>
      <c r="Z66" s="36" t="s">
        <v>128</v>
      </c>
      <c r="AA66" s="36" t="s">
        <v>29</v>
      </c>
      <c r="AB66" s="36" t="s">
        <v>83</v>
      </c>
      <c r="AC66" s="36" t="s">
        <v>84</v>
      </c>
      <c r="AD66" s="36">
        <v>26</v>
      </c>
      <c r="AE66" s="36"/>
      <c r="AF66" s="37" t="s">
        <v>127</v>
      </c>
      <c r="AG66" s="13" t="s">
        <v>186</v>
      </c>
    </row>
    <row r="67" spans="1:33" x14ac:dyDescent="0.25">
      <c r="A67" s="3">
        <v>63</v>
      </c>
      <c r="B67" s="13" t="s">
        <v>128</v>
      </c>
      <c r="C67" s="13" t="s">
        <v>29</v>
      </c>
      <c r="D67" s="13" t="s">
        <v>83</v>
      </c>
      <c r="E67" s="13" t="s">
        <v>84</v>
      </c>
      <c r="F67" s="13" t="s">
        <v>129</v>
      </c>
      <c r="G67" s="13"/>
      <c r="H67" s="35">
        <v>22131</v>
      </c>
      <c r="I67" s="35"/>
      <c r="J67" s="13" t="s">
        <v>32</v>
      </c>
      <c r="K67" s="13" t="s">
        <v>32</v>
      </c>
      <c r="L67" s="13">
        <v>56288049</v>
      </c>
      <c r="M67" s="94"/>
      <c r="N67" s="13" t="s">
        <v>33</v>
      </c>
      <c r="O67" s="13">
        <v>27</v>
      </c>
      <c r="P67" s="63" t="s">
        <v>218</v>
      </c>
      <c r="Q67" s="13">
        <v>63</v>
      </c>
      <c r="R67" s="36" t="s">
        <v>34</v>
      </c>
      <c r="S67" s="36">
        <v>6981722462</v>
      </c>
      <c r="T67" s="36" t="s">
        <v>35</v>
      </c>
      <c r="U67" s="36" t="s">
        <v>29</v>
      </c>
      <c r="V67" s="36" t="s">
        <v>36</v>
      </c>
      <c r="W67" s="36" t="s">
        <v>37</v>
      </c>
      <c r="X67" s="36">
        <v>6</v>
      </c>
      <c r="Y67" s="36"/>
      <c r="Z67" s="36" t="s">
        <v>128</v>
      </c>
      <c r="AA67" s="36" t="s">
        <v>29</v>
      </c>
      <c r="AB67" s="36" t="s">
        <v>83</v>
      </c>
      <c r="AC67" s="36" t="s">
        <v>84</v>
      </c>
      <c r="AD67" s="36">
        <v>26</v>
      </c>
      <c r="AE67" s="36"/>
      <c r="AF67" s="37" t="s">
        <v>127</v>
      </c>
      <c r="AG67" s="13" t="s">
        <v>186</v>
      </c>
    </row>
    <row r="68" spans="1:33" x14ac:dyDescent="0.25">
      <c r="A68" s="3">
        <v>64</v>
      </c>
      <c r="B68" s="2" t="s">
        <v>132</v>
      </c>
      <c r="C68" s="2" t="s">
        <v>29</v>
      </c>
      <c r="D68" s="2" t="s">
        <v>133</v>
      </c>
      <c r="E68" s="2"/>
      <c r="F68" s="2" t="s">
        <v>134</v>
      </c>
      <c r="G68" s="2"/>
      <c r="H68" s="32">
        <v>16775</v>
      </c>
      <c r="I68" s="32"/>
      <c r="J68" s="2" t="s">
        <v>32</v>
      </c>
      <c r="K68" s="2" t="s">
        <v>32</v>
      </c>
      <c r="L68" s="2">
        <v>56072888</v>
      </c>
      <c r="M68" s="95"/>
      <c r="N68" s="2" t="s">
        <v>33</v>
      </c>
      <c r="O68" s="2">
        <v>27</v>
      </c>
      <c r="P68" s="56" t="s">
        <v>269</v>
      </c>
      <c r="Q68" s="2">
        <v>63</v>
      </c>
      <c r="R68" s="33" t="s">
        <v>34</v>
      </c>
      <c r="S68" s="33">
        <v>6981722462</v>
      </c>
      <c r="T68" s="33" t="s">
        <v>35</v>
      </c>
      <c r="U68" s="33" t="s">
        <v>29</v>
      </c>
      <c r="V68" s="33" t="s">
        <v>36</v>
      </c>
      <c r="W68" s="33" t="s">
        <v>37</v>
      </c>
      <c r="X68" s="33">
        <v>6</v>
      </c>
      <c r="Y68" s="33"/>
      <c r="Z68" s="33" t="s">
        <v>132</v>
      </c>
      <c r="AA68" s="33" t="s">
        <v>29</v>
      </c>
      <c r="AB68" s="33" t="s">
        <v>135</v>
      </c>
      <c r="AC68" s="33"/>
      <c r="AD68" s="33">
        <v>34</v>
      </c>
      <c r="AE68" s="33"/>
      <c r="AF68" s="34" t="s">
        <v>136</v>
      </c>
      <c r="AG68" s="2" t="s">
        <v>186</v>
      </c>
    </row>
    <row r="69" spans="1:33" x14ac:dyDescent="0.25">
      <c r="A69" s="3">
        <v>65</v>
      </c>
      <c r="B69" s="2" t="s">
        <v>132</v>
      </c>
      <c r="C69" s="2" t="s">
        <v>29</v>
      </c>
      <c r="D69" s="2" t="s">
        <v>133</v>
      </c>
      <c r="E69" s="2"/>
      <c r="F69" s="2" t="s">
        <v>134</v>
      </c>
      <c r="G69" s="2"/>
      <c r="H69" s="32">
        <v>7474</v>
      </c>
      <c r="I69" s="32"/>
      <c r="J69" s="2" t="s">
        <v>32</v>
      </c>
      <c r="K69" s="2" t="s">
        <v>32</v>
      </c>
      <c r="L69" s="2">
        <v>12000168</v>
      </c>
      <c r="M69" s="95"/>
      <c r="N69" s="2" t="s">
        <v>33</v>
      </c>
      <c r="O69" s="2">
        <v>11</v>
      </c>
      <c r="P69" s="56" t="s">
        <v>270</v>
      </c>
      <c r="Q69" s="2">
        <v>25</v>
      </c>
      <c r="R69" s="33" t="s">
        <v>34</v>
      </c>
      <c r="S69" s="33">
        <v>6981722462</v>
      </c>
      <c r="T69" s="33" t="s">
        <v>35</v>
      </c>
      <c r="U69" s="33" t="s">
        <v>29</v>
      </c>
      <c r="V69" s="33" t="s">
        <v>36</v>
      </c>
      <c r="W69" s="33" t="s">
        <v>37</v>
      </c>
      <c r="X69" s="33">
        <v>6</v>
      </c>
      <c r="Y69" s="33"/>
      <c r="Z69" s="33" t="s">
        <v>132</v>
      </c>
      <c r="AA69" s="33" t="s">
        <v>29</v>
      </c>
      <c r="AB69" s="33" t="s">
        <v>135</v>
      </c>
      <c r="AC69" s="33"/>
      <c r="AD69" s="33">
        <v>34</v>
      </c>
      <c r="AE69" s="33"/>
      <c r="AF69" s="34" t="s">
        <v>136</v>
      </c>
      <c r="AG69" s="2" t="s">
        <v>186</v>
      </c>
    </row>
    <row r="70" spans="1:33" x14ac:dyDescent="0.25">
      <c r="A70" s="3">
        <v>66</v>
      </c>
      <c r="B70" s="2" t="s">
        <v>132</v>
      </c>
      <c r="C70" s="2" t="s">
        <v>29</v>
      </c>
      <c r="D70" s="2" t="s">
        <v>133</v>
      </c>
      <c r="E70" s="2"/>
      <c r="F70" s="2" t="s">
        <v>134</v>
      </c>
      <c r="G70" s="2"/>
      <c r="H70" s="32">
        <v>1249</v>
      </c>
      <c r="I70" s="32"/>
      <c r="J70" s="2" t="s">
        <v>32</v>
      </c>
      <c r="K70" s="2" t="s">
        <v>32</v>
      </c>
      <c r="L70" s="2">
        <v>25910486</v>
      </c>
      <c r="M70" s="95"/>
      <c r="N70" s="2" t="s">
        <v>33</v>
      </c>
      <c r="O70" s="2">
        <v>3</v>
      </c>
      <c r="P70" s="56" t="s">
        <v>271</v>
      </c>
      <c r="Q70" s="2">
        <v>20</v>
      </c>
      <c r="R70" s="33" t="s">
        <v>34</v>
      </c>
      <c r="S70" s="33">
        <v>6981722462</v>
      </c>
      <c r="T70" s="33" t="s">
        <v>35</v>
      </c>
      <c r="U70" s="33" t="s">
        <v>29</v>
      </c>
      <c r="V70" s="33" t="s">
        <v>36</v>
      </c>
      <c r="W70" s="33" t="s">
        <v>37</v>
      </c>
      <c r="X70" s="33">
        <v>6</v>
      </c>
      <c r="Y70" s="33"/>
      <c r="Z70" s="33" t="s">
        <v>132</v>
      </c>
      <c r="AA70" s="33" t="s">
        <v>29</v>
      </c>
      <c r="AB70" s="33" t="s">
        <v>135</v>
      </c>
      <c r="AC70" s="33"/>
      <c r="AD70" s="33">
        <v>34</v>
      </c>
      <c r="AE70" s="33"/>
      <c r="AF70" s="34" t="s">
        <v>136</v>
      </c>
      <c r="AG70" s="2" t="s">
        <v>186</v>
      </c>
    </row>
    <row r="71" spans="1:33" x14ac:dyDescent="0.25">
      <c r="A71" s="3">
        <v>67</v>
      </c>
      <c r="B71" s="2" t="s">
        <v>132</v>
      </c>
      <c r="C71" s="2" t="s">
        <v>29</v>
      </c>
      <c r="D71" s="2" t="s">
        <v>64</v>
      </c>
      <c r="E71" s="2"/>
      <c r="F71" s="2" t="s">
        <v>137</v>
      </c>
      <c r="G71" s="2"/>
      <c r="H71" s="32">
        <v>3319</v>
      </c>
      <c r="I71" s="32"/>
      <c r="J71" s="2" t="s">
        <v>32</v>
      </c>
      <c r="K71" s="2" t="s">
        <v>32</v>
      </c>
      <c r="L71" s="2">
        <v>82639670</v>
      </c>
      <c r="M71" s="95"/>
      <c r="N71" s="2" t="s">
        <v>33</v>
      </c>
      <c r="O71" s="2">
        <v>11</v>
      </c>
      <c r="P71" s="56" t="s">
        <v>272</v>
      </c>
      <c r="Q71" s="2">
        <v>25</v>
      </c>
      <c r="R71" s="33" t="s">
        <v>34</v>
      </c>
      <c r="S71" s="33">
        <v>6981722462</v>
      </c>
      <c r="T71" s="33" t="s">
        <v>35</v>
      </c>
      <c r="U71" s="33" t="s">
        <v>29</v>
      </c>
      <c r="V71" s="33" t="s">
        <v>36</v>
      </c>
      <c r="W71" s="33" t="s">
        <v>37</v>
      </c>
      <c r="X71" s="33">
        <v>6</v>
      </c>
      <c r="Y71" s="33"/>
      <c r="Z71" s="33" t="s">
        <v>132</v>
      </c>
      <c r="AA71" s="33" t="s">
        <v>29</v>
      </c>
      <c r="AB71" s="33" t="s">
        <v>135</v>
      </c>
      <c r="AC71" s="33"/>
      <c r="AD71" s="33">
        <v>34</v>
      </c>
      <c r="AE71" s="33"/>
      <c r="AF71" s="34" t="s">
        <v>136</v>
      </c>
      <c r="AG71" s="2" t="s">
        <v>186</v>
      </c>
    </row>
    <row r="72" spans="1:33" x14ac:dyDescent="0.25">
      <c r="A72" s="3">
        <v>68</v>
      </c>
      <c r="B72" s="7" t="s">
        <v>141</v>
      </c>
      <c r="C72" s="7" t="s">
        <v>29</v>
      </c>
      <c r="D72" s="7" t="s">
        <v>63</v>
      </c>
      <c r="E72" s="28" t="s">
        <v>164</v>
      </c>
      <c r="F72" s="7" t="s">
        <v>161</v>
      </c>
      <c r="G72" s="7"/>
      <c r="H72" s="29">
        <v>12157</v>
      </c>
      <c r="I72" s="29"/>
      <c r="J72" s="7" t="s">
        <v>32</v>
      </c>
      <c r="K72" s="7" t="s">
        <v>32</v>
      </c>
      <c r="L72" s="7" t="s">
        <v>138</v>
      </c>
      <c r="M72" s="96"/>
      <c r="N72" s="7" t="s">
        <v>33</v>
      </c>
      <c r="O72" s="7">
        <v>14</v>
      </c>
      <c r="P72" s="57" t="s">
        <v>219</v>
      </c>
      <c r="Q72" s="7">
        <v>32</v>
      </c>
      <c r="R72" s="15" t="s">
        <v>34</v>
      </c>
      <c r="S72" s="15">
        <v>6981722462</v>
      </c>
      <c r="T72" s="15" t="s">
        <v>35</v>
      </c>
      <c r="U72" s="15" t="s">
        <v>29</v>
      </c>
      <c r="V72" s="15" t="s">
        <v>36</v>
      </c>
      <c r="W72" s="15" t="s">
        <v>37</v>
      </c>
      <c r="X72" s="15">
        <v>6</v>
      </c>
      <c r="Y72" s="15"/>
      <c r="Z72" s="15" t="s">
        <v>172</v>
      </c>
      <c r="AA72" s="15" t="s">
        <v>29</v>
      </c>
      <c r="AB72" s="15" t="s">
        <v>63</v>
      </c>
      <c r="AC72" s="15" t="s">
        <v>139</v>
      </c>
      <c r="AD72" s="15">
        <v>2</v>
      </c>
      <c r="AE72" s="15"/>
      <c r="AF72" s="30" t="s">
        <v>124</v>
      </c>
      <c r="AG72" s="7" t="s">
        <v>186</v>
      </c>
    </row>
    <row r="73" spans="1:33" x14ac:dyDescent="0.25">
      <c r="A73" s="3">
        <v>69</v>
      </c>
      <c r="B73" s="7" t="s">
        <v>141</v>
      </c>
      <c r="C73" s="7" t="s">
        <v>29</v>
      </c>
      <c r="D73" s="7" t="s">
        <v>63</v>
      </c>
      <c r="E73" s="7" t="s">
        <v>139</v>
      </c>
      <c r="F73" s="7" t="s">
        <v>53</v>
      </c>
      <c r="G73" s="7"/>
      <c r="H73" s="29">
        <v>17570</v>
      </c>
      <c r="I73" s="29"/>
      <c r="J73" s="7" t="s">
        <v>32</v>
      </c>
      <c r="K73" s="7" t="s">
        <v>32</v>
      </c>
      <c r="L73" s="7">
        <v>45815183</v>
      </c>
      <c r="M73" s="96"/>
      <c r="N73" s="7" t="s">
        <v>33</v>
      </c>
      <c r="O73" s="7">
        <v>14</v>
      </c>
      <c r="P73" s="57" t="s">
        <v>220</v>
      </c>
      <c r="Q73" s="7">
        <v>32</v>
      </c>
      <c r="R73" s="15" t="s">
        <v>34</v>
      </c>
      <c r="S73" s="15">
        <v>6981722462</v>
      </c>
      <c r="T73" s="15" t="s">
        <v>35</v>
      </c>
      <c r="U73" s="15" t="s">
        <v>29</v>
      </c>
      <c r="V73" s="15" t="s">
        <v>36</v>
      </c>
      <c r="W73" s="15" t="s">
        <v>37</v>
      </c>
      <c r="X73" s="15">
        <v>6</v>
      </c>
      <c r="Y73" s="15"/>
      <c r="Z73" s="15" t="s">
        <v>141</v>
      </c>
      <c r="AA73" s="15" t="s">
        <v>29</v>
      </c>
      <c r="AB73" s="15" t="s">
        <v>63</v>
      </c>
      <c r="AC73" s="15" t="s">
        <v>139</v>
      </c>
      <c r="AD73" s="15">
        <v>2</v>
      </c>
      <c r="AE73" s="15"/>
      <c r="AF73" s="30" t="s">
        <v>124</v>
      </c>
      <c r="AG73" s="7" t="s">
        <v>186</v>
      </c>
    </row>
    <row r="74" spans="1:33" x14ac:dyDescent="0.25">
      <c r="A74" s="3">
        <v>70</v>
      </c>
      <c r="B74" s="7" t="s">
        <v>141</v>
      </c>
      <c r="C74" s="7" t="s">
        <v>29</v>
      </c>
      <c r="D74" s="7" t="s">
        <v>63</v>
      </c>
      <c r="E74" s="7" t="s">
        <v>139</v>
      </c>
      <c r="F74" s="7" t="s">
        <v>53</v>
      </c>
      <c r="G74" s="7"/>
      <c r="H74" s="29">
        <v>23107</v>
      </c>
      <c r="I74" s="29"/>
      <c r="J74" s="7" t="s">
        <v>32</v>
      </c>
      <c r="K74" s="7" t="s">
        <v>32</v>
      </c>
      <c r="L74" s="7">
        <v>47403943</v>
      </c>
      <c r="M74" s="96"/>
      <c r="N74" s="7" t="s">
        <v>33</v>
      </c>
      <c r="O74" s="7">
        <v>14</v>
      </c>
      <c r="P74" s="57" t="s">
        <v>221</v>
      </c>
      <c r="Q74" s="7">
        <v>32</v>
      </c>
      <c r="R74" s="15" t="s">
        <v>34</v>
      </c>
      <c r="S74" s="15">
        <v>6981722462</v>
      </c>
      <c r="T74" s="15" t="s">
        <v>35</v>
      </c>
      <c r="U74" s="15" t="s">
        <v>29</v>
      </c>
      <c r="V74" s="15" t="s">
        <v>36</v>
      </c>
      <c r="W74" s="15" t="s">
        <v>37</v>
      </c>
      <c r="X74" s="15">
        <v>6</v>
      </c>
      <c r="Y74" s="15"/>
      <c r="Z74" s="15" t="s">
        <v>141</v>
      </c>
      <c r="AA74" s="15" t="s">
        <v>29</v>
      </c>
      <c r="AB74" s="15" t="s">
        <v>63</v>
      </c>
      <c r="AC74" s="15" t="s">
        <v>139</v>
      </c>
      <c r="AD74" s="15">
        <v>2</v>
      </c>
      <c r="AE74" s="15"/>
      <c r="AF74" s="30" t="s">
        <v>124</v>
      </c>
      <c r="AG74" s="7" t="s">
        <v>186</v>
      </c>
    </row>
    <row r="75" spans="1:33" x14ac:dyDescent="0.25">
      <c r="A75" s="3">
        <v>71</v>
      </c>
      <c r="B75" s="7" t="s">
        <v>141</v>
      </c>
      <c r="C75" s="7" t="s">
        <v>29</v>
      </c>
      <c r="D75" s="7" t="s">
        <v>63</v>
      </c>
      <c r="E75" s="7" t="s">
        <v>139</v>
      </c>
      <c r="F75" s="7" t="s">
        <v>53</v>
      </c>
      <c r="G75" s="7"/>
      <c r="H75" s="29">
        <v>4545</v>
      </c>
      <c r="I75" s="29"/>
      <c r="J75" s="7" t="s">
        <v>32</v>
      </c>
      <c r="K75" s="7" t="s">
        <v>32</v>
      </c>
      <c r="L75" s="7">
        <v>91831448</v>
      </c>
      <c r="M75" s="96"/>
      <c r="N75" s="7" t="s">
        <v>33</v>
      </c>
      <c r="O75" s="7">
        <v>11</v>
      </c>
      <c r="P75" s="57" t="s">
        <v>222</v>
      </c>
      <c r="Q75" s="7">
        <v>25</v>
      </c>
      <c r="R75" s="15" t="s">
        <v>34</v>
      </c>
      <c r="S75" s="15">
        <v>6981722462</v>
      </c>
      <c r="T75" s="15" t="s">
        <v>35</v>
      </c>
      <c r="U75" s="15" t="s">
        <v>29</v>
      </c>
      <c r="V75" s="15" t="s">
        <v>36</v>
      </c>
      <c r="W75" s="15" t="s">
        <v>37</v>
      </c>
      <c r="X75" s="15">
        <v>6</v>
      </c>
      <c r="Y75" s="15"/>
      <c r="Z75" s="15" t="s">
        <v>141</v>
      </c>
      <c r="AA75" s="15" t="s">
        <v>29</v>
      </c>
      <c r="AB75" s="15" t="s">
        <v>63</v>
      </c>
      <c r="AC75" s="15" t="s">
        <v>139</v>
      </c>
      <c r="AD75" s="15">
        <v>2</v>
      </c>
      <c r="AE75" s="15"/>
      <c r="AF75" s="30" t="s">
        <v>124</v>
      </c>
      <c r="AG75" s="7" t="s">
        <v>186</v>
      </c>
    </row>
    <row r="76" spans="1:33" x14ac:dyDescent="0.25">
      <c r="A76" s="3">
        <v>72</v>
      </c>
      <c r="B76" s="8" t="s">
        <v>143</v>
      </c>
      <c r="C76" s="8" t="s">
        <v>29</v>
      </c>
      <c r="D76" s="8" t="s">
        <v>78</v>
      </c>
      <c r="E76" s="8" t="s">
        <v>144</v>
      </c>
      <c r="F76" s="8" t="s">
        <v>82</v>
      </c>
      <c r="G76" s="8"/>
      <c r="H76" s="25">
        <v>36486</v>
      </c>
      <c r="I76" s="25"/>
      <c r="J76" s="8" t="s">
        <v>32</v>
      </c>
      <c r="K76" s="8" t="s">
        <v>32</v>
      </c>
      <c r="L76" s="8">
        <v>56072946</v>
      </c>
      <c r="M76" s="97"/>
      <c r="N76" s="8" t="s">
        <v>33</v>
      </c>
      <c r="O76" s="8">
        <v>22</v>
      </c>
      <c r="P76" s="58" t="s">
        <v>223</v>
      </c>
      <c r="Q76" s="8">
        <v>50</v>
      </c>
      <c r="R76" s="16" t="s">
        <v>34</v>
      </c>
      <c r="S76" s="16">
        <v>6981722462</v>
      </c>
      <c r="T76" s="16" t="s">
        <v>35</v>
      </c>
      <c r="U76" s="16" t="s">
        <v>29</v>
      </c>
      <c r="V76" s="16" t="s">
        <v>36</v>
      </c>
      <c r="W76" s="16" t="s">
        <v>37</v>
      </c>
      <c r="X76" s="16">
        <v>6</v>
      </c>
      <c r="Y76" s="16"/>
      <c r="Z76" s="16" t="s">
        <v>143</v>
      </c>
      <c r="AA76" s="16" t="s">
        <v>29</v>
      </c>
      <c r="AB76" s="16" t="s">
        <v>78</v>
      </c>
      <c r="AC76" s="16" t="s">
        <v>144</v>
      </c>
      <c r="AD76" s="16">
        <v>6</v>
      </c>
      <c r="AE76" s="16"/>
      <c r="AF76" s="26" t="s">
        <v>131</v>
      </c>
      <c r="AG76" s="8" t="s">
        <v>186</v>
      </c>
    </row>
    <row r="77" spans="1:33" x14ac:dyDescent="0.25">
      <c r="A77" s="3">
        <v>73</v>
      </c>
      <c r="B77" s="8" t="s">
        <v>143</v>
      </c>
      <c r="C77" s="8" t="s">
        <v>29</v>
      </c>
      <c r="D77" s="8" t="s">
        <v>78</v>
      </c>
      <c r="E77" s="8" t="s">
        <v>52</v>
      </c>
      <c r="F77" s="8" t="s">
        <v>162</v>
      </c>
      <c r="G77" s="8"/>
      <c r="H77" s="25">
        <v>4408</v>
      </c>
      <c r="I77" s="25"/>
      <c r="J77" s="8" t="s">
        <v>32</v>
      </c>
      <c r="K77" s="8" t="s">
        <v>32</v>
      </c>
      <c r="L77" s="8" t="s">
        <v>145</v>
      </c>
      <c r="M77" s="97"/>
      <c r="N77" s="8" t="s">
        <v>33</v>
      </c>
      <c r="O77" s="8">
        <v>11</v>
      </c>
      <c r="P77" s="58" t="s">
        <v>224</v>
      </c>
      <c r="Q77" s="8">
        <v>25</v>
      </c>
      <c r="R77" s="16" t="s">
        <v>34</v>
      </c>
      <c r="S77" s="16">
        <v>6981722462</v>
      </c>
      <c r="T77" s="16" t="s">
        <v>35</v>
      </c>
      <c r="U77" s="16" t="s">
        <v>29</v>
      </c>
      <c r="V77" s="16" t="s">
        <v>36</v>
      </c>
      <c r="W77" s="16" t="s">
        <v>37</v>
      </c>
      <c r="X77" s="16">
        <v>6</v>
      </c>
      <c r="Y77" s="16"/>
      <c r="Z77" s="16" t="s">
        <v>143</v>
      </c>
      <c r="AA77" s="16" t="s">
        <v>29</v>
      </c>
      <c r="AB77" s="16" t="s">
        <v>78</v>
      </c>
      <c r="AC77" s="16" t="s">
        <v>144</v>
      </c>
      <c r="AD77" s="16">
        <v>6</v>
      </c>
      <c r="AE77" s="16"/>
      <c r="AF77" s="26" t="s">
        <v>131</v>
      </c>
      <c r="AG77" s="8" t="s">
        <v>186</v>
      </c>
    </row>
    <row r="78" spans="1:33" x14ac:dyDescent="0.25">
      <c r="A78" s="3">
        <v>74</v>
      </c>
      <c r="B78" s="9" t="s">
        <v>163</v>
      </c>
      <c r="C78" s="9" t="s">
        <v>29</v>
      </c>
      <c r="D78" s="9" t="s">
        <v>36</v>
      </c>
      <c r="E78" s="9" t="s">
        <v>149</v>
      </c>
      <c r="F78" s="9" t="s">
        <v>119</v>
      </c>
      <c r="G78" s="9"/>
      <c r="H78" s="19">
        <v>10561</v>
      </c>
      <c r="I78" s="19"/>
      <c r="J78" s="9" t="s">
        <v>32</v>
      </c>
      <c r="K78" s="9" t="s">
        <v>32</v>
      </c>
      <c r="L78" s="9" t="s">
        <v>150</v>
      </c>
      <c r="M78" s="98"/>
      <c r="N78" s="9" t="s">
        <v>33</v>
      </c>
      <c r="O78" s="9">
        <v>9</v>
      </c>
      <c r="P78" s="59" t="s">
        <v>226</v>
      </c>
      <c r="Q78" s="9">
        <v>20</v>
      </c>
      <c r="R78" s="9" t="s">
        <v>34</v>
      </c>
      <c r="S78" s="9">
        <v>6981722462</v>
      </c>
      <c r="T78" s="9" t="s">
        <v>35</v>
      </c>
      <c r="U78" s="9" t="s">
        <v>29</v>
      </c>
      <c r="V78" s="9" t="s">
        <v>36</v>
      </c>
      <c r="W78" s="9" t="s">
        <v>37</v>
      </c>
      <c r="X78" s="9">
        <v>6</v>
      </c>
      <c r="Y78" s="9"/>
      <c r="Z78" s="9" t="s">
        <v>163</v>
      </c>
      <c r="AA78" s="9" t="s">
        <v>29</v>
      </c>
      <c r="AB78" s="9" t="s">
        <v>36</v>
      </c>
      <c r="AC78" s="9" t="s">
        <v>149</v>
      </c>
      <c r="AD78" s="9">
        <v>1</v>
      </c>
      <c r="AE78" s="9"/>
      <c r="AF78" s="20" t="s">
        <v>140</v>
      </c>
      <c r="AG78" s="9" t="s">
        <v>186</v>
      </c>
    </row>
    <row r="79" spans="1:33" x14ac:dyDescent="0.25">
      <c r="A79" s="3">
        <v>75</v>
      </c>
      <c r="B79" s="9" t="s">
        <v>163</v>
      </c>
      <c r="C79" s="9" t="s">
        <v>29</v>
      </c>
      <c r="D79" s="9" t="s">
        <v>165</v>
      </c>
      <c r="E79" s="9" t="s">
        <v>166</v>
      </c>
      <c r="F79" s="9">
        <v>11</v>
      </c>
      <c r="G79" s="9"/>
      <c r="H79" s="19">
        <v>1826</v>
      </c>
      <c r="I79" s="19">
        <v>1978</v>
      </c>
      <c r="J79" s="9" t="s">
        <v>167</v>
      </c>
      <c r="K79" s="9" t="s">
        <v>167</v>
      </c>
      <c r="L79" s="9">
        <v>91813378</v>
      </c>
      <c r="M79" s="98"/>
      <c r="N79" s="9" t="s">
        <v>33</v>
      </c>
      <c r="O79" s="9">
        <v>11</v>
      </c>
      <c r="P79" s="72" t="s">
        <v>292</v>
      </c>
      <c r="Q79" s="9">
        <v>25</v>
      </c>
      <c r="R79" s="9" t="s">
        <v>34</v>
      </c>
      <c r="S79" s="9">
        <v>6981722462</v>
      </c>
      <c r="T79" s="9" t="s">
        <v>35</v>
      </c>
      <c r="U79" s="9" t="s">
        <v>29</v>
      </c>
      <c r="V79" s="9" t="s">
        <v>36</v>
      </c>
      <c r="W79" s="9" t="s">
        <v>37</v>
      </c>
      <c r="X79" s="9">
        <v>6</v>
      </c>
      <c r="Y79" s="9"/>
      <c r="Z79" s="9" t="s">
        <v>163</v>
      </c>
      <c r="AA79" s="9" t="s">
        <v>29</v>
      </c>
      <c r="AB79" s="9" t="s">
        <v>165</v>
      </c>
      <c r="AC79" s="9" t="s">
        <v>174</v>
      </c>
      <c r="AD79" s="9">
        <v>1</v>
      </c>
      <c r="AE79" s="9"/>
      <c r="AF79" s="20" t="s">
        <v>140</v>
      </c>
      <c r="AG79" s="9" t="s">
        <v>186</v>
      </c>
    </row>
    <row r="80" spans="1:33" x14ac:dyDescent="0.25">
      <c r="A80" s="3">
        <v>76</v>
      </c>
      <c r="B80" s="14" t="s">
        <v>302</v>
      </c>
      <c r="C80" s="14" t="s">
        <v>29</v>
      </c>
      <c r="D80" s="14" t="s">
        <v>36</v>
      </c>
      <c r="E80" s="14" t="s">
        <v>109</v>
      </c>
      <c r="F80" s="14" t="s">
        <v>101</v>
      </c>
      <c r="G80" s="14"/>
      <c r="H80" s="17">
        <v>24863</v>
      </c>
      <c r="I80" s="17"/>
      <c r="J80" s="14" t="s">
        <v>112</v>
      </c>
      <c r="K80" s="14" t="s">
        <v>112</v>
      </c>
      <c r="L80" s="14">
        <v>40796150</v>
      </c>
      <c r="M80" s="99">
        <v>3</v>
      </c>
      <c r="N80" s="14" t="s">
        <v>33</v>
      </c>
      <c r="O80" s="14">
        <v>90</v>
      </c>
      <c r="P80" s="69" t="s">
        <v>290</v>
      </c>
      <c r="Q80" s="14">
        <v>160</v>
      </c>
      <c r="R80" s="14" t="s">
        <v>34</v>
      </c>
      <c r="S80" s="14">
        <v>6981067253</v>
      </c>
      <c r="T80" s="14" t="s">
        <v>169</v>
      </c>
      <c r="U80" s="14" t="s">
        <v>29</v>
      </c>
      <c r="V80" s="14" t="s">
        <v>36</v>
      </c>
      <c r="W80" s="14" t="s">
        <v>171</v>
      </c>
      <c r="X80" s="14">
        <v>20</v>
      </c>
      <c r="Y80" s="14"/>
      <c r="Z80" s="14" t="s">
        <v>170</v>
      </c>
      <c r="AA80" s="14" t="s">
        <v>29</v>
      </c>
      <c r="AB80" s="14" t="s">
        <v>36</v>
      </c>
      <c r="AC80" s="14" t="s">
        <v>109</v>
      </c>
      <c r="AD80" s="14">
        <v>20</v>
      </c>
      <c r="AE80" s="14"/>
      <c r="AF80" s="18" t="s">
        <v>142</v>
      </c>
      <c r="AG80" s="14" t="s">
        <v>186</v>
      </c>
    </row>
    <row r="81" spans="1:33" x14ac:dyDescent="0.25">
      <c r="A81" s="3">
        <v>77</v>
      </c>
      <c r="B81" s="14" t="s">
        <v>155</v>
      </c>
      <c r="C81" s="14" t="s">
        <v>29</v>
      </c>
      <c r="D81" s="14" t="s">
        <v>156</v>
      </c>
      <c r="E81" s="14" t="s">
        <v>157</v>
      </c>
      <c r="F81" s="14">
        <v>36</v>
      </c>
      <c r="G81" s="14"/>
      <c r="H81" s="17">
        <v>791</v>
      </c>
      <c r="I81" s="17"/>
      <c r="J81" s="14" t="s">
        <v>158</v>
      </c>
      <c r="K81" s="14" t="s">
        <v>158</v>
      </c>
      <c r="L81" s="14">
        <v>27743887</v>
      </c>
      <c r="M81" s="99"/>
      <c r="N81" s="14" t="s">
        <v>33</v>
      </c>
      <c r="O81" s="14">
        <v>5</v>
      </c>
      <c r="P81" s="61" t="s">
        <v>227</v>
      </c>
      <c r="Q81" s="14">
        <v>25</v>
      </c>
      <c r="R81" s="14" t="s">
        <v>34</v>
      </c>
      <c r="S81" s="14">
        <v>6981067253</v>
      </c>
      <c r="T81" s="14" t="s">
        <v>169</v>
      </c>
      <c r="U81" s="14" t="s">
        <v>29</v>
      </c>
      <c r="V81" s="14" t="s">
        <v>165</v>
      </c>
      <c r="W81" s="14" t="s">
        <v>171</v>
      </c>
      <c r="X81" s="14">
        <v>20</v>
      </c>
      <c r="Y81" s="14"/>
      <c r="Z81" s="14" t="s">
        <v>170</v>
      </c>
      <c r="AA81" s="14" t="s">
        <v>29</v>
      </c>
      <c r="AB81" s="14" t="s">
        <v>165</v>
      </c>
      <c r="AC81" s="14" t="s">
        <v>171</v>
      </c>
      <c r="AD81" s="14">
        <v>20</v>
      </c>
      <c r="AE81" s="14"/>
      <c r="AF81" s="14" t="s">
        <v>142</v>
      </c>
      <c r="AG81" s="14" t="s">
        <v>186</v>
      </c>
    </row>
    <row r="82" spans="1:33" x14ac:dyDescent="0.25">
      <c r="A82" s="3">
        <v>78</v>
      </c>
      <c r="B82" s="75" t="s">
        <v>191</v>
      </c>
      <c r="C82" s="75" t="s">
        <v>192</v>
      </c>
      <c r="D82" s="75" t="s">
        <v>92</v>
      </c>
      <c r="E82" s="75" t="s">
        <v>198</v>
      </c>
      <c r="F82" s="75" t="s">
        <v>199</v>
      </c>
      <c r="G82" s="75"/>
      <c r="H82" s="78">
        <v>1774</v>
      </c>
      <c r="I82" s="75"/>
      <c r="J82" s="75" t="s">
        <v>32</v>
      </c>
      <c r="K82" s="75" t="s">
        <v>32</v>
      </c>
      <c r="L82" s="75">
        <v>63061999</v>
      </c>
      <c r="M82" s="100"/>
      <c r="N82" s="75" t="s">
        <v>33</v>
      </c>
      <c r="O82" s="75">
        <v>11</v>
      </c>
      <c r="P82" s="79" t="s">
        <v>279</v>
      </c>
      <c r="Q82" s="75">
        <v>25</v>
      </c>
      <c r="R82" s="75" t="s">
        <v>34</v>
      </c>
      <c r="S82" s="75">
        <v>6981843266</v>
      </c>
      <c r="T82" s="75" t="s">
        <v>189</v>
      </c>
      <c r="U82" s="75" t="s">
        <v>29</v>
      </c>
      <c r="V82" s="75" t="s">
        <v>165</v>
      </c>
      <c r="W82" s="75" t="s">
        <v>190</v>
      </c>
      <c r="X82" s="75">
        <v>19</v>
      </c>
      <c r="Y82" s="75"/>
      <c r="Z82" s="75" t="s">
        <v>191</v>
      </c>
      <c r="AA82" s="75" t="s">
        <v>29</v>
      </c>
      <c r="AB82" s="75" t="s">
        <v>165</v>
      </c>
      <c r="AC82" s="75" t="s">
        <v>193</v>
      </c>
      <c r="AD82" s="75">
        <v>19</v>
      </c>
      <c r="AE82" s="75"/>
      <c r="AF82" s="75" t="s">
        <v>194</v>
      </c>
      <c r="AG82" s="75" t="s">
        <v>186</v>
      </c>
    </row>
    <row r="85" spans="1:33" x14ac:dyDescent="0.25">
      <c r="B85" s="64" t="s">
        <v>288</v>
      </c>
      <c r="C85" s="64" t="s">
        <v>32</v>
      </c>
      <c r="D85" s="64" t="s">
        <v>286</v>
      </c>
      <c r="E85" s="64" t="s">
        <v>287</v>
      </c>
      <c r="F85" s="64" t="s">
        <v>112</v>
      </c>
      <c r="G85" s="64" t="s">
        <v>167</v>
      </c>
      <c r="H85" s="64" t="s">
        <v>158</v>
      </c>
    </row>
    <row r="86" spans="1:33" x14ac:dyDescent="0.25">
      <c r="B86" s="65" t="s">
        <v>104</v>
      </c>
      <c r="C86" s="73">
        <f>SUM(H4:H40,H41:H54)</f>
        <v>233998</v>
      </c>
      <c r="D86" s="66"/>
      <c r="E86" s="66"/>
      <c r="F86" s="67"/>
      <c r="G86" s="66"/>
      <c r="H86" s="67"/>
    </row>
    <row r="87" spans="1:33" x14ac:dyDescent="0.25">
      <c r="B87" s="65" t="s">
        <v>168</v>
      </c>
      <c r="C87" s="66">
        <f>SUM(H55:H59)</f>
        <v>35645</v>
      </c>
      <c r="D87" s="67"/>
      <c r="E87" s="66"/>
      <c r="F87" s="67"/>
      <c r="G87" s="67"/>
      <c r="H87" s="67"/>
    </row>
    <row r="88" spans="1:33" x14ac:dyDescent="0.25">
      <c r="B88" s="65" t="s">
        <v>301</v>
      </c>
      <c r="C88" s="66">
        <f>SUM(H60,H63)</f>
        <v>22709</v>
      </c>
      <c r="D88" s="66">
        <f>SUM(H61)</f>
        <v>12728</v>
      </c>
      <c r="E88" s="66">
        <f>SUM(I61)</f>
        <v>30462</v>
      </c>
      <c r="F88" s="67"/>
      <c r="G88" s="67"/>
      <c r="H88" s="67"/>
    </row>
    <row r="89" spans="1:33" x14ac:dyDescent="0.25">
      <c r="B89" s="65" t="s">
        <v>283</v>
      </c>
      <c r="C89" s="66"/>
      <c r="D89" s="67"/>
      <c r="E89" s="66"/>
      <c r="F89" s="66">
        <f>SUM(H64)</f>
        <v>405116</v>
      </c>
      <c r="G89" s="67"/>
      <c r="H89" s="67"/>
    </row>
    <row r="90" spans="1:33" x14ac:dyDescent="0.25">
      <c r="B90" s="65" t="s">
        <v>294</v>
      </c>
      <c r="C90" s="66">
        <f>SUM(H65)</f>
        <v>6486</v>
      </c>
      <c r="D90" s="67"/>
      <c r="E90" s="66"/>
      <c r="F90" s="67"/>
      <c r="G90" s="67"/>
      <c r="H90" s="67"/>
    </row>
    <row r="91" spans="1:33" x14ac:dyDescent="0.25">
      <c r="B91" s="65" t="s">
        <v>282</v>
      </c>
      <c r="C91" s="66">
        <f>SUM(H66:H67)</f>
        <v>25926</v>
      </c>
      <c r="D91" s="67"/>
      <c r="E91" s="66"/>
      <c r="F91" s="67"/>
      <c r="G91" s="67"/>
      <c r="H91" s="67"/>
    </row>
    <row r="92" spans="1:33" x14ac:dyDescent="0.25">
      <c r="B92" s="65" t="s">
        <v>284</v>
      </c>
      <c r="C92" s="66">
        <f>SUM(H68:H71)</f>
        <v>28817</v>
      </c>
      <c r="D92" s="67"/>
      <c r="E92" s="66"/>
      <c r="F92" s="67"/>
      <c r="G92" s="67"/>
      <c r="H92" s="67"/>
    </row>
    <row r="93" spans="1:33" x14ac:dyDescent="0.25">
      <c r="B93" s="65" t="s">
        <v>172</v>
      </c>
      <c r="C93" s="66">
        <f>SUM(H72:H75)</f>
        <v>57379</v>
      </c>
      <c r="D93" s="67"/>
      <c r="E93" s="67"/>
      <c r="F93" s="67"/>
      <c r="G93" s="67"/>
      <c r="H93" s="67"/>
    </row>
    <row r="94" spans="1:33" x14ac:dyDescent="0.25">
      <c r="B94" s="65" t="s">
        <v>146</v>
      </c>
      <c r="C94" s="66">
        <f>SUM(H76:H77)</f>
        <v>40894</v>
      </c>
      <c r="D94" s="67"/>
      <c r="E94" s="67"/>
      <c r="F94" s="67"/>
      <c r="G94" s="67"/>
      <c r="H94" s="67"/>
    </row>
    <row r="95" spans="1:33" x14ac:dyDescent="0.25">
      <c r="B95" s="65" t="s">
        <v>285</v>
      </c>
      <c r="C95" s="66">
        <f>SUM(H78)</f>
        <v>10561</v>
      </c>
      <c r="D95" s="66"/>
      <c r="E95" s="67"/>
      <c r="F95" s="67"/>
      <c r="G95" s="66">
        <f>SUM(H79+I79)</f>
        <v>3804</v>
      </c>
      <c r="H95" s="83"/>
    </row>
    <row r="96" spans="1:33" x14ac:dyDescent="0.25">
      <c r="B96" s="65" t="s">
        <v>155</v>
      </c>
      <c r="C96" s="66"/>
      <c r="D96" s="66"/>
      <c r="E96" s="67"/>
      <c r="F96" s="66">
        <f>SUM(H80)</f>
        <v>24863</v>
      </c>
      <c r="G96" s="67"/>
      <c r="H96" s="84">
        <f>SUM(H81)</f>
        <v>791</v>
      </c>
    </row>
    <row r="97" spans="2:9" x14ac:dyDescent="0.25">
      <c r="B97" s="65" t="s">
        <v>191</v>
      </c>
      <c r="C97" s="66">
        <f>SUM(H82)</f>
        <v>1774</v>
      </c>
      <c r="D97" s="67"/>
      <c r="E97" s="67"/>
      <c r="F97" s="67"/>
      <c r="G97" s="67"/>
      <c r="H97" s="83"/>
    </row>
    <row r="98" spans="2:9" x14ac:dyDescent="0.25">
      <c r="B98" s="68" t="s">
        <v>289</v>
      </c>
      <c r="C98" s="71">
        <f>SUM(C86:C97)</f>
        <v>464189</v>
      </c>
      <c r="D98" s="71">
        <f>SUM(D88)</f>
        <v>12728</v>
      </c>
      <c r="E98" s="71">
        <f>SUM(E88)</f>
        <v>30462</v>
      </c>
      <c r="F98" s="71">
        <f>SUM(F89,F96)</f>
        <v>429979</v>
      </c>
      <c r="G98" s="71">
        <f>SUM(G95)</f>
        <v>3804</v>
      </c>
      <c r="H98" s="85">
        <f>SUM(H96)</f>
        <v>791</v>
      </c>
    </row>
    <row r="99" spans="2:9" x14ac:dyDescent="0.25">
      <c r="B99" s="70" t="s">
        <v>293</v>
      </c>
      <c r="C99" s="108">
        <f>SUM(C98:H98)</f>
        <v>941953</v>
      </c>
      <c r="D99" s="108"/>
      <c r="E99" s="108"/>
      <c r="F99" s="108"/>
      <c r="G99" s="108"/>
      <c r="H99" s="108"/>
      <c r="I99" s="82"/>
    </row>
  </sheetData>
  <autoFilter ref="A3:AG82"/>
  <mergeCells count="33">
    <mergeCell ref="C99:H99"/>
    <mergeCell ref="AG61:AG62"/>
    <mergeCell ref="AA61:AA62"/>
    <mergeCell ref="AB61:AB62"/>
    <mergeCell ref="AC61:AC62"/>
    <mergeCell ref="AD61:AD62"/>
    <mergeCell ref="AE61:AE62"/>
    <mergeCell ref="AF61:AF62"/>
    <mergeCell ref="Z61:Z62"/>
    <mergeCell ref="O61:O62"/>
    <mergeCell ref="P61:P62"/>
    <mergeCell ref="Q61:Q62"/>
    <mergeCell ref="R61:R62"/>
    <mergeCell ref="S61:S62"/>
    <mergeCell ref="T61:T62"/>
    <mergeCell ref="U61:U62"/>
    <mergeCell ref="V61:V62"/>
    <mergeCell ref="W61:W62"/>
    <mergeCell ref="X61:X62"/>
    <mergeCell ref="Y61:Y62"/>
    <mergeCell ref="N61:N62"/>
    <mergeCell ref="A61:A62"/>
    <mergeCell ref="B61:B62"/>
    <mergeCell ref="C61:C62"/>
    <mergeCell ref="D61:D62"/>
    <mergeCell ref="E61:E62"/>
    <mergeCell ref="L61:L62"/>
    <mergeCell ref="K61:K62"/>
    <mergeCell ref="F61:F62"/>
    <mergeCell ref="G61:G62"/>
    <mergeCell ref="H61:H62"/>
    <mergeCell ref="I61:I62"/>
    <mergeCell ref="J61:J62"/>
  </mergeCells>
  <pageMargins left="0.7" right="0.7" top="0.75" bottom="0.75" header="0.3" footer="0.3"/>
  <pageSetup paperSize="8" scale="30" fitToHeight="0" orientation="landscape" r:id="rId1"/>
  <ignoredErrors>
    <ignoredError sqref="P55:P57 P58:P61 P80:P81 L60 L63:L66 L5 L41:L44 L72 L77 P63:P77 P4:P16 L78 P78 L8 L15 L20 L26 L28 L30 L33 L38 P19:P40 P18 P82 P41:P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obiektów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Rudnicki</dc:creator>
  <cp:lastModifiedBy>Angelika Konieczka</cp:lastModifiedBy>
  <cp:lastPrinted>2022-10-10T08:43:20Z</cp:lastPrinted>
  <dcterms:created xsi:type="dcterms:W3CDTF">2017-07-28T09:14:14Z</dcterms:created>
  <dcterms:modified xsi:type="dcterms:W3CDTF">2022-10-10T08:44:45Z</dcterms:modified>
</cp:coreProperties>
</file>