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16380" windowHeight="8196" tabRatio="500"/>
  </bookViews>
  <sheets>
    <sheet name="Sheet1" sheetId="1" r:id="rId1"/>
    <sheet name="Sheet2" sheetId="2" r:id="rId2"/>
    <sheet name="Sheet3" sheetId="3" r:id="rId3"/>
  </sheets>
  <calcPr calcId="125725"/>
  <extLst>
    <ext xmlns:loext="http://schemas.libreoffice.org/" uri="{7626C862-2A13-11E5-B345-FEFF819CDC9F}">
      <loext:extCalcPr stringRefSyntax="CalcA1"/>
    </ext>
  </extLst>
</workbook>
</file>

<file path=xl/calcChain.xml><?xml version="1.0" encoding="utf-8"?>
<calcChain xmlns="http://schemas.openxmlformats.org/spreadsheetml/2006/main">
  <c r="G77" i="1"/>
  <c r="H77" s="1"/>
  <c r="G76"/>
  <c r="H76" s="1"/>
  <c r="G75"/>
  <c r="H75" s="1"/>
  <c r="G74"/>
  <c r="H74" s="1"/>
  <c r="G66"/>
  <c r="H66" s="1"/>
  <c r="H67" s="1"/>
  <c r="H59"/>
  <c r="G58"/>
  <c r="H58" s="1"/>
  <c r="G57"/>
  <c r="H57" s="1"/>
  <c r="G56"/>
  <c r="H56" s="1"/>
  <c r="H49"/>
  <c r="H48"/>
  <c r="G47"/>
  <c r="H47" s="1"/>
  <c r="G46"/>
  <c r="H46" s="1"/>
  <c r="H45"/>
  <c r="H44"/>
  <c r="H43"/>
  <c r="H42"/>
  <c r="G41"/>
  <c r="G32"/>
  <c r="H32" s="1"/>
  <c r="G31"/>
  <c r="H31" s="1"/>
  <c r="G30"/>
  <c r="H30" s="1"/>
  <c r="G29"/>
  <c r="H29" s="1"/>
  <c r="G28"/>
  <c r="H28" s="1"/>
  <c r="G27"/>
  <c r="H27" s="1"/>
  <c r="G26"/>
  <c r="H26" s="1"/>
  <c r="G25"/>
  <c r="H25" s="1"/>
  <c r="G24"/>
  <c r="H24" s="1"/>
  <c r="G22"/>
  <c r="H22" s="1"/>
  <c r="G21"/>
  <c r="H21" s="1"/>
  <c r="G20"/>
  <c r="H20" s="1"/>
  <c r="G19"/>
  <c r="H19" s="1"/>
  <c r="G18"/>
  <c r="H18" s="1"/>
  <c r="G17"/>
  <c r="H17" s="1"/>
  <c r="G16"/>
  <c r="H16" s="1"/>
  <c r="G15"/>
  <c r="H15" s="1"/>
  <c r="G14"/>
  <c r="H14" s="1"/>
  <c r="G13"/>
  <c r="H13" s="1"/>
  <c r="G12"/>
  <c r="H12" s="1"/>
  <c r="G11"/>
  <c r="H11" s="1"/>
  <c r="G10"/>
  <c r="H10" s="1"/>
  <c r="G9"/>
  <c r="H9" s="1"/>
  <c r="G8"/>
  <c r="H8" s="1"/>
  <c r="G7"/>
  <c r="H7" s="1"/>
  <c r="G6"/>
  <c r="H6" s="1"/>
  <c r="G5"/>
  <c r="H5" s="1"/>
  <c r="G4"/>
  <c r="H4" s="1"/>
  <c r="H78" l="1"/>
  <c r="H33"/>
  <c r="H60"/>
  <c r="G60"/>
  <c r="H88" l="1"/>
  <c r="G88"/>
</calcChain>
</file>

<file path=xl/sharedStrings.xml><?xml version="1.0" encoding="utf-8"?>
<sst xmlns="http://schemas.openxmlformats.org/spreadsheetml/2006/main" count="137" uniqueCount="68">
  <si>
    <t>L.p.</t>
  </si>
  <si>
    <t>j.m</t>
  </si>
  <si>
    <t>Ilość</t>
  </si>
  <si>
    <t>cena netto</t>
  </si>
  <si>
    <t>% Vat</t>
  </si>
  <si>
    <t xml:space="preserve">wartość netto </t>
  </si>
  <si>
    <t>Wartość brutto</t>
  </si>
  <si>
    <t xml:space="preserve">Emulsja do nabłyszczania mebli (np. PRONTO a' 0,750 l.) </t>
  </si>
  <si>
    <t>szt</t>
  </si>
  <si>
    <t>Kubeł pedałowy 12 l. (Curver)</t>
  </si>
  <si>
    <t>Kubeł pedałowy 25 l. Owalny ( Curver)</t>
  </si>
  <si>
    <t>Miotła sorgo</t>
  </si>
  <si>
    <t>Mleczko do czyszczenia a' 700 ml.</t>
  </si>
  <si>
    <t>Odkamieniacz w proszku – saszetka  ok. 30g</t>
  </si>
  <si>
    <t>Płyn do mycia paneli a' 0,5 l.</t>
  </si>
  <si>
    <t>Płyn do naczyń a' 1 l.</t>
  </si>
  <si>
    <t>Płyn do szyb (atomizer) a' 0,5 l.</t>
  </si>
  <si>
    <t>Preparat do udrażniania rur typu „KRET” w granulkach</t>
  </si>
  <si>
    <t>Proszek czyścik a' 500 g.</t>
  </si>
  <si>
    <t>Proszek do prania a' 5kg</t>
  </si>
  <si>
    <t>op.</t>
  </si>
  <si>
    <t>Proszek do zmywarek z nabłyszczaczem  (finish calgonit  a' 2,5 kg)</t>
  </si>
  <si>
    <t>Przepychacz do zlewozmywaków</t>
  </si>
  <si>
    <t>Rękawice gumowe gospodarcze</t>
  </si>
  <si>
    <t>par</t>
  </si>
  <si>
    <t>Szczotka do butelek z włosem syntetycznym 250 ml.</t>
  </si>
  <si>
    <t>Szczotka do zamiatania z kijem</t>
  </si>
  <si>
    <t>Szczotka ryżowa z kijem</t>
  </si>
  <si>
    <t>Szczotka WC z pojemnikiem</t>
  </si>
  <si>
    <t>Szufelka + zmiotka</t>
  </si>
  <si>
    <r>
      <rPr>
        <sz val="10"/>
        <rFont val="Times New Roman"/>
        <family val="1"/>
        <charset val="238"/>
      </rPr>
      <t>Ściereczki z mikrofazy do mycia i wycierania, charakteryzujące się dużą odpornością i wytrzymałością, o wymiarach 30 x 30 cm., możliwość wielokrotnego prania w temp. 60° C, dobrze wchłaniające wodę. Materiał : poliamid 20 %, poliester 80%, gramatura min. 360G/m</t>
    </r>
    <r>
      <rPr>
        <vertAlign val="superscript"/>
        <sz val="10"/>
        <rFont val="Times New Roman"/>
        <family val="1"/>
        <charset val="238"/>
      </rPr>
      <t>2</t>
    </r>
    <r>
      <rPr>
        <sz val="10"/>
        <rFont val="Times New Roman"/>
        <family val="1"/>
        <charset val="238"/>
      </rPr>
      <t>. Waga jednej ściereczki min. 32 g. Każda ściereczka musi posiadać wszywkę ze wskazaniami odnośnie prania. Ściereczka w</t>
    </r>
    <r>
      <rPr>
        <sz val="10"/>
        <color rgb="FFFF0000"/>
        <rFont val="Times New Roman"/>
        <family val="1"/>
        <charset val="238"/>
      </rPr>
      <t xml:space="preserve"> kolorze czerwonym.</t>
    </r>
  </si>
  <si>
    <r>
      <rPr>
        <sz val="10"/>
        <rFont val="Times New Roman"/>
        <family val="1"/>
        <charset val="238"/>
      </rPr>
      <t>Ściereczki z mikrofazy do mycia i wycierania, charakteryzujące się dużą odpornością i wytrzymałością, o wymiarach 30 x 30 cm., możliwość wielokrotnego prania w temp. 60° C, dobrze wchłaniające wodę. Materiał : poliamid 20 %, poliester 80%, gramatura min. 360G/m2. Waga jednej ściereczki min. 32 g. Każda ściereczka musi posiadać wszywkę ze wskazaniami odnośnie prania. Ściereczka w</t>
    </r>
    <r>
      <rPr>
        <sz val="10"/>
        <color rgb="FF0047FF"/>
        <rFont val="Times New Roman"/>
        <family val="1"/>
        <charset val="238"/>
      </rPr>
      <t xml:space="preserve"> kolorze niebieskim.</t>
    </r>
  </si>
  <si>
    <r>
      <rPr>
        <sz val="10"/>
        <rFont val="Times New Roman"/>
        <family val="1"/>
        <charset val="238"/>
      </rPr>
      <t>Ściereczki z mikrofazy do mycia i wycierania, charakteryzujące się dużą odpornością i wytrzymałością, o wymiarach 30 x 30 cm., możliwość wielokrotnego prania w temp. 60° C, dobrze wchłaniające wodę. Materiał : poliamid 20 %, poliester 80%, gramatura min. 360G/m2. Waga jednej ściereczki min. 32 g. Każda ściereczka musi posiadać wszywkę ze wskazaniami odnośnie prania. Ściereczka w</t>
    </r>
    <r>
      <rPr>
        <sz val="10"/>
        <color rgb="FF00AE00"/>
        <rFont val="Times New Roman"/>
        <family val="1"/>
        <charset val="238"/>
      </rPr>
      <t xml:space="preserve"> kolorze zielonym.</t>
    </r>
  </si>
  <si>
    <r>
      <rPr>
        <sz val="10"/>
        <rFont val="Times New Roman"/>
        <family val="1"/>
        <charset val="238"/>
      </rPr>
      <t>Ściereczki z mikrofazy do mycia i wycierania, charakteryzujące się dużą odpornością i wytrzymałością, o wymiarach 30 x 30 cm., możliwość wielokrotnego prania w temp. 60° C, dobrze wchłaniające wodę. Materiał : poliamid 20 %, poliester 80%, gramatura min. 360G/m2. Waga jednej ściereczki min. 32 g. Każda ściereczka musi posiadać wszywkę ze wskazaniami odnośnie prania. Ściereczka w</t>
    </r>
    <r>
      <rPr>
        <sz val="10"/>
        <color rgb="FFFFFF00"/>
        <rFont val="Times New Roman"/>
        <family val="1"/>
        <charset val="238"/>
      </rPr>
      <t xml:space="preserve"> </t>
    </r>
    <r>
      <rPr>
        <sz val="10"/>
        <color rgb="FFFF420E"/>
        <rFont val="Times New Roman"/>
        <family val="1"/>
        <charset val="238"/>
      </rPr>
      <t>kolorze żółtym.</t>
    </r>
  </si>
  <si>
    <t>Ścierka do podłogi</t>
  </si>
  <si>
    <t>Środek do czyszczenia zmywarek np. FINISH Regular 250 ml</t>
  </si>
  <si>
    <t>szt.</t>
  </si>
  <si>
    <t>Wiadro MOP z wyciskaczem</t>
  </si>
  <si>
    <t>Zmywak – gąbka duża a' 5 szt.</t>
  </si>
  <si>
    <t>Żel do WC  a' 0,75 l.</t>
  </si>
  <si>
    <t>Łącznie wartość</t>
  </si>
  <si>
    <t xml:space="preserve">szt. </t>
  </si>
  <si>
    <r>
      <rPr>
        <sz val="10"/>
        <rFont val="Times New Roman"/>
        <family val="1"/>
        <charset val="238"/>
      </rPr>
      <t>szt.</t>
    </r>
    <r>
      <rPr>
        <b/>
        <sz val="10"/>
        <rFont val="Times New Roman"/>
        <family val="1"/>
        <charset val="238"/>
      </rPr>
      <t xml:space="preserve"> </t>
    </r>
  </si>
  <si>
    <t>Wiadro 5 l czerwone</t>
  </si>
  <si>
    <t xml:space="preserve">Wiadro 5 l niebieskie </t>
  </si>
  <si>
    <t>Wiadro 5 l zielone</t>
  </si>
  <si>
    <t>Wiadro 5 l żółte</t>
  </si>
  <si>
    <t>Kij aluminiowy do mopa długość 140 cm, długość uchwytu/rękojeści 16 cm,średnica otworu na śrubę 6,5 mm, waga 275 g (+/- 10 g) Kij wykonany z aluminium eloksalowanego, rękojeść z polioxymtylanu.</t>
  </si>
  <si>
    <t xml:space="preserve">Mop kieszeniowy płaski przystosowany do uchwytu o długości 40 cm waga 125 g. (+/-10g). tkany. Wymiary przed praniem długość zewnętrzna 44 cm, długość wewnętrzna 41 cm, szerokość zewnętrzna 14,5 cm, szerokość wewnętrzna 12 cm. Wymiary po praniu  długość  zewnętrzna  42 cm, długość wewnętrzna 40 cm, szerokość zewnętrzna 14 cm, szerokość wewnętrzna 11,5 cm. Odporność na temp. prania 95 stopni C, suszenia 110 stopni C. Frędzle zamknięte w środku, rodzaj tkania wew. rzędów pętelek zapewniający brak możliwości wyciągnięcia nitki z tkaniny, frędzle otwarte na zewnątrz. Posiadający dwie kieszenie do mocowania mopa na uchwycie, kieszenie mopa o wzmocnionym brzegu, w miejscu wsuwania uchwytu wszyty element gumowy. Trwale oznakowanie  jednej kieszeni informacją o nazwie producenta, nazwie handlowej, przepisie prania,numerze katalogowym, rozmiarze mopa oraz dacie produkcji. Mop zaopatrzony w kolorowe lamówki ( min. 6 kolorów do wyboru ) wszyte na całej długości mopa. Gwarancja min 250 cykli prawidłowych prań. Mop zgodny z Rozporządzeniem Parlamentu Europejskiego i Rady ( UE ) nr 1007/2011 z dnia 27.września 2011 roku w sprawie nazewnictwa włókien tekstylnych i oznakowania składu surowców wyrobów włókienniczych. </t>
  </si>
  <si>
    <t>Uchwyt do mopa kieszeniowego– wymiary uchwytu: długość 40 cm , szerokość  10 cm ,srednica kija 2,35 waga 350 g (+/- 10 g). Podstawa uchwytu wykonana z polipropylenu  z trwale oznaczona data produkcji  ora z nazwą producenta, przycisk nożny uchwytu wykonany z polioxytylenu.</t>
  </si>
  <si>
    <t>Wózek z tworzywa sztucznego do mycia na mokro  Aguva, system dwóch wiader  każde o pojemności 17 l w kolorach czerwonym i niebieskim i prasy. Wózek wyposażony w chromowany koszyk umieszczony na uchwycie do prowadzenia.</t>
  </si>
  <si>
    <t>Domestos Professional Red Power. Zagęszczony płyn do mycia i dezynfekcji urządzeń i powierzchni w pomieszczeniach sanitarnych w placówkach ochrony zdrowia a' 5 l.</t>
  </si>
  <si>
    <r>
      <rPr>
        <sz val="11"/>
        <color rgb="FF000000"/>
        <rFont val="Times New Roman"/>
        <family val="1"/>
        <charset val="238"/>
      </rPr>
      <t>Mediclean 110 Floor</t>
    </r>
    <r>
      <rPr>
        <sz val="11"/>
        <color rgb="FFFF0000"/>
        <rFont val="Times New Roman"/>
        <family val="1"/>
        <charset val="238"/>
      </rPr>
      <t xml:space="preserve"> </t>
    </r>
    <r>
      <rPr>
        <sz val="11"/>
        <rFont val="Times New Roman"/>
        <family val="1"/>
        <charset val="1"/>
      </rPr>
      <t xml:space="preserve">koncentrat do codziennego  mycia i pielęgnacji podłóg z PCV, lastriko, tarketu a' 5 l. </t>
    </r>
  </si>
  <si>
    <r>
      <rPr>
        <sz val="11"/>
        <color rgb="FF000000"/>
        <rFont val="Times New Roman"/>
        <family val="1"/>
        <charset val="238"/>
      </rPr>
      <t>Mediclean 210 Surface</t>
    </r>
    <r>
      <rPr>
        <sz val="11"/>
        <rFont val="Times New Roman"/>
        <family val="1"/>
        <charset val="1"/>
      </rPr>
      <t>, koncentrat do codziennego mycia wszelkich powierzchni zmywalnych takich jak meble, okna, drzwi, ściany,podłogi i inne a' 5 l.</t>
    </r>
  </si>
  <si>
    <r>
      <rPr>
        <sz val="11"/>
        <color rgb="FF000000"/>
        <rFont val="Times New Roman"/>
        <family val="1"/>
        <charset val="238"/>
      </rPr>
      <t>Mediclean 314 Sanit</t>
    </r>
    <r>
      <rPr>
        <sz val="11"/>
        <rFont val="Times New Roman"/>
        <family val="1"/>
        <charset val="1"/>
      </rPr>
      <t xml:space="preserve"> koncentrat  do czyszczenia armatury łazienkowej oraz urzadzeń sanitarnych takich jak muszle klozetowe, umywalki a' 5 l. </t>
    </r>
  </si>
  <si>
    <t>Pompki do kanistrów 5 l.</t>
  </si>
  <si>
    <t xml:space="preserve">Łącznie wartość  </t>
  </si>
  <si>
    <r>
      <t xml:space="preserve">Koncentrat (gotowy do użycia) w postaci żelu do czyszczenia toalet o właściwościach dezynfekujących. Usuwa osady wapienne oraz brud i nieprzyjemne  zapachy. Do stosowania na wszystkie powierzchnie odporne na kwasy w obrębie łazienek, posiada działanie bakteriobójcze zgodnie z normami PN-EN 1276 i PN-EN 13697. Produkt  w swoim składzie zawiera od 3-10% kwas glikolowy, od 5-20%  niejonowe związki powierzchniowo czynne, Ph 2-2,5, gęstość względna 1,02-1,05 g/ml.  Opakowanie od 750 – 1000 ml. Wszystkie informacje potwierdzone pismem od producenta. </t>
    </r>
    <r>
      <rPr>
        <sz val="10"/>
        <color rgb="FFFF0000"/>
        <rFont val="Times New Roman"/>
        <family val="1"/>
        <charset val="238"/>
      </rPr>
      <t>INTO WC 750 ml</t>
    </r>
  </si>
  <si>
    <r>
      <t>Koncentrat czyszczący do sanitariatów. Posiada właściwości czyszczące. Usuwa kamień z wody i moczu przy codziennym stosowaniu. Daje świeży zapach i wysoki połysk. Przeznaczony do wszystkich powierzchni przedmiotów znajdujących się w pomieszczeniach sanitarnych odpornych na kwas: podłóg, drzwi, ścian, umywalek i prysznicy. Wartość pH: 1,1. Koncentrat o wysokim stężeniu 0,1% 1 l koncentratu daje 1000 l roztworu czyszczącego. Nie zawiera fosforanów, ulega biodegradacji. Roztwór roboczy nie sklasyfikowano jako substancja lub mieszanina  niebezpieczna oraz niezawierająca składników niebezpiecznych zgodnie z Rozporządzeniem Parlamentu Europejskiego i Rady  (WE) nr 1272/2008. Opakowanie 1 L. Wszystkie informacje potwierdzone pismem od producenta. Opakowanie kompatybilne z systemem dozowania.</t>
    </r>
    <r>
      <rPr>
        <sz val="10"/>
        <color rgb="FFFF0000"/>
        <rFont val="Times New Roman"/>
        <family val="1"/>
        <charset val="238"/>
      </rPr>
      <t>INTO ACTION PLUS 1 l.</t>
    </r>
  </si>
  <si>
    <r>
      <t>Koncentrat do wszystkich wodoodpornych podłóg pokrytych akrylanem tworzący odporną na zabrudzenia, przeźroczysta, antypoślizgową powłokę ochronną. Koncentrat o wysokim stężeniu 0,1%, 1 l daje 1000 l roztworu czyszczącego. Czyszczenie i pielęgnacja odbywa się w jednym cyklu pracy. Wartość pH 8,5. Ulega biodegradacji , nie zawiera fosforanów.  Butelka dozująca 1L. Produkt nie jest sklasyfikowany jako drażniący na skórę. Opakowanie kompatybilne z systemem dozowana.</t>
    </r>
    <r>
      <rPr>
        <sz val="10"/>
        <color rgb="FFFF0000"/>
        <rFont val="Times New Roman"/>
        <family val="1"/>
        <charset val="238"/>
      </rPr>
      <t xml:space="preserve"> INDUR BRILLANT PLUS 1 l.</t>
    </r>
  </si>
  <si>
    <r>
      <t xml:space="preserve">Koncentrat do wszystkich powierzchni zmywalnych tj.lakierowane powierzchnie, ceramiczne, płytki ścienne i podłogowe, tworzywa sztuczne, podłogi kamienne, powłoki szklane ochronne. Koncentrat o wysokim stężeniu 0,1%, 1 l daje koncentr1000 l roztworu czyszczącego.  WartośćpH 5,5-6,5. Nie zawiera fosforanów, ulega biodegradacji. Opakowanie -  butelka dozujaca 1 l. Wszystkie informacje potwierdzone pismem od producenta.      </t>
    </r>
    <r>
      <rPr>
        <sz val="10"/>
        <color rgb="FFFF0000"/>
        <rFont val="Times New Roman"/>
        <family val="1"/>
        <charset val="238"/>
      </rPr>
      <t xml:space="preserve">BRIAL ACTION PLUS 1 l.     </t>
    </r>
    <r>
      <rPr>
        <sz val="10"/>
        <rFont val="Times New Roman"/>
        <family val="1"/>
        <charset val="238"/>
      </rPr>
      <t xml:space="preserve">                                                             </t>
    </r>
  </si>
  <si>
    <r>
      <t xml:space="preserve">Uniwersalny środek do gruntownego czyszczenia posadzek. Zapewnia maksymalny efekt czyszczenia. Łatwo i skutecznie usuwa wielowarstwowe powłoki akrylanowe. Szybki czas działania. Nie wymaga spłukiwania. Doskonałe właściwości czyszczące. Przyjemny zapach. Przeznaczony do wszystkich posadzek wodoodpornych takich jak: linoleum, PCV, posadzka kamienna, ceramiczna lub pokryta gumą. Nie nadaje się do posadzek drewnianych, laminowanych i tekstylnych. Nie zawiera amoniaku. pH produktu 8,5-10, gęstość względna 1,018-1,030g/cm3. Opakowanie 5 l.  </t>
    </r>
    <r>
      <rPr>
        <sz val="10"/>
        <color rgb="FFFF0000"/>
        <rFont val="Times New Roman"/>
        <family val="1"/>
        <charset val="238"/>
      </rPr>
      <t>Bendurol Maxx 5 l.</t>
    </r>
  </si>
  <si>
    <r>
      <t xml:space="preserve">CZĘŚĆ  1 </t>
    </r>
    <r>
      <rPr>
        <b/>
        <sz val="12"/>
        <rFont val="Times New Roman"/>
        <family val="1"/>
        <charset val="238"/>
      </rPr>
      <t xml:space="preserve"> Środki czyszczące  </t>
    </r>
    <r>
      <rPr>
        <sz val="11"/>
        <rFont val="Times New Roman"/>
        <family val="1"/>
        <charset val="238"/>
      </rPr>
      <t xml:space="preserve">   </t>
    </r>
  </si>
  <si>
    <t>CZĘŚĆ 2   Koncentraty do mycia powierzchni</t>
  </si>
  <si>
    <r>
      <t>Część 3</t>
    </r>
    <r>
      <rPr>
        <b/>
        <sz val="11"/>
        <rFont val="Times New Roman"/>
        <family val="1"/>
        <charset val="238"/>
      </rPr>
      <t xml:space="preserve">  Sprzęt przeznaczony do sprzątania </t>
    </r>
  </si>
  <si>
    <r>
      <t>Część 4</t>
    </r>
    <r>
      <rPr>
        <b/>
        <sz val="11"/>
        <rFont val="Times New Roman"/>
        <family val="1"/>
        <charset val="238"/>
      </rPr>
      <t xml:space="preserve">    Płyn do mycia i dezynfekcji urządzeń i powierzchni w pomieszczeniach sanitarnych</t>
    </r>
  </si>
  <si>
    <t>Część  5    Preparaty do utrzymania czystości Mediclean</t>
  </si>
  <si>
    <t>Formularz cenowy zał nr2</t>
  </si>
</sst>
</file>

<file path=xl/styles.xml><?xml version="1.0" encoding="utf-8"?>
<styleSheet xmlns="http://schemas.openxmlformats.org/spreadsheetml/2006/main">
  <numFmts count="1">
    <numFmt numFmtId="164" formatCode="#,##0.00\ [$zł-415];[Red]\-#,##0.00\ [$zł-415]"/>
  </numFmts>
  <fonts count="33">
    <font>
      <sz val="10"/>
      <name val="Arial"/>
      <family val="2"/>
      <charset val="238"/>
    </font>
    <font>
      <sz val="11"/>
      <color rgb="FF000000"/>
      <name val="Calibri"/>
      <family val="2"/>
      <charset val="238"/>
    </font>
    <font>
      <sz val="11"/>
      <color rgb="FFFFFFFF"/>
      <name val="Calibri"/>
      <family val="2"/>
      <charset val="238"/>
    </font>
    <font>
      <sz val="11"/>
      <color rgb="FF003300"/>
      <name val="Calibri"/>
      <family val="2"/>
      <charset val="238"/>
    </font>
    <font>
      <b/>
      <sz val="15"/>
      <color rgb="FF333399"/>
      <name val="Calibri"/>
      <family val="2"/>
      <charset val="238"/>
    </font>
    <font>
      <b/>
      <sz val="13"/>
      <color rgb="FF333399"/>
      <name val="Calibri"/>
      <family val="2"/>
      <charset val="238"/>
    </font>
    <font>
      <sz val="11"/>
      <color rgb="FF993300"/>
      <name val="Calibri"/>
      <family val="2"/>
      <charset val="238"/>
    </font>
    <font>
      <sz val="11"/>
      <color rgb="FFFF0066"/>
      <name val="Calibri"/>
      <family val="2"/>
      <charset val="238"/>
    </font>
    <font>
      <sz val="10"/>
      <name val="Times New Roman"/>
      <family val="1"/>
      <charset val="238"/>
    </font>
    <font>
      <b/>
      <sz val="10"/>
      <name val="Arial"/>
      <family val="2"/>
      <charset val="238"/>
    </font>
    <font>
      <b/>
      <sz val="15"/>
      <color rgb="FFFF0000"/>
      <name val="Times New Roman"/>
      <family val="1"/>
      <charset val="238"/>
    </font>
    <font>
      <b/>
      <sz val="14"/>
      <name val="Times New Roman"/>
      <family val="1"/>
      <charset val="238"/>
    </font>
    <font>
      <b/>
      <sz val="12"/>
      <name val="Times New Roman"/>
      <family val="1"/>
      <charset val="238"/>
    </font>
    <font>
      <sz val="11"/>
      <name val="Times New Roman"/>
      <family val="1"/>
      <charset val="238"/>
    </font>
    <font>
      <b/>
      <sz val="11"/>
      <name val="Times New Roman"/>
      <family val="1"/>
      <charset val="238"/>
    </font>
    <font>
      <b/>
      <sz val="10"/>
      <name val="Times New Roman"/>
      <family val="1"/>
      <charset val="238"/>
    </font>
    <font>
      <vertAlign val="superscript"/>
      <sz val="10"/>
      <name val="Times New Roman"/>
      <family val="1"/>
      <charset val="238"/>
    </font>
    <font>
      <sz val="10"/>
      <color rgb="FFFF0000"/>
      <name val="Times New Roman"/>
      <family val="1"/>
      <charset val="238"/>
    </font>
    <font>
      <sz val="10"/>
      <color rgb="FF0047FF"/>
      <name val="Times New Roman"/>
      <family val="1"/>
      <charset val="238"/>
    </font>
    <font>
      <sz val="10"/>
      <color rgb="FF00AE00"/>
      <name val="Times New Roman"/>
      <family val="1"/>
      <charset val="238"/>
    </font>
    <font>
      <sz val="10"/>
      <color rgb="FFFFFF00"/>
      <name val="Times New Roman"/>
      <family val="1"/>
      <charset val="238"/>
    </font>
    <font>
      <sz val="10"/>
      <color rgb="FFFF420E"/>
      <name val="Times New Roman"/>
      <family val="1"/>
      <charset val="238"/>
    </font>
    <font>
      <sz val="12"/>
      <name val="Times New Roman"/>
      <family val="1"/>
      <charset val="238"/>
    </font>
    <font>
      <sz val="10"/>
      <color rgb="FF000000"/>
      <name val="Times New Roman"/>
      <family val="1"/>
      <charset val="238"/>
    </font>
    <font>
      <b/>
      <sz val="15"/>
      <color rgb="FF0047FF"/>
      <name val="Arial"/>
      <family val="2"/>
      <charset val="238"/>
    </font>
    <font>
      <b/>
      <sz val="10"/>
      <color rgb="FFFF0000"/>
      <name val="Arial"/>
      <family val="2"/>
      <charset val="238"/>
    </font>
    <font>
      <b/>
      <sz val="15"/>
      <color rgb="FF0047FF"/>
      <name val="Times New Roman"/>
      <family val="1"/>
      <charset val="238"/>
    </font>
    <font>
      <b/>
      <sz val="14"/>
      <color rgb="FF0047FF"/>
      <name val="Times New Roman"/>
      <family val="1"/>
      <charset val="238"/>
    </font>
    <font>
      <sz val="11"/>
      <color rgb="FF000000"/>
      <name val="Times New Roman"/>
      <family val="1"/>
      <charset val="238"/>
    </font>
    <font>
      <sz val="11"/>
      <color rgb="FFFF0000"/>
      <name val="Times New Roman"/>
      <family val="1"/>
      <charset val="238"/>
    </font>
    <font>
      <sz val="11"/>
      <name val="Times New Roman"/>
      <family val="1"/>
      <charset val="1"/>
    </font>
    <font>
      <b/>
      <sz val="15"/>
      <color rgb="FFFF0000"/>
      <name val="Arial"/>
      <family val="2"/>
      <charset val="238"/>
    </font>
    <font>
      <b/>
      <sz val="15"/>
      <name val="Arial"/>
      <family val="2"/>
      <charset val="238"/>
    </font>
  </fonts>
  <fills count="16">
    <fill>
      <patternFill patternType="none"/>
    </fill>
    <fill>
      <patternFill patternType="gray125"/>
    </fill>
    <fill>
      <patternFill patternType="solid">
        <fgColor rgb="FFFFFFFF"/>
        <bgColor rgb="FFFFFFCC"/>
      </patternFill>
    </fill>
    <fill>
      <patternFill patternType="solid">
        <fgColor rgb="FFFFCC99"/>
        <bgColor rgb="FFC0C0C0"/>
      </patternFill>
    </fill>
    <fill>
      <patternFill patternType="solid">
        <fgColor rgb="FFFFFFCC"/>
        <bgColor rgb="FFFFFFFF"/>
      </patternFill>
    </fill>
    <fill>
      <patternFill patternType="solid">
        <fgColor rgb="FFCCFFFF"/>
        <bgColor rgb="FFCCFFFF"/>
      </patternFill>
    </fill>
    <fill>
      <patternFill patternType="solid">
        <fgColor rgb="FFC0C0C0"/>
        <bgColor rgb="FFCCCCFF"/>
      </patternFill>
    </fill>
    <fill>
      <patternFill patternType="solid">
        <fgColor rgb="FFFF8080"/>
        <bgColor rgb="FFFF99CC"/>
      </patternFill>
    </fill>
    <fill>
      <patternFill patternType="solid">
        <fgColor rgb="FFFFFF99"/>
        <bgColor rgb="FFFFFFCC"/>
      </patternFill>
    </fill>
    <fill>
      <patternFill patternType="solid">
        <fgColor rgb="FF99CCFF"/>
        <bgColor rgb="FFCCCCFF"/>
      </patternFill>
    </fill>
    <fill>
      <patternFill patternType="solid">
        <fgColor rgb="FF33CCCC"/>
        <bgColor rgb="FF00CCFF"/>
      </patternFill>
    </fill>
    <fill>
      <patternFill patternType="solid">
        <fgColor rgb="FFFF0000"/>
        <bgColor rgb="FFFF0066"/>
      </patternFill>
    </fill>
    <fill>
      <patternFill patternType="solid">
        <fgColor rgb="FF339966"/>
        <bgColor rgb="FF008080"/>
      </patternFill>
    </fill>
    <fill>
      <patternFill patternType="solid">
        <fgColor rgb="FFCCFFCC"/>
        <bgColor rgb="FFCCFFFF"/>
      </patternFill>
    </fill>
    <fill>
      <patternFill patternType="solid">
        <fgColor rgb="FFFF99CC"/>
        <bgColor rgb="FFFF8080"/>
      </patternFill>
    </fill>
    <fill>
      <patternFill patternType="solid">
        <fgColor rgb="FF000000"/>
        <bgColor rgb="FF003300"/>
      </patternFill>
    </fill>
  </fills>
  <borders count="4">
    <border>
      <left/>
      <right/>
      <top/>
      <bottom/>
      <diagonal/>
    </border>
    <border>
      <left/>
      <right/>
      <top/>
      <bottom style="thick">
        <color rgb="FF33CCCC"/>
      </bottom>
      <diagonal/>
    </border>
    <border>
      <left/>
      <right/>
      <top/>
      <bottom style="thick">
        <color rgb="FFC0C0C0"/>
      </bottom>
      <diagonal/>
    </border>
    <border>
      <left style="hair">
        <color auto="1"/>
      </left>
      <right style="hair">
        <color auto="1"/>
      </right>
      <top style="hair">
        <color auto="1"/>
      </top>
      <bottom style="hair">
        <color auto="1"/>
      </bottom>
      <diagonal/>
    </border>
  </borders>
  <cellStyleXfs count="27">
    <xf numFmtId="0" fontId="0" fillId="0" borderId="0"/>
    <xf numFmtId="0" fontId="1" fillId="2" borderId="0" applyBorder="0" applyAlignment="0" applyProtection="0"/>
    <xf numFmtId="0" fontId="1" fillId="3" borderId="0" applyBorder="0" applyAlignment="0" applyProtection="0"/>
    <xf numFmtId="0" fontId="1" fillId="4" borderId="0" applyBorder="0" applyAlignment="0" applyProtection="0"/>
    <xf numFmtId="0" fontId="1" fillId="2" borderId="0" applyBorder="0" applyAlignment="0" applyProtection="0"/>
    <xf numFmtId="0" fontId="1" fillId="5" borderId="0" applyBorder="0" applyAlignment="0" applyProtection="0"/>
    <xf numFmtId="0" fontId="1" fillId="3" borderId="0" applyBorder="0" applyAlignment="0" applyProtection="0"/>
    <xf numFmtId="0" fontId="1" fillId="6" borderId="0" applyBorder="0" applyAlignment="0" applyProtection="0"/>
    <xf numFmtId="0" fontId="1" fillId="7" borderId="0" applyBorder="0" applyAlignment="0" applyProtection="0"/>
    <xf numFmtId="0" fontId="1" fillId="8" borderId="0" applyBorder="0" applyAlignment="0" applyProtection="0"/>
    <xf numFmtId="0" fontId="1" fillId="6" borderId="0" applyBorder="0" applyAlignment="0" applyProtection="0"/>
    <xf numFmtId="0" fontId="1" fillId="9" borderId="0" applyBorder="0" applyAlignment="0" applyProtection="0"/>
    <xf numFmtId="0" fontId="1" fillId="3" borderId="0" applyBorder="0" applyAlignment="0" applyProtection="0"/>
    <xf numFmtId="0" fontId="2" fillId="10" borderId="0" applyBorder="0" applyAlignment="0" applyProtection="0"/>
    <xf numFmtId="0" fontId="2" fillId="7" borderId="0" applyBorder="0" applyAlignment="0" applyProtection="0"/>
    <xf numFmtId="0" fontId="2" fillId="8" borderId="0" applyBorder="0" applyAlignment="0" applyProtection="0"/>
    <xf numFmtId="0" fontId="2" fillId="6" borderId="0" applyBorder="0" applyAlignment="0" applyProtection="0"/>
    <xf numFmtId="0" fontId="2" fillId="10" borderId="0" applyBorder="0" applyAlignment="0" applyProtection="0"/>
    <xf numFmtId="0" fontId="2" fillId="3" borderId="0" applyBorder="0" applyAlignment="0" applyProtection="0"/>
    <xf numFmtId="0" fontId="2" fillId="10" borderId="0" applyBorder="0" applyAlignment="0" applyProtection="0"/>
    <xf numFmtId="0" fontId="2" fillId="11" borderId="0" applyBorder="0" applyAlignment="0" applyProtection="0"/>
    <xf numFmtId="0" fontId="2" fillId="12" borderId="0" applyBorder="0" applyAlignment="0" applyProtection="0"/>
    <xf numFmtId="0" fontId="3" fillId="13" borderId="0" applyBorder="0" applyAlignment="0" applyProtection="0"/>
    <xf numFmtId="0" fontId="4" fillId="0" borderId="1" applyAlignment="0" applyProtection="0"/>
    <xf numFmtId="0" fontId="5" fillId="0" borderId="2" applyAlignment="0" applyProtection="0"/>
    <xf numFmtId="0" fontId="6" fillId="8" borderId="0" applyBorder="0" applyAlignment="0" applyProtection="0"/>
    <xf numFmtId="0" fontId="7" fillId="14" borderId="0" applyBorder="0" applyAlignment="0" applyProtection="0"/>
  </cellStyleXfs>
  <cellXfs count="93">
    <xf numFmtId="0" fontId="0" fillId="0" borderId="0" xfId="0"/>
    <xf numFmtId="0" fontId="0" fillId="0" borderId="0" xfId="0" applyAlignment="1">
      <alignment horizontal="center" vertical="center"/>
    </xf>
    <xf numFmtId="0" fontId="8" fillId="0" borderId="0" xfId="0" applyFont="1" applyAlignment="1">
      <alignment vertical="center" wrapText="1"/>
    </xf>
    <xf numFmtId="0" fontId="0" fillId="0" borderId="0" xfId="0" applyAlignment="1">
      <alignment horizontal="right" vertical="center"/>
    </xf>
    <xf numFmtId="164" fontId="0" fillId="0" borderId="0" xfId="0" applyNumberFormat="1" applyAlignment="1">
      <alignment vertical="center"/>
    </xf>
    <xf numFmtId="10" fontId="0" fillId="0" borderId="0" xfId="0" applyNumberFormat="1" applyAlignment="1">
      <alignment horizontal="center" vertical="center"/>
    </xf>
    <xf numFmtId="0" fontId="8" fillId="0" borderId="0" xfId="0" applyFont="1" applyAlignment="1">
      <alignment vertical="center"/>
    </xf>
    <xf numFmtId="0" fontId="9" fillId="0" borderId="0" xfId="0" applyFont="1" applyBorder="1" applyAlignment="1">
      <alignment horizontal="center" vertical="center"/>
    </xf>
    <xf numFmtId="0" fontId="9"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4" fillId="0" borderId="3" xfId="0" applyFont="1" applyBorder="1" applyAlignment="1">
      <alignment horizontal="center" vertical="center" wrapText="1"/>
    </xf>
    <xf numFmtId="164" fontId="14" fillId="0" borderId="3" xfId="0" applyNumberFormat="1" applyFont="1" applyBorder="1" applyAlignment="1">
      <alignment horizontal="center" vertical="center" wrapText="1"/>
    </xf>
    <xf numFmtId="10" fontId="14" fillId="0" borderId="3"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0" fillId="0" borderId="0" xfId="0" applyAlignment="1">
      <alignment wrapText="1"/>
    </xf>
    <xf numFmtId="0" fontId="0" fillId="0" borderId="3" xfId="0" applyBorder="1" applyAlignment="1">
      <alignment horizontal="center" vertical="center"/>
    </xf>
    <xf numFmtId="0" fontId="8" fillId="0" borderId="3" xfId="0" applyFont="1" applyBorder="1" applyAlignment="1">
      <alignment vertical="center" wrapText="1"/>
    </xf>
    <xf numFmtId="0" fontId="8" fillId="0" borderId="3" xfId="0" applyFont="1" applyBorder="1" applyAlignment="1">
      <alignment horizontal="center" vertical="center"/>
    </xf>
    <xf numFmtId="0" fontId="8" fillId="0" borderId="3" xfId="0" applyFont="1" applyBorder="1" applyAlignment="1">
      <alignment horizontal="right" vertical="center"/>
    </xf>
    <xf numFmtId="164" fontId="8" fillId="0" borderId="3" xfId="0" applyNumberFormat="1" applyFont="1" applyBorder="1" applyAlignment="1">
      <alignment vertical="center"/>
    </xf>
    <xf numFmtId="10" fontId="8" fillId="0" borderId="3" xfId="0" applyNumberFormat="1" applyFont="1" applyBorder="1" applyAlignment="1">
      <alignment horizontal="center" vertical="center"/>
    </xf>
    <xf numFmtId="164" fontId="0" fillId="0" borderId="0" xfId="0" applyNumberFormat="1"/>
    <xf numFmtId="0" fontId="8" fillId="0" borderId="3" xfId="0" applyFont="1" applyBorder="1" applyAlignment="1">
      <alignment wrapText="1"/>
    </xf>
    <xf numFmtId="0" fontId="22" fillId="0" borderId="3" xfId="0" applyFont="1" applyBorder="1" applyAlignment="1">
      <alignment vertical="center" wrapText="1"/>
    </xf>
    <xf numFmtId="0" fontId="23" fillId="0" borderId="3" xfId="0" applyFont="1" applyBorder="1" applyAlignment="1">
      <alignment vertical="center" wrapText="1"/>
    </xf>
    <xf numFmtId="0" fontId="0" fillId="0" borderId="0" xfId="0" applyBorder="1" applyAlignment="1">
      <alignment horizontal="center" vertical="center"/>
    </xf>
    <xf numFmtId="0" fontId="12" fillId="0" borderId="0" xfId="0" applyFont="1"/>
    <xf numFmtId="164" fontId="14" fillId="0" borderId="3" xfId="0" applyNumberFormat="1" applyFont="1" applyBorder="1" applyAlignment="1">
      <alignment vertical="center"/>
    </xf>
    <xf numFmtId="0" fontId="0" fillId="15" borderId="0" xfId="0" applyFill="1" applyAlignment="1">
      <alignment horizontal="center" vertical="center"/>
    </xf>
    <xf numFmtId="0" fontId="12" fillId="15" borderId="0" xfId="0" applyFont="1" applyFill="1"/>
    <xf numFmtId="0" fontId="14" fillId="15" borderId="0" xfId="0" applyFont="1" applyFill="1" applyBorder="1" applyAlignment="1">
      <alignment horizontal="center" vertical="center"/>
    </xf>
    <xf numFmtId="164" fontId="14" fillId="15" borderId="0" xfId="0" applyNumberFormat="1" applyFont="1" applyFill="1" applyBorder="1" applyAlignment="1">
      <alignment horizontal="center" vertical="center"/>
    </xf>
    <xf numFmtId="164" fontId="14" fillId="15" borderId="0" xfId="0" applyNumberFormat="1" applyFont="1" applyFill="1" applyBorder="1" applyAlignment="1">
      <alignment vertical="center"/>
    </xf>
    <xf numFmtId="0" fontId="14" fillId="0" borderId="0" xfId="0" applyFont="1" applyBorder="1" applyAlignment="1">
      <alignment horizontal="center" vertical="center"/>
    </xf>
    <xf numFmtId="164" fontId="14" fillId="0" borderId="0" xfId="0" applyNumberFormat="1" applyFont="1" applyBorder="1" applyAlignment="1">
      <alignment vertical="center"/>
    </xf>
    <xf numFmtId="164" fontId="14" fillId="0" borderId="0" xfId="0" applyNumberFormat="1" applyFont="1" applyBorder="1" applyAlignment="1">
      <alignment vertical="center"/>
    </xf>
    <xf numFmtId="0" fontId="0" fillId="0" borderId="0" xfId="0" applyAlignment="1">
      <alignment horizontal="center" vertical="center"/>
    </xf>
    <xf numFmtId="0" fontId="8" fillId="0" borderId="0" xfId="0" applyFont="1" applyAlignment="1">
      <alignment wrapText="1"/>
    </xf>
    <xf numFmtId="0" fontId="0" fillId="0" borderId="0" xfId="0" applyAlignment="1">
      <alignment horizontal="right" vertical="center"/>
    </xf>
    <xf numFmtId="164" fontId="0" fillId="0" borderId="0" xfId="0" applyNumberFormat="1" applyAlignment="1">
      <alignment vertical="center"/>
    </xf>
    <xf numFmtId="10" fontId="0" fillId="0" borderId="0" xfId="0" applyNumberFormat="1" applyAlignment="1">
      <alignment horizontal="center" vertical="center"/>
    </xf>
    <xf numFmtId="0" fontId="8" fillId="0" borderId="0" xfId="0" applyFont="1" applyAlignment="1">
      <alignment vertical="center"/>
    </xf>
    <xf numFmtId="10" fontId="15" fillId="0" borderId="3" xfId="0" applyNumberFormat="1" applyFont="1" applyBorder="1" applyAlignment="1">
      <alignment horizontal="center" vertical="center"/>
    </xf>
    <xf numFmtId="0" fontId="8" fillId="0" borderId="3" xfId="0" applyFont="1" applyBorder="1" applyAlignment="1">
      <alignment horizontal="left" vertical="center" wrapText="1"/>
    </xf>
    <xf numFmtId="164" fontId="0" fillId="0" borderId="3" xfId="0" applyNumberFormat="1" applyBorder="1" applyAlignment="1">
      <alignment vertical="center"/>
    </xf>
    <xf numFmtId="0" fontId="0" fillId="0" borderId="3" xfId="0" applyBorder="1" applyAlignment="1">
      <alignment horizontal="center" vertical="center"/>
    </xf>
    <xf numFmtId="0" fontId="11" fillId="0" borderId="3" xfId="0" applyFont="1" applyBorder="1" applyAlignment="1">
      <alignment horizontal="center" vertical="center" wrapText="1"/>
    </xf>
    <xf numFmtId="10" fontId="14" fillId="0" borderId="3" xfId="0" applyNumberFormat="1" applyFont="1" applyBorder="1" applyAlignment="1">
      <alignment horizontal="center" vertical="center" wrapText="1"/>
    </xf>
    <xf numFmtId="164" fontId="14" fillId="0" borderId="3"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9" fillId="0" borderId="3" xfId="0" applyFont="1" applyBorder="1" applyAlignment="1">
      <alignment horizontal="center" vertical="center"/>
    </xf>
    <xf numFmtId="0" fontId="8" fillId="0" borderId="3" xfId="0" applyFont="1" applyBorder="1" applyAlignment="1">
      <alignment wrapText="1"/>
    </xf>
    <xf numFmtId="0" fontId="0" fillId="0" borderId="3" xfId="0" applyBorder="1" applyAlignment="1">
      <alignment horizontal="right" vertical="center"/>
    </xf>
    <xf numFmtId="164" fontId="0" fillId="0" borderId="3" xfId="0" applyNumberFormat="1" applyBorder="1" applyAlignment="1">
      <alignment vertical="center"/>
    </xf>
    <xf numFmtId="10" fontId="0" fillId="0" borderId="3" xfId="0" applyNumberFormat="1" applyBorder="1" applyAlignment="1">
      <alignment horizontal="center" vertical="center"/>
    </xf>
    <xf numFmtId="164" fontId="8" fillId="0" borderId="3" xfId="0" applyNumberFormat="1" applyFont="1" applyBorder="1" applyAlignment="1">
      <alignment horizontal="right" vertical="center"/>
    </xf>
    <xf numFmtId="0" fontId="8" fillId="0" borderId="3" xfId="0" applyFont="1" applyBorder="1" applyAlignment="1">
      <alignment vertical="top" wrapText="1"/>
    </xf>
    <xf numFmtId="0" fontId="8" fillId="0" borderId="3" xfId="0" applyFont="1" applyBorder="1" applyAlignment="1">
      <alignment vertical="center" wrapText="1"/>
    </xf>
    <xf numFmtId="0" fontId="12" fillId="0" borderId="0" xfId="0" applyFont="1"/>
    <xf numFmtId="164" fontId="14" fillId="0" borderId="3" xfId="0" applyNumberFormat="1" applyFont="1" applyBorder="1" applyAlignment="1">
      <alignment vertical="center"/>
    </xf>
    <xf numFmtId="0" fontId="8" fillId="0" borderId="0" xfId="0" applyFont="1" applyAlignment="1">
      <alignment wrapText="1"/>
    </xf>
    <xf numFmtId="0" fontId="9" fillId="0" borderId="3" xfId="0" applyFont="1" applyBorder="1" applyAlignment="1">
      <alignment horizontal="center" vertical="center"/>
    </xf>
    <xf numFmtId="0" fontId="8" fillId="0" borderId="3" xfId="0" applyFont="1" applyBorder="1" applyAlignment="1">
      <alignment vertical="top" wrapText="1"/>
    </xf>
    <xf numFmtId="0" fontId="0" fillId="0" borderId="3" xfId="0" applyBorder="1" applyAlignment="1">
      <alignment horizontal="right" vertical="center"/>
    </xf>
    <xf numFmtId="10" fontId="0" fillId="0" borderId="3" xfId="0" applyNumberFormat="1" applyBorder="1" applyAlignment="1">
      <alignment horizontal="center" vertical="center"/>
    </xf>
    <xf numFmtId="164" fontId="8" fillId="0" borderId="3" xfId="0" applyNumberFormat="1" applyFont="1" applyBorder="1" applyAlignment="1">
      <alignment horizontal="right" vertical="center"/>
    </xf>
    <xf numFmtId="164" fontId="14" fillId="0" borderId="0" xfId="0" applyNumberFormat="1" applyFont="1" applyBorder="1" applyAlignment="1">
      <alignment horizontal="center" vertical="center"/>
    </xf>
    <xf numFmtId="0" fontId="9"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28" fillId="0" borderId="3" xfId="0" applyFont="1" applyBorder="1" applyAlignment="1">
      <alignment vertical="top" wrapText="1"/>
    </xf>
    <xf numFmtId="0" fontId="8" fillId="0" borderId="3" xfId="0" applyFont="1" applyBorder="1" applyAlignment="1">
      <alignment horizontal="center" vertical="top"/>
    </xf>
    <xf numFmtId="0" fontId="8" fillId="0" borderId="3" xfId="0" applyFont="1" applyBorder="1" applyAlignment="1">
      <alignment horizontal="right" vertical="top"/>
    </xf>
    <xf numFmtId="164" fontId="8" fillId="0" borderId="3" xfId="0" applyNumberFormat="1" applyFont="1" applyBorder="1" applyAlignment="1">
      <alignment vertical="top"/>
    </xf>
    <xf numFmtId="10" fontId="8" fillId="0" borderId="3" xfId="0" applyNumberFormat="1" applyFont="1" applyBorder="1" applyAlignment="1">
      <alignment horizontal="center" vertical="top"/>
    </xf>
    <xf numFmtId="164" fontId="8" fillId="0" borderId="3" xfId="0" applyNumberFormat="1" applyFont="1" applyBorder="1" applyAlignment="1">
      <alignment vertical="top"/>
    </xf>
    <xf numFmtId="0" fontId="30" fillId="0" borderId="3" xfId="0" applyFont="1" applyBorder="1" applyAlignment="1">
      <alignment vertical="top" wrapText="1"/>
    </xf>
    <xf numFmtId="0" fontId="25" fillId="0" borderId="3" xfId="0" applyFont="1" applyBorder="1" applyAlignment="1">
      <alignment horizontal="center" wrapText="1"/>
    </xf>
    <xf numFmtId="164" fontId="14" fillId="0" borderId="3" xfId="0" applyNumberFormat="1" applyFont="1" applyBorder="1" applyAlignment="1">
      <alignment vertical="top"/>
    </xf>
    <xf numFmtId="10" fontId="8" fillId="0" borderId="3" xfId="0" applyNumberFormat="1" applyFont="1" applyBorder="1" applyAlignment="1">
      <alignment horizontal="center" vertical="center"/>
    </xf>
    <xf numFmtId="0" fontId="24" fillId="0" borderId="0" xfId="0" applyFont="1" applyBorder="1" applyAlignment="1">
      <alignment vertical="center"/>
    </xf>
    <xf numFmtId="0" fontId="8" fillId="0" borderId="3" xfId="0" applyFont="1" applyFill="1" applyBorder="1" applyAlignment="1">
      <alignment vertical="center" wrapText="1"/>
    </xf>
    <xf numFmtId="0" fontId="8" fillId="0" borderId="3" xfId="0" applyFont="1" applyFill="1" applyBorder="1" applyAlignment="1">
      <alignment horizontal="center" vertical="center"/>
    </xf>
    <xf numFmtId="0" fontId="8" fillId="0" borderId="3" xfId="0" applyFont="1" applyFill="1" applyBorder="1" applyAlignment="1">
      <alignment horizontal="right" vertical="center"/>
    </xf>
    <xf numFmtId="0" fontId="0" fillId="0" borderId="0" xfId="0" applyAlignment="1">
      <alignment vertical="center"/>
    </xf>
    <xf numFmtId="0" fontId="0" fillId="0" borderId="0" xfId="0" applyAlignment="1">
      <alignment vertical="center" wrapText="1"/>
    </xf>
    <xf numFmtId="0" fontId="31" fillId="0" borderId="0" xfId="0" applyFont="1" applyBorder="1" applyAlignment="1">
      <alignment horizontal="center" vertical="center"/>
    </xf>
    <xf numFmtId="0" fontId="10" fillId="0" borderId="0" xfId="0" applyFont="1" applyBorder="1" applyAlignment="1">
      <alignment horizontal="center" vertical="center" wrapText="1"/>
    </xf>
    <xf numFmtId="0" fontId="14" fillId="0" borderId="3" xfId="0" applyFont="1" applyBorder="1" applyAlignment="1">
      <alignment horizontal="center" vertical="center"/>
    </xf>
    <xf numFmtId="0" fontId="24" fillId="0" borderId="0" xfId="0" applyFont="1" applyBorder="1" applyAlignment="1">
      <alignment horizontal="center" vertical="center"/>
    </xf>
    <xf numFmtId="0" fontId="26" fillId="0" borderId="0" xfId="0" applyFont="1" applyBorder="1" applyAlignment="1">
      <alignment horizontal="center" vertical="center" wrapText="1"/>
    </xf>
    <xf numFmtId="0" fontId="14" fillId="0" borderId="3" xfId="0" applyFont="1" applyBorder="1" applyAlignment="1">
      <alignment horizontal="center" vertical="top"/>
    </xf>
    <xf numFmtId="0" fontId="27" fillId="0" borderId="0" xfId="0" applyFont="1" applyBorder="1" applyAlignment="1">
      <alignment horizontal="center" vertical="center"/>
    </xf>
    <xf numFmtId="0" fontId="32" fillId="0" borderId="0" xfId="0" applyFont="1" applyBorder="1" applyAlignment="1">
      <alignment horizontal="center" vertical="center"/>
    </xf>
  </cellXfs>
  <cellStyles count="27">
    <cellStyle name="20% - akcent 1" xfId="1"/>
    <cellStyle name="20% - akcent 2" xfId="2"/>
    <cellStyle name="20% - akcent 3" xfId="3"/>
    <cellStyle name="20% - akcent 4" xfId="4"/>
    <cellStyle name="20% - akcent 5" xfId="5"/>
    <cellStyle name="20% - akcent 6" xfId="6"/>
    <cellStyle name="40% - akcent 1" xfId="7"/>
    <cellStyle name="40% - akcent 2" xfId="8"/>
    <cellStyle name="40% - akcent 3" xfId="9"/>
    <cellStyle name="40% - akcent 4" xfId="10"/>
    <cellStyle name="40% - akcent 5" xfId="11"/>
    <cellStyle name="40% - akcent 6" xfId="12"/>
    <cellStyle name="60% - akcent 1" xfId="13"/>
    <cellStyle name="60% - akcent 2" xfId="14"/>
    <cellStyle name="60% - akcent 3" xfId="15"/>
    <cellStyle name="60% - akcent 4" xfId="16"/>
    <cellStyle name="60% - akcent 5" xfId="17"/>
    <cellStyle name="60% - akcent 6" xfId="18"/>
    <cellStyle name="Akcent 1 1" xfId="19"/>
    <cellStyle name="Akcent 2 1" xfId="20"/>
    <cellStyle name="Akcent 3 1" xfId="21"/>
    <cellStyle name="Dobre" xfId="22"/>
    <cellStyle name="Nagłówek 1 1" xfId="23"/>
    <cellStyle name="Nagłówek 2 1" xfId="24"/>
    <cellStyle name="Neutralne" xfId="25"/>
    <cellStyle name="Normalny" xfId="0" builtinId="0"/>
    <cellStyle name="Złe" xfId="26"/>
  </cellStyles>
  <dxfs count="0"/>
  <tableStyles count="0" defaultTableStyle="TableStyleMedium2" defaultPivotStyle="PivotStyleLight16"/>
  <colors>
    <indexedColors>
      <rgbColor rgb="FF000000"/>
      <rgbColor rgb="FFFFFFFF"/>
      <rgbColor rgb="FFFF0000"/>
      <rgbColor rgb="FF00FF00"/>
      <rgbColor rgb="FF0000FF"/>
      <rgbColor rgb="FFFFFF00"/>
      <rgbColor rgb="FFFF0066"/>
      <rgbColor rgb="FF00FFFF"/>
      <rgbColor rgb="FF800000"/>
      <rgbColor rgb="FF00AE00"/>
      <rgbColor rgb="FF000080"/>
      <rgbColor rgb="FF808000"/>
      <rgbColor rgb="FF800080"/>
      <rgbColor rgb="FF008080"/>
      <rgbColor rgb="FFC0C0C0"/>
      <rgbColor rgb="FF808080"/>
      <rgbColor rgb="FF9999FF"/>
      <rgbColor rgb="FFC9211E"/>
      <rgbColor rgb="FFFFFFCC"/>
      <rgbColor rgb="FFCCFFFF"/>
      <rgbColor rgb="FF660066"/>
      <rgbColor rgb="FFFF8080"/>
      <rgbColor rgb="FF0047FF"/>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420E"/>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88"/>
  <sheetViews>
    <sheetView tabSelected="1" topLeftCell="A82" zoomScale="87" zoomScaleNormal="87" workbookViewId="0">
      <selection sqref="A1:H1"/>
    </sheetView>
  </sheetViews>
  <sheetFormatPr defaultColWidth="11.44140625" defaultRowHeight="13.2"/>
  <cols>
    <col min="1" max="1" width="4.5546875" style="1" customWidth="1"/>
    <col min="2" max="2" width="72.6640625" style="2" customWidth="1"/>
    <col min="3" max="3" width="5.44140625" style="1" customWidth="1"/>
    <col min="4" max="4" width="6.33203125" style="3" customWidth="1"/>
    <col min="5" max="5" width="10.5546875" style="4" customWidth="1"/>
    <col min="6" max="6" width="9.44140625" style="5" customWidth="1"/>
    <col min="7" max="7" width="13.88671875" style="4" customWidth="1"/>
    <col min="8" max="8" width="14" style="6" customWidth="1"/>
    <col min="10" max="10" width="11.44140625" style="83"/>
  </cols>
  <sheetData>
    <row r="1" spans="1:10" ht="19.2">
      <c r="A1" s="92" t="s">
        <v>67</v>
      </c>
      <c r="B1" s="85"/>
      <c r="C1" s="85"/>
      <c r="D1" s="85"/>
      <c r="E1" s="85"/>
      <c r="F1" s="85"/>
      <c r="G1" s="85"/>
      <c r="H1" s="85"/>
    </row>
    <row r="2" spans="1:10" ht="20.7" customHeight="1">
      <c r="A2" s="7"/>
      <c r="B2" s="86"/>
      <c r="C2" s="86"/>
      <c r="D2" s="86"/>
      <c r="E2" s="86"/>
      <c r="F2" s="86"/>
      <c r="G2" s="86"/>
      <c r="H2" s="86"/>
    </row>
    <row r="3" spans="1:10" s="14" customFormat="1" ht="17.399999999999999">
      <c r="A3" s="8" t="s">
        <v>0</v>
      </c>
      <c r="B3" s="9" t="s">
        <v>62</v>
      </c>
      <c r="C3" s="10" t="s">
        <v>1</v>
      </c>
      <c r="D3" s="10" t="s">
        <v>2</v>
      </c>
      <c r="E3" s="11" t="s">
        <v>3</v>
      </c>
      <c r="F3" s="12" t="s">
        <v>4</v>
      </c>
      <c r="G3" s="11" t="s">
        <v>5</v>
      </c>
      <c r="H3" s="13" t="s">
        <v>6</v>
      </c>
      <c r="J3" s="84"/>
    </row>
    <row r="4" spans="1:10">
      <c r="A4" s="15">
        <v>1</v>
      </c>
      <c r="B4" s="16" t="s">
        <v>7</v>
      </c>
      <c r="C4" s="17" t="s">
        <v>8</v>
      </c>
      <c r="D4" s="18">
        <v>10</v>
      </c>
      <c r="E4" s="19"/>
      <c r="F4" s="20">
        <v>0.23</v>
      </c>
      <c r="G4" s="19">
        <f t="shared" ref="G4:G32" si="0">E4*D4</f>
        <v>0</v>
      </c>
      <c r="H4" s="19">
        <f t="shared" ref="H4:H32" si="1">G4*F4+G4</f>
        <v>0</v>
      </c>
      <c r="I4" s="21"/>
      <c r="J4" s="39"/>
    </row>
    <row r="5" spans="1:10">
      <c r="A5" s="15">
        <v>2</v>
      </c>
      <c r="B5" s="16" t="s">
        <v>9</v>
      </c>
      <c r="C5" s="17" t="s">
        <v>8</v>
      </c>
      <c r="D5" s="18">
        <v>20</v>
      </c>
      <c r="E5" s="19"/>
      <c r="F5" s="78">
        <v>0.23</v>
      </c>
      <c r="G5" s="19">
        <f t="shared" si="0"/>
        <v>0</v>
      </c>
      <c r="H5" s="19">
        <f t="shared" si="1"/>
        <v>0</v>
      </c>
      <c r="I5" s="21"/>
      <c r="J5" s="39"/>
    </row>
    <row r="6" spans="1:10">
      <c r="A6" s="15">
        <v>3</v>
      </c>
      <c r="B6" s="16" t="s">
        <v>10</v>
      </c>
      <c r="C6" s="17" t="s">
        <v>8</v>
      </c>
      <c r="D6" s="18">
        <v>30</v>
      </c>
      <c r="E6" s="19"/>
      <c r="F6" s="78">
        <v>0.23</v>
      </c>
      <c r="G6" s="19">
        <f t="shared" si="0"/>
        <v>0</v>
      </c>
      <c r="H6" s="19">
        <f t="shared" si="1"/>
        <v>0</v>
      </c>
      <c r="I6" s="21"/>
      <c r="J6" s="39"/>
    </row>
    <row r="7" spans="1:10">
      <c r="A7" s="15">
        <v>4</v>
      </c>
      <c r="B7" s="16" t="s">
        <v>11</v>
      </c>
      <c r="C7" s="17" t="s">
        <v>8</v>
      </c>
      <c r="D7" s="18">
        <v>5</v>
      </c>
      <c r="E7" s="19"/>
      <c r="F7" s="78">
        <v>0.23</v>
      </c>
      <c r="G7" s="19">
        <f t="shared" si="0"/>
        <v>0</v>
      </c>
      <c r="H7" s="19">
        <f t="shared" si="1"/>
        <v>0</v>
      </c>
      <c r="I7" s="21"/>
      <c r="J7" s="39"/>
    </row>
    <row r="8" spans="1:10">
      <c r="A8" s="15">
        <v>5</v>
      </c>
      <c r="B8" s="16" t="s">
        <v>12</v>
      </c>
      <c r="C8" s="17" t="s">
        <v>8</v>
      </c>
      <c r="D8" s="18">
        <v>40</v>
      </c>
      <c r="E8" s="19"/>
      <c r="F8" s="78">
        <v>0.23</v>
      </c>
      <c r="G8" s="19">
        <f t="shared" si="0"/>
        <v>0</v>
      </c>
      <c r="H8" s="19">
        <f t="shared" si="1"/>
        <v>0</v>
      </c>
      <c r="I8" s="21"/>
      <c r="J8" s="39"/>
    </row>
    <row r="9" spans="1:10">
      <c r="A9" s="15">
        <v>6</v>
      </c>
      <c r="B9" s="16" t="s">
        <v>13</v>
      </c>
      <c r="C9" s="17" t="s">
        <v>8</v>
      </c>
      <c r="D9" s="18">
        <v>200</v>
      </c>
      <c r="F9" s="78">
        <v>0.23</v>
      </c>
      <c r="G9" s="19">
        <f>E23*D9</f>
        <v>0</v>
      </c>
      <c r="H9" s="19">
        <f t="shared" si="1"/>
        <v>0</v>
      </c>
      <c r="I9" s="21"/>
      <c r="J9" s="39"/>
    </row>
    <row r="10" spans="1:10">
      <c r="A10" s="15">
        <v>7</v>
      </c>
      <c r="B10" s="80" t="s">
        <v>14</v>
      </c>
      <c r="C10" s="81" t="s">
        <v>8</v>
      </c>
      <c r="D10" s="82">
        <v>5</v>
      </c>
      <c r="E10" s="19"/>
      <c r="F10" s="78">
        <v>0.23</v>
      </c>
      <c r="G10" s="19">
        <f t="shared" si="0"/>
        <v>0</v>
      </c>
      <c r="H10" s="19">
        <f t="shared" si="1"/>
        <v>0</v>
      </c>
      <c r="I10" s="21"/>
      <c r="J10" s="39"/>
    </row>
    <row r="11" spans="1:10">
      <c r="A11" s="15">
        <v>8</v>
      </c>
      <c r="B11" s="80" t="s">
        <v>15</v>
      </c>
      <c r="C11" s="81" t="s">
        <v>8</v>
      </c>
      <c r="D11" s="82">
        <v>400</v>
      </c>
      <c r="E11" s="19"/>
      <c r="F11" s="78">
        <v>0.23</v>
      </c>
      <c r="G11" s="19">
        <f t="shared" si="0"/>
        <v>0</v>
      </c>
      <c r="H11" s="19">
        <f t="shared" si="1"/>
        <v>0</v>
      </c>
      <c r="I11" s="21"/>
      <c r="J11" s="39"/>
    </row>
    <row r="12" spans="1:10">
      <c r="A12" s="15">
        <v>9</v>
      </c>
      <c r="B12" s="80" t="s">
        <v>16</v>
      </c>
      <c r="C12" s="81" t="s">
        <v>8</v>
      </c>
      <c r="D12" s="82">
        <v>100</v>
      </c>
      <c r="E12" s="19"/>
      <c r="F12" s="78">
        <v>0.23</v>
      </c>
      <c r="G12" s="19">
        <f t="shared" si="0"/>
        <v>0</v>
      </c>
      <c r="H12" s="19">
        <f t="shared" si="1"/>
        <v>0</v>
      </c>
      <c r="I12" s="21"/>
      <c r="J12" s="39"/>
    </row>
    <row r="13" spans="1:10">
      <c r="A13" s="15">
        <v>10</v>
      </c>
      <c r="B13" s="16" t="s">
        <v>17</v>
      </c>
      <c r="C13" s="17" t="s">
        <v>8</v>
      </c>
      <c r="D13" s="18">
        <v>20</v>
      </c>
      <c r="E13" s="19"/>
      <c r="F13" s="78">
        <v>0.23</v>
      </c>
      <c r="G13" s="19">
        <f t="shared" si="0"/>
        <v>0</v>
      </c>
      <c r="H13" s="19">
        <f t="shared" si="1"/>
        <v>0</v>
      </c>
      <c r="I13" s="21"/>
      <c r="J13" s="39"/>
    </row>
    <row r="14" spans="1:10">
      <c r="A14" s="15">
        <v>11</v>
      </c>
      <c r="B14" s="16" t="s">
        <v>18</v>
      </c>
      <c r="C14" s="17" t="s">
        <v>8</v>
      </c>
      <c r="D14" s="18">
        <v>25</v>
      </c>
      <c r="E14" s="19"/>
      <c r="F14" s="78">
        <v>0.23</v>
      </c>
      <c r="G14" s="19">
        <f t="shared" si="0"/>
        <v>0</v>
      </c>
      <c r="H14" s="19">
        <f t="shared" si="1"/>
        <v>0</v>
      </c>
      <c r="I14" s="21"/>
      <c r="J14" s="39"/>
    </row>
    <row r="15" spans="1:10">
      <c r="A15" s="15">
        <v>12</v>
      </c>
      <c r="B15" s="16" t="s">
        <v>19</v>
      </c>
      <c r="C15" s="17" t="s">
        <v>20</v>
      </c>
      <c r="D15" s="18">
        <v>5</v>
      </c>
      <c r="E15" s="19"/>
      <c r="F15" s="78">
        <v>0.23</v>
      </c>
      <c r="G15" s="19">
        <f t="shared" si="0"/>
        <v>0</v>
      </c>
      <c r="H15" s="19">
        <f t="shared" si="1"/>
        <v>0</v>
      </c>
      <c r="I15" s="21"/>
      <c r="J15" s="39"/>
    </row>
    <row r="16" spans="1:10">
      <c r="A16" s="15">
        <v>13</v>
      </c>
      <c r="B16" s="16" t="s">
        <v>21</v>
      </c>
      <c r="C16" s="17" t="s">
        <v>20</v>
      </c>
      <c r="D16" s="18">
        <v>35</v>
      </c>
      <c r="E16" s="19"/>
      <c r="F16" s="78">
        <v>0.23</v>
      </c>
      <c r="G16" s="19">
        <f t="shared" si="0"/>
        <v>0</v>
      </c>
      <c r="H16" s="19">
        <f t="shared" si="1"/>
        <v>0</v>
      </c>
      <c r="I16" s="21"/>
      <c r="J16" s="39"/>
    </row>
    <row r="17" spans="1:10">
      <c r="A17" s="15">
        <v>14</v>
      </c>
      <c r="B17" s="16" t="s">
        <v>22</v>
      </c>
      <c r="C17" s="17" t="s">
        <v>8</v>
      </c>
      <c r="D17" s="18">
        <v>5</v>
      </c>
      <c r="E17" s="19"/>
      <c r="F17" s="78">
        <v>0.23</v>
      </c>
      <c r="G17" s="19">
        <f t="shared" si="0"/>
        <v>0</v>
      </c>
      <c r="H17" s="19">
        <f t="shared" si="1"/>
        <v>0</v>
      </c>
      <c r="I17" s="21"/>
      <c r="J17" s="39"/>
    </row>
    <row r="18" spans="1:10">
      <c r="A18" s="15">
        <v>15</v>
      </c>
      <c r="B18" s="22" t="s">
        <v>23</v>
      </c>
      <c r="C18" s="17" t="s">
        <v>24</v>
      </c>
      <c r="D18" s="18">
        <v>30</v>
      </c>
      <c r="E18" s="19"/>
      <c r="F18" s="78">
        <v>0.23</v>
      </c>
      <c r="G18" s="19">
        <f t="shared" si="0"/>
        <v>0</v>
      </c>
      <c r="H18" s="19">
        <f t="shared" si="1"/>
        <v>0</v>
      </c>
      <c r="I18" s="21"/>
      <c r="J18" s="39"/>
    </row>
    <row r="19" spans="1:10">
      <c r="A19" s="15">
        <v>16</v>
      </c>
      <c r="B19" s="16" t="s">
        <v>25</v>
      </c>
      <c r="C19" s="17" t="s">
        <v>8</v>
      </c>
      <c r="D19" s="18">
        <v>10</v>
      </c>
      <c r="E19" s="19"/>
      <c r="F19" s="78">
        <v>0.23</v>
      </c>
      <c r="G19" s="19">
        <f t="shared" si="0"/>
        <v>0</v>
      </c>
      <c r="H19" s="19">
        <f t="shared" si="1"/>
        <v>0</v>
      </c>
      <c r="I19" s="21"/>
      <c r="J19" s="39"/>
    </row>
    <row r="20" spans="1:10">
      <c r="A20" s="15">
        <v>17</v>
      </c>
      <c r="B20" s="16" t="s">
        <v>26</v>
      </c>
      <c r="C20" s="17" t="s">
        <v>8</v>
      </c>
      <c r="D20" s="18">
        <v>25</v>
      </c>
      <c r="E20" s="19"/>
      <c r="F20" s="78">
        <v>0.23</v>
      </c>
      <c r="G20" s="19">
        <f t="shared" si="0"/>
        <v>0</v>
      </c>
      <c r="H20" s="19">
        <f t="shared" si="1"/>
        <v>0</v>
      </c>
      <c r="I20" s="21"/>
      <c r="J20" s="39"/>
    </row>
    <row r="21" spans="1:10">
      <c r="A21" s="15">
        <v>18</v>
      </c>
      <c r="B21" s="16" t="s">
        <v>27</v>
      </c>
      <c r="C21" s="17" t="s">
        <v>8</v>
      </c>
      <c r="D21" s="18">
        <v>10</v>
      </c>
      <c r="E21" s="19"/>
      <c r="F21" s="78">
        <v>0.23</v>
      </c>
      <c r="G21" s="19">
        <f t="shared" si="0"/>
        <v>0</v>
      </c>
      <c r="H21" s="19">
        <f t="shared" si="1"/>
        <v>0</v>
      </c>
      <c r="I21" s="21"/>
      <c r="J21" s="39"/>
    </row>
    <row r="22" spans="1:10">
      <c r="A22" s="15">
        <v>19</v>
      </c>
      <c r="B22" s="16" t="s">
        <v>28</v>
      </c>
      <c r="C22" s="17" t="s">
        <v>8</v>
      </c>
      <c r="D22" s="18">
        <v>40</v>
      </c>
      <c r="E22" s="19"/>
      <c r="F22" s="78">
        <v>0.23</v>
      </c>
      <c r="G22" s="19">
        <f t="shared" si="0"/>
        <v>0</v>
      </c>
      <c r="H22" s="19">
        <f t="shared" si="1"/>
        <v>0</v>
      </c>
      <c r="I22" s="21"/>
      <c r="J22" s="39"/>
    </row>
    <row r="23" spans="1:10">
      <c r="A23" s="15">
        <v>20</v>
      </c>
      <c r="B23" s="16" t="s">
        <v>29</v>
      </c>
      <c r="C23" s="17" t="s">
        <v>8</v>
      </c>
      <c r="D23" s="18">
        <v>15</v>
      </c>
      <c r="E23" s="19"/>
      <c r="F23" s="78">
        <v>0.23</v>
      </c>
      <c r="G23" s="19"/>
      <c r="H23" s="19"/>
      <c r="I23" s="21"/>
      <c r="J23" s="39"/>
    </row>
    <row r="24" spans="1:10" ht="68.400000000000006">
      <c r="A24" s="15">
        <v>21</v>
      </c>
      <c r="B24" s="22" t="s">
        <v>30</v>
      </c>
      <c r="C24" s="17" t="s">
        <v>8</v>
      </c>
      <c r="D24" s="18">
        <v>450</v>
      </c>
      <c r="E24" s="19"/>
      <c r="F24" s="78">
        <v>0.23</v>
      </c>
      <c r="G24" s="19">
        <f t="shared" si="0"/>
        <v>0</v>
      </c>
      <c r="H24" s="19">
        <f t="shared" si="1"/>
        <v>0</v>
      </c>
      <c r="I24" s="21"/>
      <c r="J24" s="39"/>
    </row>
    <row r="25" spans="1:10" ht="66">
      <c r="A25" s="15">
        <v>22</v>
      </c>
      <c r="B25" s="22" t="s">
        <v>31</v>
      </c>
      <c r="C25" s="17" t="s">
        <v>8</v>
      </c>
      <c r="D25" s="18">
        <v>450</v>
      </c>
      <c r="E25" s="19"/>
      <c r="F25" s="78">
        <v>0.23</v>
      </c>
      <c r="G25" s="19">
        <f t="shared" si="0"/>
        <v>0</v>
      </c>
      <c r="H25" s="19">
        <f t="shared" si="1"/>
        <v>0</v>
      </c>
      <c r="I25" s="21"/>
      <c r="J25" s="39"/>
    </row>
    <row r="26" spans="1:10" ht="66">
      <c r="A26" s="15">
        <v>23</v>
      </c>
      <c r="B26" s="22" t="s">
        <v>32</v>
      </c>
      <c r="C26" s="17" t="s">
        <v>8</v>
      </c>
      <c r="D26" s="18">
        <v>260</v>
      </c>
      <c r="E26" s="19"/>
      <c r="F26" s="78">
        <v>0.23</v>
      </c>
      <c r="G26" s="19">
        <f t="shared" si="0"/>
        <v>0</v>
      </c>
      <c r="H26" s="19">
        <f t="shared" si="1"/>
        <v>0</v>
      </c>
      <c r="I26" s="21"/>
      <c r="J26" s="39"/>
    </row>
    <row r="27" spans="1:10" ht="66">
      <c r="A27" s="15">
        <v>24</v>
      </c>
      <c r="B27" s="22" t="s">
        <v>33</v>
      </c>
      <c r="C27" s="17" t="s">
        <v>8</v>
      </c>
      <c r="D27" s="18">
        <v>330</v>
      </c>
      <c r="E27" s="19"/>
      <c r="F27" s="78">
        <v>0.23</v>
      </c>
      <c r="G27" s="19">
        <f t="shared" si="0"/>
        <v>0</v>
      </c>
      <c r="H27" s="19">
        <f t="shared" si="1"/>
        <v>0</v>
      </c>
      <c r="I27" s="21"/>
      <c r="J27" s="39"/>
    </row>
    <row r="28" spans="1:10">
      <c r="A28" s="15">
        <v>25</v>
      </c>
      <c r="B28" s="16" t="s">
        <v>34</v>
      </c>
      <c r="C28" s="17" t="s">
        <v>8</v>
      </c>
      <c r="D28" s="18">
        <v>100</v>
      </c>
      <c r="E28" s="19"/>
      <c r="F28" s="78">
        <v>0.23</v>
      </c>
      <c r="G28" s="19">
        <f t="shared" si="0"/>
        <v>0</v>
      </c>
      <c r="H28" s="19">
        <f t="shared" si="1"/>
        <v>0</v>
      </c>
      <c r="I28" s="21"/>
      <c r="J28" s="39"/>
    </row>
    <row r="29" spans="1:10" ht="15.6">
      <c r="A29" s="15">
        <v>26</v>
      </c>
      <c r="B29" s="23" t="s">
        <v>35</v>
      </c>
      <c r="C29" s="17" t="s">
        <v>36</v>
      </c>
      <c r="D29" s="18">
        <v>20</v>
      </c>
      <c r="E29" s="19"/>
      <c r="F29" s="78">
        <v>0.23</v>
      </c>
      <c r="G29" s="19">
        <f t="shared" si="0"/>
        <v>0</v>
      </c>
      <c r="H29" s="19">
        <f t="shared" si="1"/>
        <v>0</v>
      </c>
      <c r="I29" s="21"/>
      <c r="J29" s="39"/>
    </row>
    <row r="30" spans="1:10">
      <c r="A30" s="15">
        <v>27</v>
      </c>
      <c r="B30" s="24" t="s">
        <v>37</v>
      </c>
      <c r="C30" s="17" t="s">
        <v>8</v>
      </c>
      <c r="D30" s="18">
        <v>5</v>
      </c>
      <c r="E30" s="19"/>
      <c r="F30" s="78">
        <v>0.23</v>
      </c>
      <c r="G30" s="19">
        <f t="shared" si="0"/>
        <v>0</v>
      </c>
      <c r="H30" s="19">
        <f t="shared" si="1"/>
        <v>0</v>
      </c>
      <c r="I30" s="21"/>
      <c r="J30" s="39"/>
    </row>
    <row r="31" spans="1:10">
      <c r="A31" s="15">
        <v>28</v>
      </c>
      <c r="B31" s="16" t="s">
        <v>38</v>
      </c>
      <c r="C31" s="17" t="s">
        <v>8</v>
      </c>
      <c r="D31" s="18">
        <v>300</v>
      </c>
      <c r="E31" s="19"/>
      <c r="F31" s="78">
        <v>0.23</v>
      </c>
      <c r="G31" s="19">
        <f t="shared" si="0"/>
        <v>0</v>
      </c>
      <c r="H31" s="19">
        <f t="shared" si="1"/>
        <v>0</v>
      </c>
      <c r="I31" s="21"/>
      <c r="J31" s="39"/>
    </row>
    <row r="32" spans="1:10">
      <c r="A32" s="15">
        <v>29</v>
      </c>
      <c r="B32" s="16" t="s">
        <v>39</v>
      </c>
      <c r="C32" s="17" t="s">
        <v>8</v>
      </c>
      <c r="D32" s="18">
        <v>200</v>
      </c>
      <c r="E32" s="19"/>
      <c r="F32" s="78">
        <v>0.23</v>
      </c>
      <c r="G32" s="19">
        <f t="shared" si="0"/>
        <v>0</v>
      </c>
      <c r="H32" s="19">
        <f t="shared" si="1"/>
        <v>0</v>
      </c>
      <c r="I32" s="21"/>
      <c r="J32" s="39"/>
    </row>
    <row r="33" spans="1:10" ht="15.6">
      <c r="A33" s="25"/>
      <c r="B33" s="26"/>
      <c r="C33" s="87" t="s">
        <v>40</v>
      </c>
      <c r="D33" s="87"/>
      <c r="E33" s="87"/>
      <c r="F33" s="87"/>
      <c r="G33" s="27"/>
      <c r="H33" s="27">
        <f>SUM(H4:H32)</f>
        <v>0</v>
      </c>
      <c r="I33" s="21"/>
      <c r="J33" s="39"/>
    </row>
    <row r="34" spans="1:10" ht="15.6">
      <c r="A34" s="28"/>
      <c r="B34" s="29"/>
      <c r="C34" s="30"/>
      <c r="D34" s="30"/>
      <c r="E34" s="31"/>
      <c r="F34" s="30"/>
      <c r="G34" s="32"/>
      <c r="H34" s="32"/>
      <c r="I34" s="21"/>
      <c r="J34" s="39"/>
    </row>
    <row r="35" spans="1:10" ht="19.2">
      <c r="A35" s="88"/>
      <c r="B35" s="88"/>
      <c r="C35" s="88"/>
      <c r="D35" s="88"/>
      <c r="E35" s="88"/>
      <c r="F35" s="88"/>
      <c r="G35" s="88"/>
      <c r="H35" s="88"/>
      <c r="I35" s="21"/>
      <c r="J35" s="39"/>
    </row>
    <row r="36" spans="1:10">
      <c r="A36" s="36"/>
      <c r="B36" s="37"/>
      <c r="C36" s="36"/>
      <c r="D36" s="38"/>
      <c r="E36" s="39"/>
      <c r="F36" s="40"/>
      <c r="G36" s="39"/>
      <c r="H36" s="41"/>
      <c r="I36" s="21"/>
      <c r="J36" s="39"/>
    </row>
    <row r="37" spans="1:10" ht="20.7" customHeight="1">
      <c r="A37" s="36"/>
      <c r="B37" s="89"/>
      <c r="C37" s="89"/>
      <c r="D37" s="89"/>
      <c r="E37" s="89"/>
      <c r="F37" s="89"/>
      <c r="G37" s="89"/>
      <c r="H37" s="89"/>
      <c r="I37" s="21"/>
      <c r="J37" s="39"/>
    </row>
    <row r="38" spans="1:10" ht="20.7" customHeight="1">
      <c r="A38" s="25"/>
      <c r="B38" s="86"/>
      <c r="C38" s="86"/>
      <c r="D38" s="86"/>
      <c r="E38" s="86"/>
      <c r="F38" s="86"/>
      <c r="G38" s="86"/>
      <c r="H38" s="86"/>
      <c r="I38" s="21"/>
      <c r="J38" s="39"/>
    </row>
    <row r="39" spans="1:10" ht="17.399999999999999">
      <c r="A39" s="15"/>
      <c r="B39" s="46" t="s">
        <v>63</v>
      </c>
      <c r="C39" s="10" t="s">
        <v>1</v>
      </c>
      <c r="D39" s="10" t="s">
        <v>2</v>
      </c>
      <c r="E39" s="11" t="s">
        <v>3</v>
      </c>
      <c r="F39" s="12" t="s">
        <v>4</v>
      </c>
      <c r="G39" s="11" t="s">
        <v>5</v>
      </c>
      <c r="H39" s="13" t="s">
        <v>6</v>
      </c>
      <c r="I39" s="21"/>
      <c r="J39" s="39"/>
    </row>
    <row r="40" spans="1:10">
      <c r="A40"/>
      <c r="B40"/>
      <c r="C40"/>
      <c r="D40"/>
      <c r="E40"/>
      <c r="F40"/>
      <c r="G40"/>
      <c r="H40"/>
      <c r="I40" s="21"/>
      <c r="J40" s="39"/>
    </row>
    <row r="41" spans="1:10" ht="92.4">
      <c r="A41" s="15">
        <v>1</v>
      </c>
      <c r="B41" s="16" t="s">
        <v>57</v>
      </c>
      <c r="C41" s="17" t="s">
        <v>41</v>
      </c>
      <c r="D41" s="17">
        <v>270</v>
      </c>
      <c r="E41" s="19"/>
      <c r="F41" s="42">
        <v>0.23</v>
      </c>
      <c r="G41" s="19">
        <f t="shared" ref="G41:G47" si="2">E41*D41</f>
        <v>0</v>
      </c>
      <c r="H41" s="19"/>
      <c r="I41" s="21"/>
      <c r="J41" s="39"/>
    </row>
    <row r="42" spans="1:10" ht="144.75" customHeight="1">
      <c r="A42" s="15">
        <v>2</v>
      </c>
      <c r="B42" s="16" t="s">
        <v>58</v>
      </c>
      <c r="C42" s="17" t="s">
        <v>36</v>
      </c>
      <c r="D42" s="17">
        <v>120</v>
      </c>
      <c r="E42" s="19"/>
      <c r="F42" s="42">
        <v>0.23</v>
      </c>
      <c r="G42" s="19"/>
      <c r="H42" s="19">
        <f t="shared" ref="H42:H49" si="3">G42*F42+G42</f>
        <v>0</v>
      </c>
      <c r="I42" s="21"/>
      <c r="J42" s="39"/>
    </row>
    <row r="43" spans="1:10" ht="79.2">
      <c r="A43" s="15">
        <v>3</v>
      </c>
      <c r="B43" s="43" t="s">
        <v>59</v>
      </c>
      <c r="C43" s="17" t="s">
        <v>42</v>
      </c>
      <c r="D43" s="17">
        <v>60</v>
      </c>
      <c r="E43" s="19"/>
      <c r="F43" s="42">
        <v>0.23</v>
      </c>
      <c r="G43" s="19"/>
      <c r="H43" s="19">
        <f t="shared" si="3"/>
        <v>0</v>
      </c>
      <c r="I43" s="21"/>
      <c r="J43" s="39"/>
    </row>
    <row r="44" spans="1:10" ht="79.2">
      <c r="A44" s="15">
        <v>4</v>
      </c>
      <c r="B44" s="16" t="s">
        <v>60</v>
      </c>
      <c r="C44" s="17" t="s">
        <v>41</v>
      </c>
      <c r="D44" s="17">
        <v>80</v>
      </c>
      <c r="E44" s="19"/>
      <c r="F44" s="42">
        <v>0.23</v>
      </c>
      <c r="G44" s="19"/>
      <c r="H44" s="19">
        <f t="shared" si="3"/>
        <v>0</v>
      </c>
      <c r="I44" s="21"/>
      <c r="J44" s="39"/>
    </row>
    <row r="45" spans="1:10" ht="92.4">
      <c r="A45" s="15">
        <v>5</v>
      </c>
      <c r="B45" s="22" t="s">
        <v>61</v>
      </c>
      <c r="C45" s="15" t="s">
        <v>8</v>
      </c>
      <c r="D45" s="15">
        <v>2</v>
      </c>
      <c r="E45" s="44"/>
      <c r="F45" s="42">
        <v>0.23</v>
      </c>
      <c r="G45" s="19"/>
      <c r="H45" s="19">
        <f t="shared" si="3"/>
        <v>0</v>
      </c>
      <c r="I45" s="21"/>
      <c r="J45" s="39"/>
    </row>
    <row r="46" spans="1:10">
      <c r="A46" s="15">
        <v>6</v>
      </c>
      <c r="B46" s="16" t="s">
        <v>43</v>
      </c>
      <c r="C46" s="17" t="s">
        <v>36</v>
      </c>
      <c r="D46" s="17">
        <v>10</v>
      </c>
      <c r="E46" s="19"/>
      <c r="F46" s="42">
        <v>0.23</v>
      </c>
      <c r="G46" s="19">
        <f t="shared" si="2"/>
        <v>0</v>
      </c>
      <c r="H46" s="19">
        <f t="shared" si="3"/>
        <v>0</v>
      </c>
      <c r="I46" s="21"/>
      <c r="J46" s="39"/>
    </row>
    <row r="47" spans="1:10">
      <c r="A47" s="15">
        <v>7</v>
      </c>
      <c r="B47" s="16" t="s">
        <v>44</v>
      </c>
      <c r="C47" s="17" t="s">
        <v>36</v>
      </c>
      <c r="D47" s="17">
        <v>10</v>
      </c>
      <c r="E47" s="19"/>
      <c r="F47" s="42">
        <v>0.23</v>
      </c>
      <c r="G47" s="19">
        <f t="shared" si="2"/>
        <v>0</v>
      </c>
      <c r="H47" s="19">
        <f t="shared" si="3"/>
        <v>0</v>
      </c>
      <c r="I47" s="21"/>
      <c r="J47" s="39"/>
    </row>
    <row r="48" spans="1:10">
      <c r="A48" s="15">
        <v>8</v>
      </c>
      <c r="B48" s="16" t="s">
        <v>45</v>
      </c>
      <c r="C48" s="17" t="s">
        <v>36</v>
      </c>
      <c r="D48" s="17">
        <v>10</v>
      </c>
      <c r="E48" s="19"/>
      <c r="F48" s="42">
        <v>0.23</v>
      </c>
      <c r="G48" s="19"/>
      <c r="H48" s="19">
        <f t="shared" si="3"/>
        <v>0</v>
      </c>
      <c r="I48" s="21"/>
      <c r="J48" s="39"/>
    </row>
    <row r="49" spans="1:10">
      <c r="A49" s="15">
        <v>9</v>
      </c>
      <c r="B49" s="16" t="s">
        <v>46</v>
      </c>
      <c r="C49" s="17" t="s">
        <v>36</v>
      </c>
      <c r="D49" s="17">
        <v>10</v>
      </c>
      <c r="E49" s="19"/>
      <c r="F49" s="42">
        <v>0.23</v>
      </c>
      <c r="G49" s="19"/>
      <c r="H49" s="19">
        <f t="shared" si="3"/>
        <v>0</v>
      </c>
      <c r="I49" s="21"/>
      <c r="J49" s="39"/>
    </row>
    <row r="50" spans="1:10" ht="15.6">
      <c r="A50" s="25"/>
      <c r="B50" s="26"/>
      <c r="C50" s="87" t="s">
        <v>40</v>
      </c>
      <c r="D50" s="87"/>
      <c r="E50" s="87"/>
      <c r="F50" s="87"/>
      <c r="G50" s="27"/>
      <c r="H50" s="27"/>
      <c r="I50" s="21"/>
      <c r="J50" s="39"/>
    </row>
    <row r="51" spans="1:10" ht="15.6">
      <c r="A51" s="28"/>
      <c r="B51" s="29"/>
      <c r="C51" s="30"/>
      <c r="D51" s="30"/>
      <c r="E51" s="31"/>
      <c r="F51" s="30"/>
      <c r="G51" s="32"/>
      <c r="H51" s="32"/>
      <c r="I51" s="21"/>
      <c r="J51" s="39"/>
    </row>
    <row r="52" spans="1:10">
      <c r="A52"/>
      <c r="B52"/>
      <c r="C52"/>
      <c r="D52"/>
      <c r="E52" s="21"/>
      <c r="F52"/>
      <c r="G52"/>
      <c r="H52"/>
      <c r="I52" s="21"/>
      <c r="J52" s="39"/>
    </row>
    <row r="53" spans="1:10" ht="20.7" customHeight="1">
      <c r="A53" s="36"/>
      <c r="B53" s="89"/>
      <c r="C53" s="89"/>
      <c r="D53" s="89"/>
      <c r="E53" s="89"/>
      <c r="F53" s="89"/>
      <c r="G53" s="89"/>
      <c r="H53" s="89"/>
      <c r="I53" s="21"/>
      <c r="J53" s="39"/>
    </row>
    <row r="54" spans="1:10" ht="20.7" customHeight="1">
      <c r="A54"/>
      <c r="B54" s="86"/>
      <c r="C54" s="86"/>
      <c r="D54" s="86"/>
      <c r="E54" s="86"/>
      <c r="F54" s="86"/>
      <c r="G54" s="86"/>
      <c r="H54" s="86"/>
      <c r="I54" s="21"/>
      <c r="J54" s="39"/>
    </row>
    <row r="55" spans="1:10" ht="17.399999999999999">
      <c r="A55" s="45"/>
      <c r="B55" s="46" t="s">
        <v>64</v>
      </c>
      <c r="C55" s="10" t="s">
        <v>1</v>
      </c>
      <c r="D55" s="10" t="s">
        <v>2</v>
      </c>
      <c r="E55" s="11" t="s">
        <v>3</v>
      </c>
      <c r="F55" s="47" t="s">
        <v>4</v>
      </c>
      <c r="G55" s="48" t="s">
        <v>5</v>
      </c>
      <c r="H55" s="49" t="s">
        <v>6</v>
      </c>
      <c r="I55" s="21"/>
      <c r="J55" s="39"/>
    </row>
    <row r="56" spans="1:10" ht="39.6">
      <c r="A56" s="50">
        <v>1</v>
      </c>
      <c r="B56" s="51" t="s">
        <v>47</v>
      </c>
      <c r="C56" s="45" t="s">
        <v>41</v>
      </c>
      <c r="D56" s="52">
        <v>10</v>
      </c>
      <c r="E56" s="53"/>
      <c r="F56" s="54">
        <v>0.23</v>
      </c>
      <c r="G56" s="53">
        <f>E56*D56</f>
        <v>0</v>
      </c>
      <c r="H56" s="55">
        <f>G56*F56+G56</f>
        <v>0</v>
      </c>
      <c r="I56" s="21"/>
      <c r="J56" s="39"/>
    </row>
    <row r="57" spans="1:10" ht="171.6">
      <c r="A57" s="50">
        <v>2</v>
      </c>
      <c r="B57" s="56" t="s">
        <v>48</v>
      </c>
      <c r="C57" s="45" t="s">
        <v>41</v>
      </c>
      <c r="D57" s="52">
        <v>450</v>
      </c>
      <c r="E57" s="53"/>
      <c r="F57" s="54">
        <v>0.23</v>
      </c>
      <c r="G57" s="53">
        <f>E57*D57</f>
        <v>0</v>
      </c>
      <c r="H57" s="55">
        <f>G57*F57+G57</f>
        <v>0</v>
      </c>
      <c r="I57" s="21"/>
      <c r="J57" s="39"/>
    </row>
    <row r="58" spans="1:10" ht="52.8">
      <c r="A58" s="50">
        <v>3</v>
      </c>
      <c r="B58" s="56" t="s">
        <v>49</v>
      </c>
      <c r="C58" s="45" t="s">
        <v>8</v>
      </c>
      <c r="D58" s="52">
        <v>10</v>
      </c>
      <c r="E58" s="53"/>
      <c r="F58" s="54">
        <v>0.23</v>
      </c>
      <c r="G58" s="53">
        <f>E58*D58</f>
        <v>0</v>
      </c>
      <c r="H58" s="55">
        <f>G58*F58+G58</f>
        <v>0</v>
      </c>
      <c r="I58" s="21"/>
      <c r="J58" s="39"/>
    </row>
    <row r="59" spans="1:10" ht="39.6">
      <c r="A59" s="50">
        <v>4</v>
      </c>
      <c r="B59" s="57" t="s">
        <v>50</v>
      </c>
      <c r="C59" s="45" t="s">
        <v>36</v>
      </c>
      <c r="D59" s="52">
        <v>5</v>
      </c>
      <c r="E59" s="53"/>
      <c r="F59" s="54">
        <v>0.23</v>
      </c>
      <c r="G59" s="53"/>
      <c r="H59" s="55">
        <f>G59*F59+G59</f>
        <v>0</v>
      </c>
      <c r="I59" s="21"/>
      <c r="J59" s="39"/>
    </row>
    <row r="60" spans="1:10" ht="15.6">
      <c r="B60" s="58"/>
      <c r="C60" s="87" t="s">
        <v>40</v>
      </c>
      <c r="D60" s="87"/>
      <c r="E60" s="87"/>
      <c r="F60" s="87"/>
      <c r="G60" s="59">
        <f>SUM(G56:G59)</f>
        <v>0</v>
      </c>
      <c r="H60" s="59">
        <f>SUM(H56:H59)</f>
        <v>0</v>
      </c>
      <c r="I60" s="21"/>
      <c r="J60" s="39"/>
    </row>
    <row r="61" spans="1:10" ht="15.6">
      <c r="A61" s="28"/>
      <c r="B61" s="29"/>
      <c r="C61" s="30"/>
      <c r="D61" s="30"/>
      <c r="E61" s="31"/>
      <c r="F61" s="30"/>
      <c r="G61" s="32"/>
      <c r="H61" s="32"/>
      <c r="I61" s="21"/>
      <c r="J61" s="39"/>
    </row>
    <row r="62" spans="1:10">
      <c r="B62" s="60"/>
      <c r="I62" s="21"/>
      <c r="J62" s="39"/>
    </row>
    <row r="63" spans="1:10" ht="19.2">
      <c r="A63" s="79"/>
      <c r="B63" s="89"/>
      <c r="C63" s="89"/>
      <c r="D63" s="89"/>
      <c r="E63" s="89"/>
      <c r="F63" s="89"/>
      <c r="G63" s="89"/>
      <c r="H63" s="89"/>
      <c r="I63" s="21"/>
      <c r="J63" s="39"/>
    </row>
    <row r="64" spans="1:10" ht="20.7" customHeight="1">
      <c r="A64" s="7"/>
      <c r="B64" s="86"/>
      <c r="C64" s="86"/>
      <c r="D64" s="86"/>
      <c r="E64" s="86"/>
      <c r="F64" s="86"/>
      <c r="G64" s="86"/>
      <c r="H64" s="86"/>
      <c r="I64" s="21"/>
      <c r="J64" s="39"/>
    </row>
    <row r="65" spans="1:10" ht="31.2">
      <c r="A65" s="15"/>
      <c r="B65" s="46" t="s">
        <v>65</v>
      </c>
      <c r="C65" s="10" t="s">
        <v>1</v>
      </c>
      <c r="D65" s="10" t="s">
        <v>2</v>
      </c>
      <c r="E65" s="11" t="s">
        <v>3</v>
      </c>
      <c r="F65" s="12" t="s">
        <v>4</v>
      </c>
      <c r="G65" s="11" t="s">
        <v>5</v>
      </c>
      <c r="H65" s="13" t="s">
        <v>6</v>
      </c>
      <c r="I65" s="21"/>
      <c r="J65" s="39"/>
    </row>
    <row r="66" spans="1:10" ht="26.4">
      <c r="A66" s="61">
        <v>1</v>
      </c>
      <c r="B66" s="62" t="s">
        <v>51</v>
      </c>
      <c r="C66" s="15" t="s">
        <v>41</v>
      </c>
      <c r="D66" s="63">
        <v>60</v>
      </c>
      <c r="E66" s="44"/>
      <c r="F66" s="64">
        <v>0.08</v>
      </c>
      <c r="G66" s="44">
        <f>E66*D66</f>
        <v>0</v>
      </c>
      <c r="H66" s="65">
        <f>G66*F66+G66</f>
        <v>0</v>
      </c>
      <c r="I66" s="21"/>
      <c r="J66" s="39"/>
    </row>
    <row r="67" spans="1:10" ht="15.6">
      <c r="A67" s="36"/>
      <c r="B67" s="26"/>
      <c r="C67" s="87" t="s">
        <v>40</v>
      </c>
      <c r="D67" s="87"/>
      <c r="E67" s="87"/>
      <c r="F67" s="87"/>
      <c r="G67" s="27"/>
      <c r="H67" s="27">
        <f>SUM(H66)</f>
        <v>0</v>
      </c>
      <c r="I67" s="21"/>
      <c r="J67" s="39"/>
    </row>
    <row r="68" spans="1:10" ht="15.6">
      <c r="A68" s="28"/>
      <c r="B68" s="29"/>
      <c r="C68" s="30"/>
      <c r="D68" s="30"/>
      <c r="E68" s="31"/>
      <c r="F68" s="30"/>
      <c r="G68" s="32"/>
      <c r="H68" s="32"/>
      <c r="I68" s="21"/>
      <c r="J68" s="39"/>
    </row>
    <row r="69" spans="1:10" ht="15.6">
      <c r="A69" s="36"/>
      <c r="B69" s="26"/>
      <c r="C69" s="33"/>
      <c r="D69" s="33"/>
      <c r="E69" s="66"/>
      <c r="F69" s="33"/>
      <c r="G69" s="34"/>
      <c r="H69" s="34"/>
      <c r="I69" s="21"/>
      <c r="J69" s="39"/>
    </row>
    <row r="70" spans="1:10" ht="15.6">
      <c r="A70" s="36"/>
      <c r="B70" s="26"/>
      <c r="C70" s="33"/>
      <c r="D70" s="33"/>
      <c r="E70" s="66"/>
      <c r="F70" s="33"/>
      <c r="G70" s="34"/>
      <c r="H70" s="34"/>
      <c r="I70" s="21"/>
      <c r="J70" s="39"/>
    </row>
    <row r="71" spans="1:10" ht="17.399999999999999">
      <c r="A71" s="36"/>
      <c r="B71" s="91"/>
      <c r="C71" s="91"/>
      <c r="D71" s="91"/>
      <c r="E71" s="91"/>
      <c r="F71" s="91"/>
      <c r="G71" s="91"/>
      <c r="H71" s="91"/>
      <c r="I71" s="21"/>
      <c r="J71" s="39"/>
    </row>
    <row r="72" spans="1:10" ht="20.7" customHeight="1">
      <c r="B72" s="86"/>
      <c r="C72" s="86"/>
      <c r="D72" s="86"/>
      <c r="E72" s="86"/>
      <c r="F72" s="86"/>
      <c r="G72" s="86"/>
      <c r="H72" s="86"/>
      <c r="I72" s="21"/>
      <c r="J72" s="39"/>
    </row>
    <row r="73" spans="1:10" ht="17.399999999999999">
      <c r="A73" s="67" t="s">
        <v>0</v>
      </c>
      <c r="B73" s="46" t="s">
        <v>66</v>
      </c>
      <c r="C73" s="68" t="s">
        <v>1</v>
      </c>
      <c r="D73" s="68" t="s">
        <v>2</v>
      </c>
      <c r="E73" s="48" t="s">
        <v>3</v>
      </c>
      <c r="F73" s="47" t="s">
        <v>4</v>
      </c>
      <c r="G73" s="48" t="s">
        <v>5</v>
      </c>
      <c r="H73" s="49" t="s">
        <v>6</v>
      </c>
      <c r="I73" s="21"/>
      <c r="J73" s="39"/>
    </row>
    <row r="74" spans="1:10" ht="27.6">
      <c r="A74" s="15">
        <v>1</v>
      </c>
      <c r="B74" s="69" t="s">
        <v>52</v>
      </c>
      <c r="C74" s="70" t="s">
        <v>36</v>
      </c>
      <c r="D74" s="71">
        <v>100</v>
      </c>
      <c r="E74" s="72"/>
      <c r="F74" s="73">
        <v>0.23</v>
      </c>
      <c r="G74" s="74">
        <f>E74*D74</f>
        <v>0</v>
      </c>
      <c r="H74" s="74">
        <f>G74*F74+G74</f>
        <v>0</v>
      </c>
      <c r="I74" s="21"/>
      <c r="J74" s="39"/>
    </row>
    <row r="75" spans="1:10" ht="27.6">
      <c r="A75" s="15">
        <v>2</v>
      </c>
      <c r="B75" s="69" t="s">
        <v>53</v>
      </c>
      <c r="C75" s="70" t="s">
        <v>8</v>
      </c>
      <c r="D75" s="71">
        <v>100</v>
      </c>
      <c r="E75" s="72"/>
      <c r="F75" s="73">
        <v>0.23</v>
      </c>
      <c r="G75" s="74">
        <f>E75*D75</f>
        <v>0</v>
      </c>
      <c r="H75" s="74">
        <f>G75*F75+G75</f>
        <v>0</v>
      </c>
      <c r="I75" s="21"/>
      <c r="J75" s="39"/>
    </row>
    <row r="76" spans="1:10" ht="27.6">
      <c r="A76" s="15">
        <v>3</v>
      </c>
      <c r="B76" s="69" t="s">
        <v>54</v>
      </c>
      <c r="C76" s="70" t="s">
        <v>8</v>
      </c>
      <c r="D76" s="71">
        <v>50</v>
      </c>
      <c r="E76" s="72"/>
      <c r="F76" s="73">
        <v>0.23</v>
      </c>
      <c r="G76" s="74">
        <f>E76*D76</f>
        <v>0</v>
      </c>
      <c r="H76" s="74">
        <f>G76*F76+G76</f>
        <v>0</v>
      </c>
      <c r="I76" s="21"/>
      <c r="J76" s="39"/>
    </row>
    <row r="77" spans="1:10" ht="13.8">
      <c r="A77" s="15">
        <v>4</v>
      </c>
      <c r="B77" s="75" t="s">
        <v>55</v>
      </c>
      <c r="C77" s="70" t="s">
        <v>8</v>
      </c>
      <c r="D77" s="71">
        <v>10</v>
      </c>
      <c r="E77" s="72"/>
      <c r="F77" s="73">
        <v>0.23</v>
      </c>
      <c r="G77" s="74">
        <f>E77*D77</f>
        <v>0</v>
      </c>
      <c r="H77" s="74">
        <f>G77*F77+G77</f>
        <v>0</v>
      </c>
      <c r="I77" s="21"/>
      <c r="J77" s="39"/>
    </row>
    <row r="78" spans="1:10" ht="13.8">
      <c r="A78" s="15"/>
      <c r="B78" s="76"/>
      <c r="C78" s="90" t="s">
        <v>56</v>
      </c>
      <c r="D78" s="90"/>
      <c r="E78" s="90"/>
      <c r="F78" s="90"/>
      <c r="G78" s="77"/>
      <c r="H78" s="77">
        <f>SUM(H74:H77)</f>
        <v>0</v>
      </c>
      <c r="I78" s="21"/>
    </row>
    <row r="79" spans="1:10" ht="15.6">
      <c r="A79" s="28"/>
      <c r="B79" s="29"/>
      <c r="C79" s="30"/>
      <c r="D79" s="30"/>
      <c r="E79" s="31"/>
      <c r="F79" s="30"/>
      <c r="G79" s="32"/>
      <c r="H79" s="32"/>
      <c r="I79" s="21"/>
    </row>
    <row r="80" spans="1:10" ht="15.6">
      <c r="B80" s="58"/>
      <c r="C80" s="33"/>
      <c r="D80" s="33"/>
      <c r="E80" s="66"/>
      <c r="F80" s="33"/>
      <c r="G80" s="35"/>
      <c r="H80" s="35"/>
      <c r="I80" s="21"/>
    </row>
    <row r="81" spans="2:9" ht="17.399999999999999">
      <c r="B81" s="91"/>
      <c r="C81" s="91"/>
      <c r="D81" s="91"/>
      <c r="E81" s="91"/>
      <c r="F81" s="91"/>
      <c r="G81" s="91"/>
      <c r="H81" s="91"/>
      <c r="I81" s="21"/>
    </row>
    <row r="82" spans="2:9" ht="15.6">
      <c r="B82" s="58"/>
      <c r="C82" s="33"/>
      <c r="D82" s="33"/>
      <c r="E82" s="66"/>
      <c r="F82" s="33"/>
      <c r="G82" s="35"/>
      <c r="H82" s="35"/>
    </row>
    <row r="83" spans="2:9" ht="15.6">
      <c r="B83" s="58"/>
      <c r="C83" s="33"/>
      <c r="D83" s="33"/>
      <c r="E83" s="66"/>
      <c r="F83" s="33"/>
      <c r="G83" s="35"/>
      <c r="H83" s="35"/>
    </row>
    <row r="84" spans="2:9" ht="15.6">
      <c r="B84" s="58"/>
      <c r="C84" s="33"/>
      <c r="D84" s="33"/>
      <c r="E84" s="66"/>
      <c r="F84" s="33"/>
      <c r="G84" s="35"/>
      <c r="H84" s="35"/>
    </row>
    <row r="85" spans="2:9" ht="15.6">
      <c r="B85" s="58"/>
      <c r="C85" s="33"/>
      <c r="D85" s="33"/>
      <c r="E85" s="66"/>
      <c r="F85" s="33"/>
      <c r="G85" s="35"/>
      <c r="H85" s="35"/>
    </row>
    <row r="86" spans="2:9" ht="15.6">
      <c r="B86" s="58"/>
      <c r="C86" s="33"/>
      <c r="D86" s="33"/>
      <c r="E86" s="66"/>
      <c r="F86" s="33"/>
      <c r="G86" s="35"/>
      <c r="H86" s="35"/>
    </row>
    <row r="87" spans="2:9" ht="15.6">
      <c r="B87" s="58"/>
      <c r="C87" s="33"/>
      <c r="D87" s="33"/>
      <c r="E87" s="66"/>
      <c r="F87" s="33"/>
      <c r="G87" s="35"/>
      <c r="H87" s="35"/>
    </row>
    <row r="88" spans="2:9">
      <c r="G88" s="4">
        <f>G78+G67+G60+G50+G33</f>
        <v>0</v>
      </c>
      <c r="H88" s="39">
        <f>H78+H67+H60+H50+H33</f>
        <v>0</v>
      </c>
    </row>
  </sheetData>
  <mergeCells count="17">
    <mergeCell ref="C78:F78"/>
    <mergeCell ref="B81:H81"/>
    <mergeCell ref="B64:H64"/>
    <mergeCell ref="B63:H63"/>
    <mergeCell ref="C67:F67"/>
    <mergeCell ref="B71:H71"/>
    <mergeCell ref="B72:H72"/>
    <mergeCell ref="B38:H38"/>
    <mergeCell ref="C50:F50"/>
    <mergeCell ref="B53:H53"/>
    <mergeCell ref="B54:H54"/>
    <mergeCell ref="C60:F60"/>
    <mergeCell ref="A1:H1"/>
    <mergeCell ref="B2:H2"/>
    <mergeCell ref="C33:F33"/>
    <mergeCell ref="A35:H35"/>
    <mergeCell ref="B37:H37"/>
  </mergeCells>
  <pageMargins left="0.46527777777777801" right="0.32569444444444401" top="0.33541666666666697" bottom="0.148611111111111" header="0.511811023622047" footer="0.511811023622047"/>
  <pageSetup paperSize="9" scale="89" orientation="landscape" useFirstPageNumber="1" horizontalDpi="300" verticalDpi="300" r:id="rId1"/>
  <rowBreaks count="1" manualBreakCount="1">
    <brk id="43" max="16383" man="1"/>
  </rowBreaks>
</worksheet>
</file>

<file path=xl/worksheets/sheet2.xml><?xml version="1.0" encoding="utf-8"?>
<worksheet xmlns="http://schemas.openxmlformats.org/spreadsheetml/2006/main" xmlns:r="http://schemas.openxmlformats.org/officeDocument/2006/relationships">
  <dimension ref="A1"/>
  <sheetViews>
    <sheetView zoomScaleNormal="100" workbookViewId="0"/>
  </sheetViews>
  <sheetFormatPr defaultColWidth="11.44140625" defaultRowHeight="13.2"/>
  <sheetData/>
  <pageMargins left="0.46527777777777801" right="0.32569444444444401" top="0.34861111111111098" bottom="0.26388888888888901" header="0.511811023622047" footer="0.511811023622047"/>
  <pageSetup paperSize="9" orientation="landscape" horizontalDpi="300" verticalDpi="300"/>
</worksheet>
</file>

<file path=xl/worksheets/sheet3.xml><?xml version="1.0" encoding="utf-8"?>
<worksheet xmlns="http://schemas.openxmlformats.org/spreadsheetml/2006/main" xmlns:r="http://schemas.openxmlformats.org/officeDocument/2006/relationships">
  <dimension ref="A1"/>
  <sheetViews>
    <sheetView zoomScaleNormal="100" workbookViewId="0"/>
  </sheetViews>
  <sheetFormatPr defaultColWidth="11.44140625" defaultRowHeight="13.2"/>
  <sheetData/>
  <pageMargins left="0.46527777777777801" right="0.32569444444444401" top="0.34861111111111098" bottom="0.26388888888888901" header="0.511811023622047" footer="0.511811023622047"/>
  <pageSetup paperSize="9"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85</TotalTime>
  <Application>Microsoft Excel</Application>
  <DocSecurity>0</DocSecurity>
  <ScaleCrop>false</ScaleCrop>
  <HeadingPairs>
    <vt:vector size="2" baseType="variant">
      <vt:variant>
        <vt:lpstr>Arkusze</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blank</cp:lastModifiedBy>
  <cp:revision>18</cp:revision>
  <dcterms:modified xsi:type="dcterms:W3CDTF">2024-12-03T08:46:41Z</dcterms:modified>
  <dc:language>pl-PL</dc:language>
</cp:coreProperties>
</file>