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30" yWindow="75" windowWidth="9435" windowHeight="4545"/>
  </bookViews>
  <sheets>
    <sheet name="Arkusz2" sheetId="11" r:id="rId1"/>
  </sheets>
  <calcPr calcId="124519"/>
</workbook>
</file>

<file path=xl/calcChain.xml><?xml version="1.0" encoding="utf-8"?>
<calcChain xmlns="http://schemas.openxmlformats.org/spreadsheetml/2006/main">
  <c r="G17" i="11"/>
  <c r="F17" s="1"/>
  <c r="G18"/>
  <c r="F18" s="1"/>
  <c r="G16"/>
  <c r="F16" s="1"/>
  <c r="G15"/>
  <c r="F15" s="1"/>
  <c r="G5"/>
  <c r="F5" s="1"/>
  <c r="G6"/>
  <c r="F6" s="1"/>
  <c r="G7"/>
  <c r="F7" s="1"/>
  <c r="G8"/>
  <c r="F8" s="1"/>
  <c r="G4"/>
  <c r="F4" s="1"/>
  <c r="G14"/>
  <c r="F14" s="1"/>
  <c r="G13"/>
  <c r="F13" s="1"/>
  <c r="G12"/>
  <c r="F12" s="1"/>
  <c r="G11"/>
  <c r="F11" s="1"/>
  <c r="G10"/>
  <c r="F10" s="1"/>
  <c r="G9"/>
  <c r="F9" s="1"/>
  <c r="F19" l="1"/>
  <c r="G19"/>
</calcChain>
</file>

<file path=xl/sharedStrings.xml><?xml version="1.0" encoding="utf-8"?>
<sst xmlns="http://schemas.openxmlformats.org/spreadsheetml/2006/main" count="40" uniqueCount="28">
  <si>
    <t>Lp.</t>
  </si>
  <si>
    <t>Rzodzaj  zamówienia</t>
  </si>
  <si>
    <t>Ilość</t>
  </si>
  <si>
    <t>j.m.</t>
  </si>
  <si>
    <t>Łączna wartość brutto</t>
  </si>
  <si>
    <t>RAZEM</t>
  </si>
  <si>
    <t>Cena jedn.brutto</t>
  </si>
  <si>
    <t>szt</t>
  </si>
  <si>
    <t>1.</t>
  </si>
  <si>
    <t>kpl</t>
  </si>
  <si>
    <t>par</t>
  </si>
  <si>
    <t xml:space="preserve"> Buty gumowe męski. Model typu 6187 Fagum, 100% guma.; wierzch i spód wykonany z gumy, podszewka: materiał tekstylny</t>
  </si>
  <si>
    <t xml:space="preserve">Buty filcowo-gumowe. Model typu 06 Galmag; 100% guma z wyściółką filcową </t>
  </si>
  <si>
    <t xml:space="preserve">Fartuch ochronny damski. Model typu 4030; gramatura 180 g; 65% poliester, 35% bawełna </t>
  </si>
  <si>
    <t xml:space="preserve">Pantofle profilaktyczne. Model typu 018/S; cholewki skórzane; podeszwa PU; </t>
  </si>
  <si>
    <t>Ręcznik frotte. Rozmiar 50 cm x 100 cm; gramatura 400g</t>
  </si>
  <si>
    <t>Rękawice robocze zimowe. Model typu Covent Frost; powleczona lateksem; kolor czarny; po wewnętrznej stronie wyściółka frote</t>
  </si>
  <si>
    <t>Rękawice powlekane nitrylem. Model typu Covent Black; EN388 4121; zakończone ściągaczem</t>
  </si>
  <si>
    <r>
      <t xml:space="preserve">Fartuch drelich męski. Model typu Master; </t>
    </r>
    <r>
      <rPr>
        <sz val="11"/>
        <color theme="1"/>
        <rFont val="Times New Roman"/>
        <family val="1"/>
        <charset val="238"/>
      </rPr>
      <t>65% poliester, 35% bawełna o gramaturze 262 g/m²; zapinany na guziki</t>
    </r>
  </si>
  <si>
    <r>
      <t xml:space="preserve"> Trzewiki robocze. Model typu R02 01; skóra dwoinowa o grubości 1,8 mm; podeszwa PU/PU </t>
    </r>
    <r>
      <rPr>
        <sz val="10"/>
        <rFont val="Times New Roman"/>
        <family val="1"/>
        <charset val="238"/>
      </rPr>
      <t>o podwójnej gęstości</t>
    </r>
    <r>
      <rPr>
        <sz val="12"/>
        <rFont val="Times New Roman"/>
        <family val="1"/>
        <charset val="238"/>
      </rPr>
      <t>; podeszwa olejoodporna, antyelektrostatyczna, absorpcja energii pięty, posiada właściwości antypoślizgowe SRC</t>
    </r>
  </si>
  <si>
    <r>
      <t xml:space="preserve"> Ubranie robocze. Model typu Max-Popular; </t>
    </r>
    <r>
      <rPr>
        <sz val="11"/>
        <color theme="1"/>
        <rFont val="Times New Roman"/>
        <family val="1"/>
        <charset val="238"/>
      </rPr>
      <t xml:space="preserve">Poliester/Bawełna (65% /35%); gramatura 260 g;Bluza zapinana na guziki, kryte listwą; mankiety przy rękawach zapinane na guzik; na dole bluzy gumka ściągająca;Ogrodniczki z długimi, regulowanymi szelkami; możliwość regulacji w pasie za pomocą guzików         
</t>
    </r>
  </si>
  <si>
    <r>
      <t xml:space="preserve">Fartuch biały laboratorium. Model typu White; </t>
    </r>
    <r>
      <rPr>
        <sz val="10"/>
        <rFont val="Times New Roman"/>
        <family val="1"/>
        <charset val="238"/>
      </rPr>
      <t>Poliester/Bawełna (65% /35%) o gramaturze 190 g; listwa kryjąca napy,</t>
    </r>
  </si>
  <si>
    <t>Buty gumowe damskie. Model typu Rainny; wykonane w całości z PVC; kategoria OB E</t>
  </si>
  <si>
    <t xml:space="preserve"> Koszula flanelowa. Bawełna 100%; gramatura 170 g; </t>
  </si>
  <si>
    <t xml:space="preserve">Ubranie robocze typ szwedzki. Model typu Onyx; Poliester/Bawełna (65% /35%); gramatura 290 g;Bluza zapinana na zamek, kryty listwą zapinaną na rzepy; podwójne szwy, szyte mocną nicią; wstawki kolorystyczne, lamówki kolorystyczne;      Ogrodniczki posiadają długie, szerokie, regulowane szelki; ergonomiczna kieszeń na nakolanniki;               
</t>
  </si>
  <si>
    <t>Łączna wartość netto</t>
  </si>
  <si>
    <t>mini przyłbica</t>
  </si>
  <si>
    <t>Formularz ofertowy</t>
  </si>
</sst>
</file>

<file path=xl/styles.xml><?xml version="1.0" encoding="utf-8"?>
<styleSheet xmlns="http://schemas.openxmlformats.org/spreadsheetml/2006/main">
  <fonts count="13">
    <font>
      <sz val="10"/>
      <name val="Arial CE"/>
      <charset val="238"/>
    </font>
    <font>
      <sz val="11"/>
      <color theme="1"/>
      <name val="Czcionka tekstu podstawowego"/>
      <family val="2"/>
      <charset val="238"/>
    </font>
    <font>
      <b/>
      <sz val="12"/>
      <name val="Arial CE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color indexed="30"/>
      <name val="Trebuchet MS"/>
      <family val="2"/>
      <charset val="238"/>
    </font>
    <font>
      <sz val="12"/>
      <color indexed="8"/>
      <name val="Times New Roman"/>
      <family val="1"/>
      <charset val="238"/>
    </font>
    <font>
      <sz val="12"/>
      <name val="Times New Roman"/>
      <family val="1"/>
      <charset val="238"/>
    </font>
    <font>
      <sz val="12"/>
      <color theme="1"/>
      <name val="Liberation Serif"/>
    </font>
    <font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44">
    <xf numFmtId="0" fontId="0" fillId="0" borderId="0" xfId="0"/>
    <xf numFmtId="0" fontId="0" fillId="0" borderId="0" xfId="0" applyAlignment="1">
      <alignment wrapText="1"/>
    </xf>
    <xf numFmtId="0" fontId="4" fillId="0" borderId="2" xfId="0" applyFont="1" applyBorder="1" applyAlignment="1">
      <alignment horizontal="center" vertical="center"/>
    </xf>
    <xf numFmtId="0" fontId="4" fillId="0" borderId="0" xfId="0" applyFont="1"/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wrapText="1"/>
    </xf>
    <xf numFmtId="2" fontId="5" fillId="0" borderId="2" xfId="0" applyNumberFormat="1" applyFont="1" applyBorder="1" applyAlignment="1">
      <alignment vertical="center"/>
    </xf>
    <xf numFmtId="4" fontId="5" fillId="0" borderId="2" xfId="0" applyNumberFormat="1" applyFont="1" applyBorder="1" applyAlignment="1">
      <alignment horizontal="center" vertical="center"/>
    </xf>
    <xf numFmtId="0" fontId="9" fillId="0" borderId="0" xfId="1" applyFont="1" applyAlignment="1">
      <alignment horizontal="center" wrapText="1"/>
    </xf>
    <xf numFmtId="0" fontId="9" fillId="0" borderId="0" xfId="2" applyFont="1" applyAlignment="1">
      <alignment horizontal="left" wrapText="1"/>
    </xf>
    <xf numFmtId="0" fontId="9" fillId="0" borderId="0" xfId="3" applyFont="1" applyAlignment="1">
      <alignment horizontal="center" wrapText="1"/>
    </xf>
    <xf numFmtId="0" fontId="9" fillId="0" borderId="0" xfId="4" applyFont="1" applyAlignment="1">
      <alignment horizontal="center" wrapText="1"/>
    </xf>
    <xf numFmtId="0" fontId="9" fillId="0" borderId="0" xfId="5" applyFont="1" applyAlignment="1">
      <alignment horizontal="left" wrapText="1"/>
    </xf>
    <xf numFmtId="0" fontId="9" fillId="0" borderId="0" xfId="6" applyFont="1" applyBorder="1" applyAlignment="1">
      <alignment horizontal="center" wrapText="1"/>
    </xf>
    <xf numFmtId="0" fontId="0" fillId="0" borderId="0" xfId="0" applyAlignment="1">
      <alignment vertical="top"/>
    </xf>
    <xf numFmtId="0" fontId="9" fillId="0" borderId="0" xfId="7" applyFont="1" applyAlignment="1">
      <alignment horizontal="left" wrapText="1"/>
    </xf>
    <xf numFmtId="0" fontId="8" fillId="0" borderId="2" xfId="0" applyFont="1" applyBorder="1" applyAlignment="1">
      <alignment wrapText="1"/>
    </xf>
    <xf numFmtId="0" fontId="10" fillId="0" borderId="2" xfId="7" applyFont="1" applyBorder="1" applyAlignment="1">
      <alignment horizontal="left" vertical="top" wrapText="1"/>
    </xf>
    <xf numFmtId="0" fontId="10" fillId="0" borderId="2" xfId="6" applyFont="1" applyBorder="1" applyAlignment="1">
      <alignment horizontal="left" vertical="top" wrapText="1"/>
    </xf>
    <xf numFmtId="0" fontId="10" fillId="0" borderId="2" xfId="2" applyFont="1" applyBorder="1" applyAlignment="1">
      <alignment vertical="top" wrapText="1"/>
    </xf>
    <xf numFmtId="0" fontId="10" fillId="0" borderId="2" xfId="3" applyFont="1" applyBorder="1" applyAlignment="1">
      <alignment horizontal="left" vertical="top" wrapText="1"/>
    </xf>
    <xf numFmtId="0" fontId="10" fillId="0" borderId="2" xfId="4" applyFont="1" applyBorder="1" applyAlignment="1">
      <alignment horizontal="left" vertical="top" wrapText="1"/>
    </xf>
    <xf numFmtId="0" fontId="10" fillId="0" borderId="2" xfId="5" applyFont="1" applyBorder="1" applyAlignment="1">
      <alignment horizontal="left" vertical="top" wrapText="1"/>
    </xf>
    <xf numFmtId="0" fontId="8" fillId="0" borderId="2" xfId="0" applyFont="1" applyBorder="1" applyAlignment="1">
      <alignment vertical="top" wrapText="1"/>
    </xf>
    <xf numFmtId="0" fontId="8" fillId="0" borderId="2" xfId="0" applyFont="1" applyBorder="1" applyAlignment="1">
      <alignment horizontal="left" vertical="top" wrapText="1"/>
    </xf>
    <xf numFmtId="0" fontId="10" fillId="0" borderId="2" xfId="1" applyFont="1" applyBorder="1" applyAlignment="1">
      <alignment vertical="top" wrapText="1"/>
    </xf>
    <xf numFmtId="0" fontId="10" fillId="0" borderId="2" xfId="1" applyFont="1" applyBorder="1" applyAlignment="1">
      <alignment horizontal="center" vertical="center" wrapText="1"/>
    </xf>
    <xf numFmtId="0" fontId="10" fillId="0" borderId="2" xfId="2" applyFont="1" applyBorder="1" applyAlignment="1">
      <alignment horizontal="center" vertical="center" wrapText="1"/>
    </xf>
    <xf numFmtId="0" fontId="10" fillId="0" borderId="2" xfId="3" applyFont="1" applyBorder="1" applyAlignment="1">
      <alignment horizontal="center" vertical="center" wrapText="1"/>
    </xf>
    <xf numFmtId="0" fontId="10" fillId="0" borderId="2" xfId="4" applyFont="1" applyBorder="1" applyAlignment="1">
      <alignment horizontal="center" vertical="center" wrapText="1"/>
    </xf>
    <xf numFmtId="0" fontId="10" fillId="0" borderId="2" xfId="5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2" fontId="7" fillId="0" borderId="2" xfId="0" applyNumberFormat="1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/>
    </xf>
    <xf numFmtId="0" fontId="10" fillId="0" borderId="2" xfId="6" applyFont="1" applyBorder="1" applyAlignment="1">
      <alignment horizontal="center" vertical="center" wrapText="1"/>
    </xf>
    <xf numFmtId="0" fontId="10" fillId="0" borderId="2" xfId="7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/>
    </xf>
    <xf numFmtId="4" fontId="5" fillId="0" borderId="2" xfId="0" applyNumberFormat="1" applyFont="1" applyBorder="1" applyAlignment="1">
      <alignment vertical="center"/>
    </xf>
    <xf numFmtId="0" fontId="2" fillId="0" borderId="0" xfId="0" applyFont="1" applyAlignment="1">
      <alignment horizontal="left" vertical="top"/>
    </xf>
  </cellXfs>
  <cellStyles count="8">
    <cellStyle name="Normalny" xfId="0" builtinId="0"/>
    <cellStyle name="Normalny 10" xfId="7"/>
    <cellStyle name="Normalny 2" xfId="1"/>
    <cellStyle name="Normalny 3" xfId="2"/>
    <cellStyle name="Normalny 4" xfId="3"/>
    <cellStyle name="Normalny 5" xfId="4"/>
    <cellStyle name="Normalny 6" xfId="5"/>
    <cellStyle name="Normalny 8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0"/>
  <sheetViews>
    <sheetView tabSelected="1" workbookViewId="0">
      <selection activeCell="A21" sqref="A21:XFD31"/>
    </sheetView>
  </sheetViews>
  <sheetFormatPr defaultRowHeight="12.75"/>
  <cols>
    <col min="1" max="1" width="5.7109375" customWidth="1"/>
    <col min="2" max="2" width="38.85546875" customWidth="1"/>
    <col min="3" max="3" width="5.85546875" customWidth="1"/>
    <col min="4" max="4" width="10.42578125" customWidth="1"/>
    <col min="5" max="5" width="9.7109375" customWidth="1"/>
    <col min="6" max="6" width="10.5703125" customWidth="1"/>
    <col min="7" max="7" width="11.7109375" customWidth="1"/>
  </cols>
  <sheetData>
    <row r="2" spans="1:12" ht="30.75" customHeight="1">
      <c r="B2" s="43" t="s">
        <v>27</v>
      </c>
      <c r="C2" s="43"/>
      <c r="D2" s="43"/>
      <c r="E2" s="43"/>
      <c r="F2" s="43"/>
      <c r="G2" s="43"/>
      <c r="H2" s="43"/>
      <c r="I2" s="43"/>
      <c r="J2" s="43"/>
    </row>
    <row r="3" spans="1:12" ht="38.25">
      <c r="A3" s="6" t="s">
        <v>0</v>
      </c>
      <c r="B3" s="7" t="s">
        <v>1</v>
      </c>
      <c r="C3" s="2" t="s">
        <v>3</v>
      </c>
      <c r="D3" s="6" t="s">
        <v>2</v>
      </c>
      <c r="E3" s="6" t="s">
        <v>6</v>
      </c>
      <c r="F3" s="6" t="s">
        <v>25</v>
      </c>
      <c r="G3" s="6" t="s">
        <v>4</v>
      </c>
    </row>
    <row r="4" spans="1:12" ht="68.25" customHeight="1">
      <c r="A4" s="5" t="s">
        <v>8</v>
      </c>
      <c r="B4" s="30" t="s">
        <v>11</v>
      </c>
      <c r="C4" s="31" t="s">
        <v>10</v>
      </c>
      <c r="D4" s="31">
        <v>10</v>
      </c>
      <c r="E4" s="31"/>
      <c r="F4" s="31">
        <f>ROUND(G4/1.23,2)</f>
        <v>0</v>
      </c>
      <c r="G4" s="31">
        <f>D4*E4</f>
        <v>0</v>
      </c>
      <c r="H4" s="13"/>
      <c r="I4" s="13"/>
      <c r="J4" s="13"/>
      <c r="K4" s="13"/>
      <c r="L4" s="13"/>
    </row>
    <row r="5" spans="1:12" ht="46.5" customHeight="1">
      <c r="A5" s="5">
        <v>2</v>
      </c>
      <c r="B5" s="24" t="s">
        <v>22</v>
      </c>
      <c r="C5" s="32" t="s">
        <v>10</v>
      </c>
      <c r="D5" s="32">
        <v>10</v>
      </c>
      <c r="E5" s="32"/>
      <c r="F5" s="31">
        <f t="shared" ref="F5:F18" si="0">ROUND(G5/1.23,2)</f>
        <v>0</v>
      </c>
      <c r="G5" s="31">
        <f t="shared" ref="G5:G8" si="1">D5*E5</f>
        <v>0</v>
      </c>
      <c r="H5" s="14"/>
      <c r="I5" s="14"/>
    </row>
    <row r="6" spans="1:12" ht="51.75" customHeight="1">
      <c r="A6" s="5">
        <v>3</v>
      </c>
      <c r="B6" s="25" t="s">
        <v>12</v>
      </c>
      <c r="C6" s="33" t="s">
        <v>10</v>
      </c>
      <c r="D6" s="33">
        <v>10</v>
      </c>
      <c r="E6" s="33"/>
      <c r="F6" s="31">
        <f t="shared" si="0"/>
        <v>0</v>
      </c>
      <c r="G6" s="31">
        <f t="shared" si="1"/>
        <v>0</v>
      </c>
      <c r="H6" s="15"/>
    </row>
    <row r="7" spans="1:12" ht="56.25" customHeight="1">
      <c r="A7" s="5">
        <v>4</v>
      </c>
      <c r="B7" s="26" t="s">
        <v>18</v>
      </c>
      <c r="C7" s="34" t="s">
        <v>7</v>
      </c>
      <c r="D7" s="34">
        <v>10</v>
      </c>
      <c r="E7" s="34"/>
      <c r="F7" s="31">
        <f t="shared" si="0"/>
        <v>0</v>
      </c>
      <c r="G7" s="31">
        <f t="shared" si="1"/>
        <v>0</v>
      </c>
      <c r="H7" s="16"/>
      <c r="I7" s="16"/>
      <c r="J7" s="16"/>
      <c r="K7" s="16"/>
    </row>
    <row r="8" spans="1:12" ht="59.25" customHeight="1">
      <c r="A8" s="5">
        <v>5</v>
      </c>
      <c r="B8" s="27" t="s">
        <v>13</v>
      </c>
      <c r="C8" s="35" t="s">
        <v>7</v>
      </c>
      <c r="D8" s="35">
        <v>40</v>
      </c>
      <c r="E8" s="35"/>
      <c r="F8" s="31">
        <f t="shared" si="0"/>
        <v>0</v>
      </c>
      <c r="G8" s="31">
        <f t="shared" si="1"/>
        <v>0</v>
      </c>
      <c r="H8" s="17"/>
      <c r="I8" s="17"/>
    </row>
    <row r="9" spans="1:12" ht="36" customHeight="1">
      <c r="A9" s="5">
        <v>6</v>
      </c>
      <c r="B9" s="21" t="s">
        <v>23</v>
      </c>
      <c r="C9" s="36" t="s">
        <v>7</v>
      </c>
      <c r="D9" s="36">
        <v>30</v>
      </c>
      <c r="E9" s="37"/>
      <c r="F9" s="31">
        <f t="shared" si="0"/>
        <v>0</v>
      </c>
      <c r="G9" s="38">
        <f t="shared" ref="G9:G18" si="2">E9*D9</f>
        <v>0</v>
      </c>
    </row>
    <row r="10" spans="1:12" ht="47.25" customHeight="1">
      <c r="A10" s="8">
        <v>7</v>
      </c>
      <c r="B10" s="28" t="s">
        <v>14</v>
      </c>
      <c r="C10" s="36" t="s">
        <v>10</v>
      </c>
      <c r="D10" s="36">
        <v>50</v>
      </c>
      <c r="E10" s="37"/>
      <c r="F10" s="31">
        <f t="shared" si="0"/>
        <v>0</v>
      </c>
      <c r="G10" s="38">
        <f t="shared" si="2"/>
        <v>0</v>
      </c>
    </row>
    <row r="11" spans="1:12" ht="36" customHeight="1">
      <c r="A11" s="8">
        <v>8</v>
      </c>
      <c r="B11" s="28" t="s">
        <v>15</v>
      </c>
      <c r="C11" s="36" t="s">
        <v>7</v>
      </c>
      <c r="D11" s="36">
        <v>100</v>
      </c>
      <c r="E11" s="37"/>
      <c r="F11" s="31">
        <f t="shared" si="0"/>
        <v>0</v>
      </c>
      <c r="G11" s="38">
        <f t="shared" si="2"/>
        <v>0</v>
      </c>
    </row>
    <row r="12" spans="1:12" ht="66.75" customHeight="1">
      <c r="A12" s="5">
        <v>9</v>
      </c>
      <c r="B12" s="29" t="s">
        <v>16</v>
      </c>
      <c r="C12" s="36" t="s">
        <v>10</v>
      </c>
      <c r="D12" s="36">
        <v>10</v>
      </c>
      <c r="E12" s="37"/>
      <c r="F12" s="31">
        <f t="shared" si="0"/>
        <v>0</v>
      </c>
      <c r="G12" s="38">
        <f t="shared" si="2"/>
        <v>0</v>
      </c>
    </row>
    <row r="13" spans="1:12" ht="56.25" customHeight="1">
      <c r="A13" s="9">
        <v>10</v>
      </c>
      <c r="B13" s="28" t="s">
        <v>17</v>
      </c>
      <c r="C13" s="36" t="s">
        <v>10</v>
      </c>
      <c r="D13" s="36">
        <v>600</v>
      </c>
      <c r="E13" s="37"/>
      <c r="F13" s="31">
        <f t="shared" si="0"/>
        <v>0</v>
      </c>
      <c r="G13" s="38">
        <f t="shared" si="2"/>
        <v>0</v>
      </c>
    </row>
    <row r="14" spans="1:12" ht="110.25">
      <c r="A14" s="5">
        <v>11</v>
      </c>
      <c r="B14" s="28" t="s">
        <v>19</v>
      </c>
      <c r="C14" s="36" t="s">
        <v>10</v>
      </c>
      <c r="D14" s="36">
        <v>150</v>
      </c>
      <c r="E14" s="37"/>
      <c r="F14" s="31">
        <f t="shared" si="0"/>
        <v>0</v>
      </c>
      <c r="G14" s="38">
        <f t="shared" si="2"/>
        <v>0</v>
      </c>
      <c r="I14" s="19"/>
    </row>
    <row r="15" spans="1:12" ht="160.5" customHeight="1">
      <c r="A15" s="5">
        <v>12</v>
      </c>
      <c r="B15" s="23" t="s">
        <v>24</v>
      </c>
      <c r="C15" s="39" t="s">
        <v>9</v>
      </c>
      <c r="D15" s="39">
        <v>65</v>
      </c>
      <c r="E15" s="39"/>
      <c r="F15" s="31">
        <f t="shared" si="0"/>
        <v>0</v>
      </c>
      <c r="G15" s="39">
        <f t="shared" si="2"/>
        <v>0</v>
      </c>
      <c r="H15" s="18"/>
      <c r="I15" s="18"/>
    </row>
    <row r="16" spans="1:12" ht="118.5" customHeight="1">
      <c r="A16" s="5">
        <v>13</v>
      </c>
      <c r="B16" s="22" t="s">
        <v>20</v>
      </c>
      <c r="C16" s="40" t="s">
        <v>9</v>
      </c>
      <c r="D16" s="40">
        <v>150</v>
      </c>
      <c r="E16" s="40"/>
      <c r="F16" s="31">
        <f t="shared" si="0"/>
        <v>0</v>
      </c>
      <c r="G16" s="40">
        <f t="shared" si="2"/>
        <v>0</v>
      </c>
      <c r="H16" s="20"/>
      <c r="I16" s="20"/>
      <c r="J16" s="20"/>
      <c r="K16" s="1"/>
    </row>
    <row r="17" spans="1:11" ht="55.5" customHeight="1">
      <c r="A17" s="5">
        <v>14</v>
      </c>
      <c r="B17" s="29" t="s">
        <v>21</v>
      </c>
      <c r="C17" s="36" t="s">
        <v>7</v>
      </c>
      <c r="D17" s="36">
        <v>60</v>
      </c>
      <c r="E17" s="37"/>
      <c r="F17" s="31">
        <f t="shared" ref="F17" si="3">ROUND(G17/1.23,2)</f>
        <v>0</v>
      </c>
      <c r="G17" s="38">
        <f t="shared" ref="G17" si="4">E17*D17</f>
        <v>0</v>
      </c>
      <c r="H17" s="20"/>
      <c r="I17" s="20"/>
      <c r="J17" s="20"/>
      <c r="K17" s="1"/>
    </row>
    <row r="18" spans="1:11" ht="53.25" customHeight="1">
      <c r="A18" s="5">
        <v>15</v>
      </c>
      <c r="B18" s="29" t="s">
        <v>26</v>
      </c>
      <c r="C18" s="36" t="s">
        <v>7</v>
      </c>
      <c r="D18" s="36">
        <v>100</v>
      </c>
      <c r="E18" s="37"/>
      <c r="F18" s="31">
        <f t="shared" si="0"/>
        <v>0</v>
      </c>
      <c r="G18" s="38">
        <f t="shared" si="2"/>
        <v>0</v>
      </c>
    </row>
    <row r="19" spans="1:11" ht="36" customHeight="1">
      <c r="A19" s="2"/>
      <c r="B19" s="10"/>
      <c r="C19" s="41"/>
      <c r="D19" s="2"/>
      <c r="E19" s="11" t="s">
        <v>5</v>
      </c>
      <c r="F19" s="42">
        <f>SUM(F4:F18)</f>
        <v>0</v>
      </c>
      <c r="G19" s="12">
        <f>SUM(G4:G18)</f>
        <v>0</v>
      </c>
    </row>
    <row r="20" spans="1:11">
      <c r="D20" s="4"/>
      <c r="E20" s="3"/>
      <c r="F20" s="3"/>
      <c r="G20" s="4"/>
    </row>
  </sheetData>
  <mergeCells count="1">
    <mergeCell ref="B2:J2"/>
  </mergeCells>
  <pageMargins left="0.70866141732283472" right="0.27" top="0.28999999999999998" bottom="0.2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Arkusz2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KWP Białystok</cp:lastModifiedBy>
  <cp:lastPrinted>2020-11-17T06:58:08Z</cp:lastPrinted>
  <dcterms:created xsi:type="dcterms:W3CDTF">1997-02-26T13:46:56Z</dcterms:created>
  <dcterms:modified xsi:type="dcterms:W3CDTF">2020-11-18T11:30:25Z</dcterms:modified>
</cp:coreProperties>
</file>