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ryszkiewicz\Desktop\"/>
    </mc:Choice>
  </mc:AlternateContent>
  <xr:revisionPtr revIDLastSave="0" documentId="13_ncr:1_{72EA594F-3D0E-45EC-B90B-A383F30BF1B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akiet_nr_1" sheetId="3" r:id="rId1"/>
    <sheet name="Pakiet_nr_2" sheetId="4" r:id="rId2"/>
    <sheet name="Pakiet_nr_3" sheetId="5" r:id="rId3"/>
    <sheet name="Pakiet_nr_4" sheetId="6" r:id="rId4"/>
    <sheet name="Pakiet_nr_5" sheetId="7" r:id="rId5"/>
    <sheet name="Pakiet nr 6" sheetId="2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7" l="1"/>
  <c r="H11" i="7" s="1"/>
  <c r="G10" i="7"/>
  <c r="J10" i="7" s="1"/>
  <c r="H12" i="6"/>
  <c r="G12" i="6"/>
  <c r="J12" i="6" s="1"/>
  <c r="J11" i="6"/>
  <c r="H11" i="6"/>
  <c r="G11" i="6"/>
  <c r="H10" i="6"/>
  <c r="H13" i="6" s="1"/>
  <c r="G10" i="6"/>
  <c r="J10" i="6" s="1"/>
  <c r="J13" i="6" s="1"/>
  <c r="J41" i="5"/>
  <c r="H41" i="5"/>
  <c r="G41" i="5"/>
  <c r="H40" i="5"/>
  <c r="G40" i="5"/>
  <c r="J40" i="5" s="1"/>
  <c r="H39" i="5"/>
  <c r="G39" i="5"/>
  <c r="J39" i="5" s="1"/>
  <c r="H38" i="5"/>
  <c r="G38" i="5"/>
  <c r="J38" i="5" s="1"/>
  <c r="J37" i="5"/>
  <c r="H37" i="5"/>
  <c r="G37" i="5"/>
  <c r="H36" i="5"/>
  <c r="G36" i="5"/>
  <c r="J36" i="5" s="1"/>
  <c r="H35" i="5"/>
  <c r="G35" i="5"/>
  <c r="J35" i="5" s="1"/>
  <c r="H34" i="5"/>
  <c r="G34" i="5"/>
  <c r="J34" i="5" s="1"/>
  <c r="J33" i="5"/>
  <c r="H33" i="5"/>
  <c r="G33" i="5"/>
  <c r="H32" i="5"/>
  <c r="G32" i="5"/>
  <c r="J32" i="5" s="1"/>
  <c r="H31" i="5"/>
  <c r="G31" i="5"/>
  <c r="J31" i="5" s="1"/>
  <c r="H30" i="5"/>
  <c r="G30" i="5"/>
  <c r="J30" i="5" s="1"/>
  <c r="J29" i="5"/>
  <c r="H29" i="5"/>
  <c r="G29" i="5"/>
  <c r="H28" i="5"/>
  <c r="G28" i="5"/>
  <c r="J28" i="5" s="1"/>
  <c r="H27" i="5"/>
  <c r="G27" i="5"/>
  <c r="J27" i="5" s="1"/>
  <c r="H26" i="5"/>
  <c r="G26" i="5"/>
  <c r="J26" i="5" s="1"/>
  <c r="J25" i="5"/>
  <c r="H25" i="5"/>
  <c r="G25" i="5"/>
  <c r="H24" i="5"/>
  <c r="G24" i="5"/>
  <c r="J24" i="5" s="1"/>
  <c r="H23" i="5"/>
  <c r="G23" i="5"/>
  <c r="J23" i="5" s="1"/>
  <c r="H22" i="5"/>
  <c r="G22" i="5"/>
  <c r="J22" i="5" s="1"/>
  <c r="J21" i="5"/>
  <c r="H21" i="5"/>
  <c r="G21" i="5"/>
  <c r="H20" i="5"/>
  <c r="G20" i="5"/>
  <c r="J20" i="5" s="1"/>
  <c r="H19" i="5"/>
  <c r="G19" i="5"/>
  <c r="J19" i="5" s="1"/>
  <c r="H18" i="5"/>
  <c r="G18" i="5"/>
  <c r="J18" i="5" s="1"/>
  <c r="H17" i="5"/>
  <c r="G17" i="5"/>
  <c r="J17" i="5" s="1"/>
  <c r="H16" i="5"/>
  <c r="G16" i="5"/>
  <c r="J16" i="5" s="1"/>
  <c r="H15" i="5"/>
  <c r="G15" i="5"/>
  <c r="J15" i="5" s="1"/>
  <c r="H14" i="5"/>
  <c r="G14" i="5"/>
  <c r="J14" i="5" s="1"/>
  <c r="J13" i="5"/>
  <c r="H13" i="5"/>
  <c r="G13" i="5"/>
  <c r="H12" i="5"/>
  <c r="G12" i="5"/>
  <c r="J12" i="5" s="1"/>
  <c r="H11" i="5"/>
  <c r="G11" i="5"/>
  <c r="J11" i="5" s="1"/>
  <c r="H10" i="5"/>
  <c r="H42" i="5" s="1"/>
  <c r="G10" i="5"/>
  <c r="J10" i="5" s="1"/>
  <c r="J38" i="4"/>
  <c r="H38" i="4"/>
  <c r="I38" i="4" s="1"/>
  <c r="G38" i="4"/>
  <c r="J37" i="4"/>
  <c r="I37" i="4" s="1"/>
  <c r="H37" i="4"/>
  <c r="G37" i="4"/>
  <c r="H36" i="4"/>
  <c r="G36" i="4"/>
  <c r="J36" i="4" s="1"/>
  <c r="I36" i="4" s="1"/>
  <c r="J35" i="4"/>
  <c r="H35" i="4"/>
  <c r="I35" i="4" s="1"/>
  <c r="G35" i="4"/>
  <c r="J34" i="4"/>
  <c r="I34" i="4" s="1"/>
  <c r="H34" i="4"/>
  <c r="G34" i="4"/>
  <c r="H33" i="4"/>
  <c r="G33" i="4"/>
  <c r="J33" i="4" s="1"/>
  <c r="I33" i="4" s="1"/>
  <c r="J32" i="4"/>
  <c r="H32" i="4"/>
  <c r="I32" i="4" s="1"/>
  <c r="G32" i="4"/>
  <c r="J31" i="4"/>
  <c r="I31" i="4" s="1"/>
  <c r="H31" i="4"/>
  <c r="G31" i="4"/>
  <c r="H30" i="4"/>
  <c r="G30" i="4"/>
  <c r="J30" i="4" s="1"/>
  <c r="I30" i="4" s="1"/>
  <c r="J29" i="4"/>
  <c r="I29" i="4"/>
  <c r="H29" i="4"/>
  <c r="G29" i="4"/>
  <c r="J28" i="4"/>
  <c r="I28" i="4" s="1"/>
  <c r="H28" i="4"/>
  <c r="G28" i="4"/>
  <c r="H27" i="4"/>
  <c r="G27" i="4"/>
  <c r="J27" i="4" s="1"/>
  <c r="I27" i="4" s="1"/>
  <c r="J26" i="4"/>
  <c r="I26" i="4" s="1"/>
  <c r="H26" i="4"/>
  <c r="G26" i="4"/>
  <c r="J25" i="4"/>
  <c r="I25" i="4" s="1"/>
  <c r="H25" i="4"/>
  <c r="G25" i="4"/>
  <c r="H24" i="4"/>
  <c r="G24" i="4"/>
  <c r="J24" i="4" s="1"/>
  <c r="I24" i="4" s="1"/>
  <c r="J23" i="4"/>
  <c r="I23" i="4" s="1"/>
  <c r="H23" i="4"/>
  <c r="G23" i="4"/>
  <c r="H22" i="4"/>
  <c r="G22" i="4"/>
  <c r="J22" i="4" s="1"/>
  <c r="H21" i="4"/>
  <c r="G21" i="4"/>
  <c r="J21" i="4" s="1"/>
  <c r="I21" i="4" s="1"/>
  <c r="H20" i="4"/>
  <c r="G20" i="4"/>
  <c r="J20" i="4" s="1"/>
  <c r="I20" i="4" s="1"/>
  <c r="H19" i="4"/>
  <c r="G19" i="4"/>
  <c r="J19" i="4" s="1"/>
  <c r="I19" i="4" s="1"/>
  <c r="H18" i="4"/>
  <c r="G18" i="4"/>
  <c r="J18" i="4" s="1"/>
  <c r="I18" i="4" s="1"/>
  <c r="H17" i="4"/>
  <c r="G17" i="4"/>
  <c r="J17" i="4" s="1"/>
  <c r="H16" i="4"/>
  <c r="G16" i="4"/>
  <c r="J16" i="4" s="1"/>
  <c r="I16" i="4" s="1"/>
  <c r="H15" i="4"/>
  <c r="G15" i="4"/>
  <c r="J15" i="4" s="1"/>
  <c r="H14" i="4"/>
  <c r="G14" i="4"/>
  <c r="J14" i="4" s="1"/>
  <c r="I14" i="4" s="1"/>
  <c r="H13" i="4"/>
  <c r="G13" i="4"/>
  <c r="J13" i="4" s="1"/>
  <c r="H12" i="4"/>
  <c r="G12" i="4"/>
  <c r="J12" i="4" s="1"/>
  <c r="I12" i="4" s="1"/>
  <c r="H11" i="4"/>
  <c r="G11" i="4"/>
  <c r="J11" i="4" s="1"/>
  <c r="I11" i="4" s="1"/>
  <c r="H10" i="4"/>
  <c r="G10" i="4"/>
  <c r="J10" i="4" s="1"/>
  <c r="J11" i="3"/>
  <c r="I11" i="3"/>
  <c r="H11" i="3"/>
  <c r="G11" i="3"/>
  <c r="J10" i="3"/>
  <c r="J12" i="3" s="1"/>
  <c r="H10" i="3"/>
  <c r="H12" i="3" s="1"/>
  <c r="G10" i="3"/>
  <c r="I11" i="6" l="1"/>
  <c r="I12" i="6"/>
  <c r="J42" i="5"/>
  <c r="I26" i="5"/>
  <c r="I30" i="5"/>
  <c r="I14" i="5"/>
  <c r="I23" i="5"/>
  <c r="I31" i="5"/>
  <c r="I39" i="5"/>
  <c r="I27" i="5"/>
  <c r="I35" i="5"/>
  <c r="I22" i="5"/>
  <c r="I15" i="5"/>
  <c r="I11" i="5"/>
  <c r="I16" i="5"/>
  <c r="I20" i="5"/>
  <c r="I24" i="5"/>
  <c r="I32" i="5"/>
  <c r="I36" i="5"/>
  <c r="I40" i="5"/>
  <c r="I19" i="5"/>
  <c r="I28" i="5"/>
  <c r="I13" i="5"/>
  <c r="I17" i="5"/>
  <c r="I21" i="5"/>
  <c r="I33" i="5"/>
  <c r="J39" i="4"/>
  <c r="I13" i="4"/>
  <c r="H39" i="4"/>
  <c r="I10" i="3"/>
  <c r="I41" i="5"/>
  <c r="I37" i="5"/>
  <c r="I29" i="5"/>
  <c r="I25" i="5"/>
  <c r="I34" i="5"/>
  <c r="I22" i="4"/>
  <c r="I17" i="4"/>
  <c r="I15" i="4"/>
  <c r="I10" i="4"/>
  <c r="I38" i="5"/>
  <c r="I18" i="5"/>
  <c r="I12" i="5"/>
  <c r="I10" i="6"/>
  <c r="J11" i="7"/>
  <c r="I10" i="7"/>
  <c r="I10" i="5"/>
  <c r="H10" i="2" l="1"/>
  <c r="H11" i="2" s="1"/>
  <c r="G10" i="2"/>
  <c r="J10" i="2" s="1"/>
  <c r="J11" i="2" l="1"/>
  <c r="I10" i="2"/>
</calcChain>
</file>

<file path=xl/sharedStrings.xml><?xml version="1.0" encoding="utf-8"?>
<sst xmlns="http://schemas.openxmlformats.org/spreadsheetml/2006/main" count="292" uniqueCount="126">
  <si>
    <t>Załącznik nr 2 do SIWZ</t>
  </si>
  <si>
    <t>SZCZEGÓŁOWA OFERTA CENOWA</t>
  </si>
  <si>
    <t>Zamawiający wyraża zgodę na wycenę produktu w opakowaniu innej wielkości niż podana w opisie przedmiotu zamówienia z jednoczesnym przeliczeniem ilości opakowań aby liczba sztuk była zgodna z zamawianą. Jeżeli w wyniku przeliczeń wychodzi wartość ułamka należy podać ilość do dwóch miejsc po przecinku.</t>
  </si>
  <si>
    <t>Kod CPV: 33184100-4</t>
  </si>
  <si>
    <t>Wykaz dokumentów dopuszczających produkt do użytku szpitalnego</t>
  </si>
  <si>
    <t>L.p.</t>
  </si>
  <si>
    <t>Opis przedmiotu zamówienia</t>
  </si>
  <si>
    <t>J.m.</t>
  </si>
  <si>
    <t xml:space="preserve">Ilość </t>
  </si>
  <si>
    <t>Cena jednostkowa netto za sztukę</t>
  </si>
  <si>
    <t>Stawka podatku VAT</t>
  </si>
  <si>
    <t>Cena jednostkowa brutto za sztukę</t>
  </si>
  <si>
    <t>Wartość podatku VAT</t>
  </si>
  <si>
    <t>Nr katalogowy i nazwa preparatu zaoferowanego (podać)</t>
  </si>
  <si>
    <t>Nazwa dokumentu (ów) dopuszczającego (ch) zaoferowany produkt do użytku szpitalnego</t>
  </si>
  <si>
    <t>Data wydania dokumentu i jego ważność</t>
  </si>
  <si>
    <t>Nr dokumentu</t>
  </si>
  <si>
    <t>1.</t>
  </si>
  <si>
    <t>Cement PMMA z klasy o podwyższonej gęstości i niskiej temperaturze wiązania (nie wyższej niż 56°C). Cement wraz z mieszalnikami dostarczany w postaci sterylnej, gotowej do użycia, o właściwościach biomechanicznych zgodnych z ISO 5833 (wytrzymałość na ściskanie 81,9 MPa). Materiał radiowizyjny (27% BaSO4 and 9% HAP), o czasie podania: 9 minut oraz wiązania w temperaturze 20°C: 16minut. W skład materiału wchodzi: 8,6g płynu oraz 20g proszku.
Cement mający swoje zastosowanie zarówno w procedurze wertebroplastyki, jak i kifoplastyki. W zestawie igła biopsyjna pozwalająca na wykonanie biopsji poprzez wycięcie materiału za pomocą specjalnego sztyletu „blade stylet”. Igła biopsyjna pozwalająca na wykonanie dwóch pełnych obrotów o 360 stopni. Igła umożliwiająca dostęp do miejsca biopsji przy użyciu kaniuli z trokarem do momentu przejścia przez pedicle. Igła biopsyjna dostępna w dwóch rozmiarach: 8G średnica 4mm długość 15cm oraz 11G średnica 3mm długość 15cm. Produkt sterylny, jednorazowy gotowy do użycia zapewniający uniknięcie jakichkolwiek zakażeń podczas wykonywania zabiegu biopsji. Skład zestawu: cement kostny PMMA - 1szt., zestaw mieszalników i podajników - 1szt., igła do podania cementu kostnego - 1 szt., igła biopsyjna - 1 szt.</t>
  </si>
  <si>
    <t>szt.</t>
  </si>
  <si>
    <t>RAZEM:</t>
  </si>
  <si>
    <t>razem:</t>
  </si>
  <si>
    <t>…......................., dnia ...........................</t>
  </si>
  <si>
    <t>........................................................</t>
  </si>
  <si>
    <t>podpis osoby upoważnionej</t>
  </si>
  <si>
    <t>Znak sprawy:</t>
  </si>
  <si>
    <t>Kod CPV: 33168000-5</t>
  </si>
  <si>
    <t>Lp</t>
  </si>
  <si>
    <t>J. m.</t>
  </si>
  <si>
    <t>Ilość</t>
  </si>
  <si>
    <t xml:space="preserve">Cena jednostkowa brutto za sztukę               </t>
  </si>
  <si>
    <t xml:space="preserve">Wartość netto
</t>
  </si>
  <si>
    <t>Wartość brutto</t>
  </si>
  <si>
    <t xml:space="preserve"> Nr katalogowy i nazwa produktu zoferowanego(podać)</t>
  </si>
  <si>
    <t>Nazwa dokumentu (ów) dopuszczającego (ch) zaoferowany produkt  do użytku szpitalnego</t>
  </si>
  <si>
    <t>Data wydania dokumentu i jego ważności</t>
  </si>
  <si>
    <t>Nitinolowe, samorozprężalne stenty do drenażu torbieli trzustki oraz dróg żółciowych umieszczone na systemie wprowadzającym z funkcją elektrokauteryzacji, system do implantacji pod kontrolą EUS przez kanał roboczy endoskopu ultrasonograficznego nie wymagający stosowania aparatury RTG oraz dodatkowych narzędzi endoskopowych. System uwalniania wyposażony w mechaniczne i dźwiękowe wskaźniki, przełączniki i blokady zapewniające przeprowadzenie uwalniania stentu w bezpiecznej, odpowiedniej kolejności. Stenty wyposażone w kołnierze antymigracyjne znajdujące się na obu końcach stentu. Stenty całkowicie pokrywane o średnicach 6, 8, 10, 15, 20 mm i długościach 8, 10 mm, zestaw wprowadzający o średnicy max. 10.8Fr.</t>
  </si>
  <si>
    <t>Protezy trzustkowe do zabiegów terapeutycznych i profilaktycznych;  wykonane z propylenu z otworami drenującymi na całej długości o średnicy:  3, 4, 5, Fr; dostępne w wersji: pojedynczy pigtail bez zaczepów, pojedynczy pigtail z zaczepem dystalnym, prosta z proksymalnymi zaczepami oraz prosta z pojedynczym zaczepem dystalnym i i podwójnym proksymalnym; wszystkie protezy współpracujący z prowadnikiem 0.035” z wyjątkiem protezy 3 Fr współpracujaca z prowadnikiem 0.021”; dostępne z zaostrzoną końcówką dystalną w protezach 5Fr; dostępne długości: od 2 do 18cm.</t>
  </si>
  <si>
    <t>Razem</t>
  </si>
  <si>
    <t>Szczecin, dnia…………………..</t>
  </si>
  <si>
    <t>Cena jednostkowa netto za opakowanie</t>
  </si>
  <si>
    <t xml:space="preserve">Cena jednostkowa brutto za opakowanie              </t>
  </si>
  <si>
    <t xml:space="preserve">Klipsy jednorazowe, długość ramion klipsa: 7,5 lub 9 mm, kąt rozwarcia ramion: 90 lub 135 stopni, możliwość warunkowego stosowania rezonansu magnetycznego (MRI). </t>
  </si>
  <si>
    <t>op.=40 sztuk</t>
  </si>
  <si>
    <t>Jednorazowa igła iniekcyjna, średnica igły: 23 lub 25G, długość igły: 4, 5 lub 6 mm, ergonomiczny uchwyt z wyżłobieniami pozwala na obsługę jedną ręką, duża średnica wewnętrzna kanału igły pozwala na podawanie płynów o podwyższonej lepkości, udoskonalona ostrość igły, min. średnica kanału roboczego: 2,8 mm, długość robocza: 2300 mm.</t>
  </si>
  <si>
    <t>op.=5 sztuk</t>
  </si>
  <si>
    <t>Jednorazowa igła iniekcyjna enteroskopowa do ostrzykiwania i hemostazy, długość robocza narzędzia: 2700 mm, długość igły: 4 mm, średnica igły: 23 G, kąt ścięcia ostrza igły: 30 stopni optymalny do tkanki dolnego odcinka przewodu pokarmowego,  minimalna średnica kanału roboczego: 2,8 mm.  Igły posiadają usztywnioną osłonkę zabezpieczającą przed przekłuciem kanału, blokada z dobrze słyszalnym kliknięciem informuje o całkowitym schowaniu ostrza igły do osłonki, posiada port do podawania leków.</t>
  </si>
  <si>
    <t>op. = 5 sztuk</t>
  </si>
  <si>
    <t>Jednorazowa igła do ostrzykiwania; długość igły 4mm,5mm, lub 6mm, grubość igły 19G, 22G, 23G, lub 25G, długość narzędzia 1800mm lub 2300mm; kolorowe oznaczenie grubości igły na uchwycie i opakowaniu; blokada pozycji igły wysuniętej i schowanej; spirala ochronna zapobiegająca bocznej perforacji; pakowana pojedynczo w sterylne opakowania.</t>
  </si>
  <si>
    <t>op. = 10 sztuk</t>
  </si>
  <si>
    <t>Szczypce biopsyjne jednorazowego użytku, łyżeczki owalne z ząbkami lub bez, z okienkiem, z igłą mocującą lub bez igły, łyżeczki uchylne do biopsji stycznych, łyżeczki wykonane ze stali nierdzewnej o dwustopniowym ścięciu, teflonowa osłonka bezpieczna dla kanałów biopsyjnych endoskopów, długość narzędzia: 1550 lub 2300 mm, minimalna średnica kanału roboczego: 2,8 mm. Sterylizowane metodą napromieniowania promieniami gamma.</t>
  </si>
  <si>
    <t>op.= 20 sztuk</t>
  </si>
  <si>
    <t>Pętle elektrochirurgiczne, kolonoskopowe jednorazowego użytku; do zabiegów polipektomi na zimno i z użyciem generatora elektrochirurgicznego; kształt heksagonalny; szerokość pętli 10 lub 15 mm; pętla wykonana z plecionego drutu o grubości 0,3 mm; zintegrowany uchwyt ze skalą pomiarową, długość narzędzia 2300mm, maksymalna średnica części wprowadzanej do endoskopu 2,6mm; minimalna średnica kanału roboczego 2,8 mm.</t>
  </si>
  <si>
    <t>1% marker do powierzchniowego barwienia nierówności śluzówki, zastosowanie diagnostyczne: lokalizacja zmian błony śluzowej, 10 ml w ampułce.</t>
  </si>
  <si>
    <t xml:space="preserve">Jednorazowe nasadki na końcówkę endoskopu, miękkie, proste, z otworkiem bocznym, odległość od końcówki endoskopu: 4 mm, pasują do posiadanych endoskopów. </t>
  </si>
  <si>
    <t>Jednorazowe narzędzie służące do zapobiegania lub opanowania krwawienia po usunięciu uszypułowionych polipów, narzędzie składa się z wstępnie zmontowanych uchwytu, osłonki, rurki osłonowej i odłączalnej pętli nylonowej, długość narzędzia: 2300 mm, średnica pętli: 30 mm, maksymalna średnica części wprowadzanej do endoskopu: 2,6 mm, minimalna średnica kanału roboczego endoskopu: 2,8 mm.</t>
  </si>
  <si>
    <t xml:space="preserve">Pętla elektrochirurgiczna monofilamentna do polipektomii, średnica pętli: 10, 15 lub 25 mm, średnica drutu: 0,3 mm, średnica części wprowadzanej do endoskopu: 2,3 mm, minimalna średnica kanału roboczego: 2,8 mm, długość narzędzia: 2300 mm, dostarczane w sterylnych pakietach. </t>
  </si>
  <si>
    <t>System Iniekcji Podśluzówkowej; przeznaczony do stosowania w zabiegach endoskopowych przewodu pokarmowego w celu podśluzówkowego podniesienia polipów, gruczolaków,
 nowotworów we wczesnym stadium lub innych zmian w błonie śluzowej przewodu pokarmowego, przed wycięciem, za pomocą pętli lub innego urządzenia endoskopowego; zestaw składa się z fiolki zawiarającej 0.5g proszku składającego się z cząsteczek wchłanialnego modyfikowanego polimeru, pochodnego ze skrobi roślinnej oraz strzykawki 10ml ze spiralnym tłokiem.</t>
  </si>
  <si>
    <t>Jednorazowa pułapka na polipy, 1 komorowa; montowana między endoskopem a ssakiem endoskopowym; produkt niesterylny.</t>
  </si>
  <si>
    <t>op. = 25 sztuk</t>
  </si>
  <si>
    <t>Jednorazowy standardowy ustnik z gumką wykonaną z silikonu; do wszystkich endoskopów stosowanych w górnym odcinku przewodu pokarmowego; wymiary otworu głównego 22mmx27mm, wykonany z polipropylenu; każdy ustnik zapakowany oddzielnie; nie zawiera latexu.</t>
  </si>
  <si>
    <t>op. = 50 sztuk</t>
  </si>
  <si>
    <t>Ładowany aplikator klipsów do wielokrotnego klipsowania u jednego pacjenta; jednorazowe narzędzie z funkcją rotacji do zakładania klipsów na krwawiące naczynia i szypuły polipów; cięgno do osadzania klipsa zakończone stożkiem, współpracuje ze sterylnymi klipsami serii HX-610 w kartridżach; maksymalna średnica części wprowadzanej 2,75mm, dł. narzędzia 1950mm, minimalna średnica kanału roboczego 2,8 mm.</t>
  </si>
  <si>
    <t xml:space="preserve">Osłonka dystalna do wideo-duodenoskopu TJF-Q190V, sterylna, jednorazowa. </t>
  </si>
  <si>
    <t>op. = 20 sztuk</t>
  </si>
  <si>
    <t>Butelka na wodę do użycia z CO2, do gastro-, kolono-, duodenoskopów serii: OES-40, EVIS-140, -145, -160, -165, -170, -180, -190, -1100, -1500, -240, -260, -1200, endoskopów ultrasonograficznych -UE160, -UM160, -UC160, -140, -UMD140P, -UCT180.</t>
  </si>
  <si>
    <t>op. = 1 sztuka</t>
  </si>
  <si>
    <t>Kompresor (sprężarka) powietrza, do stosowania z produktami EndoClot; zasilana z zewnętrznego zasilacza lub z dwóch akumulatorów; Zestaw zawiera kompresor, dren łączący, kabel zasilający wraz z wtyczką do gniazdka elektrycznego oraz ładowarkę do
baterii wraz z kablem łączącym do ładowarki.</t>
  </si>
  <si>
    <t>Zawór biosyjny jednorazowego użytku do gastro-, kolono- i duodenoskopów Olympus.  Zawory zapakowane indywidualnie, w sterylnych pakietach.</t>
  </si>
  <si>
    <t>Pętle elektrochirurgiczne kolonoskopowe jednorazowego użytku, kształt owalny; średnica pętli 10, 15 lub 25 mm; pętla wykonana z plecionego drutu o grubości 0,47 mm; zintegrowany uchwyt ze skalą pomiarową, długość narzędzia 2300mm, maksymalna średnica części wprowadzanej do endoskopu 2,6mm; minimalna średnica kanału roboczego 2,8 mm; pakowane w oddzielnych sterylnych pakietach.</t>
  </si>
  <si>
    <t>Zaworki ssące do bronchoskopu lub cystoskopu giętkiego, jednorazowe, sterylne, kompatybilne z endoskopem posiadanym przez Zamawiającego marki Olympus, model BF - TE2.</t>
  </si>
  <si>
    <t>Zaworki biopsyjne wielorazowe do bronchoskopów, kompatybilne z endoskopem posiadanym przez Zamawiającego marki Olympus, model BF - TE2.</t>
  </si>
  <si>
    <t>Adapter do czyszczenia do bronchfiberoskopu,  kompatybilny z endoskopem posiadanym przez Zamawiającego marki Olympus, model BF - TE2.</t>
  </si>
  <si>
    <t>Jednorazowa szczoteczka do czyszczenia wlotów kanałów endoskopów, średnice kanałów endoskopów 1,2mm-6mm</t>
  </si>
  <si>
    <t>Uniwersalna jednorazowa dwustronna szczoteczka do czyszczenia wlotów kanałów i kanałów endoskopowych; posiada plastikową końcówkę zapobiegającą zarysowaniu kanałów endoskopowych. Produkt niesterylny, pasuje do kanałów endoskopów o średnicach 2,0mm-3,2mm, długość robocza 950mm</t>
  </si>
  <si>
    <t xml:space="preserve">Jednorazowa szczoteczka jednostronna do czyszczenia kanałów endoskopów; długość robocza 1650mm; średnica włosia 2,4mm; długość włosia 5mm; produkt niesterylny; pasuje do kanałów endoskopów o średnicach 1,0mm-1,5mm </t>
  </si>
  <si>
    <t>Zawór woda/powietrze, zawór nie wymagający nawilżenia, kompatybilny z gastro	- , kolo - , duodenoskopami: EVIS 160, 165, 18	0, 185, 190, 1100</t>
  </si>
  <si>
    <t>Zawór ssący, wolny o d środków smarnych,  Kompatybilne z gastro- , kolo - , duodenoskopami: EVIS 160, 165, 180, 185, 190, 1100</t>
  </si>
  <si>
    <t xml:space="preserve"> Wielorazowe zaworki biopsyjne na kanał roboczy endoskopu; kompatybilne z następującymi endoskopoami: Gastro- , kolono - , duodenoskopami: OES 10, 20, 30, 40, E- Line, EVIS 100, 130, 140, 145, 160, 165, 180, 185, 170, 190, 200, 230, 240, 260, 290, 1100, 1200, 1500, V - Class</t>
  </si>
  <si>
    <t>Prowadnica jednorazowego użytku, średnica: 0,035'', długość robocza: 4500 lub 2700 mm, giętka, prosta lub zakrzywiona końcówka pokryta powłoką hydrofilną o długości: 70 mm widoczna w promieniach RTG, posiada znaczniki na różnych długościach końcówki dystalnej: 50 mm - 70 mm zielony znacznik, 80 mm - 90 mm znacznik spiralny, 90 mm - 400 mm znacznik X, specjalny rdzeń wykonany z nitynolu pozwala przenieść moment obrotowy od końca proksymalnego prowadnicy do jej końca dystalnego w stosunku 1:1, fluorowa powłoka zmniejsza tarcie przy przechodzeniu przez przewody żółciowe, dwa rodzaje sztywności.</t>
  </si>
  <si>
    <t>Prowadnica jednorazowego użytku, średnica: 0,025'' długość robocza: 4500 lub 2700 mm, giętka, prosta lub zakrzywiona końcówka pokryta powłoką hydrofilną o długości: 70 mm widoczna w promieniach RTG, posiada znaczniki na różnych długościach końcówki dystalnej: 50 mm - 70 mm zielony znacznik, 80 mm - 90 mm znacznik spiralny, 90 mm - 400 mm znacznik X, specjalny rdzeń wykonany z nitynolu pozwala przenieść moment obrotowy od końca proksymalnego prowadnicy do jej końca dystalnego w stosunku 1:1, fluorowa powłoka zmniejsza tarcie przy przechodzeniu przez przewody żółciowe, dwa rodzaje sztywności.</t>
  </si>
  <si>
    <t>Trójkanałowy papilotom jednorazowego użytku; posiada 3 oddzielne kanały: na prowadnicę, cięciwę i do iniekcji środka kontrastującego; część cięciwy pokryta izolacyjną warstwą ochronną zapobiegającą poparzeniom termicznym tkanki niebędącej celem papilotomii; posiada zintegrowany uchwyt; końcówka dystalna posiada dwukolorowy system znaczników ułatwiających ustawienie noża i ocenę odległości w obrazie endoskopowym; końcówka dystalna narzędzia posiada znacznik widoczny w obrazie fluoroskopowym; ; długość narzędzia 1700mm; długość noska 3mm; długość cięciwy 20mm lub 30mm; średnica końcówki narzędzia 1,5mm (4,5Fr); maksymalna średnica części wprowadzanej do endoskopu 2,5mm; kompatybilny z minimalnym kanałem roboczym endoskopu 2,8mm; maksymalna średnica współpracującej prowadnicy 0,035'' (0,89mm).</t>
  </si>
  <si>
    <t>Jednorazowy koszyk do usuwania złogów, małych kamieni i ciał obcych w obrębie przewodów żółciowych, typ 4 lub 8-drutowy, minimalna średnica kanału roboczego: 3,7 mm, maksymalna średnica współpracującej prowadnicy: 0,035'' (0,89 mm), szerokość rozłożonego koszyka: 22 lub 20 mm, długość robocza narzędzia: 1900 mm, na końcówce dystalnej znajduje się specjalne oczko, które umożliwia wprowadzanie koszyka po prowadnicy, narzędzie kompatybilne z litotryptorem awaryjnym, posiada port iniekcyjny, posiada zaczep C umożliwiający mocowanie do rękojeści endoskopu, dostarczany w sterylnym pakiecie, gotowy do użytku.</t>
  </si>
  <si>
    <t>Jednorazowy koszyk do usuwania złogów, małych kamieni i ciał obcych w obrębie przewodów żółciowych, typ 4 lub 8-drutowy, minimalna średnica kanału roboczego: 2,8 mm, szerokość rozłożonego koszyka: 22 lub 20 mm, długość robocza narzędzia: 1900 mm, zaokrąglona końcówka dystalna uławia wejście do przewodów żółciowych, posiada funkcję rotacji, narzędzie kompatybilne z litotryptorem awaryjnym, posiada port iniekcyjny, posiada zaczep C umożliwiający mocowanie do rękojeści endoskopu, dostarczany w sterylnym pakiecie, gotowy do użytku.</t>
  </si>
  <si>
    <t>Jednorazowy koszyk  do usuwania małych kamieni kieszeniowych z przewodów żółciowych; wykonany z nitynolu; typ 8-drutowy, o specjalnym splocie w kształcie wiru; do wprowadzania po prowadnicy; maksymalna średnica części wprowadzanej do kanału roboczego endoskopu 2,9mm; minimalna średnica kanalu endoskopu 3,7mm; szerokość rozłożonego koszyka 20mm; długość robocza narzędzia 1900mm; posiada port iniekcyjny; posiada zaczep C umożliwiający mocowanie do rękojeści endoskopu; dostarczany w sterylnym pakiecie, gotowy do użytku.</t>
  </si>
  <si>
    <t>Jednorazowy balon trójkanałowy do usuwania złogów z dróg żółciowych, balon można napompować do 3 średnic: 8,5 mm, 11,5 mm, 15 mm, narzędzie ma możliwość podania kontrastu powyżej lub poniżej balonu, na końcu dystalnym i proksymalnym balonu znajduje się po 1 znaczniku widocznym w promieniach RTG, narzędzie posiada zwężaną końcówkę ułatwiającą przejście przez zwężenia, maksymalna średnica części wprowadzanej do kanału roboczego endoskopu: 2,7 mm, długość narzędzia: 1900 mm, kompatybilna prowadnica: 0,035'' lub mniejsza, narzędzie wprowadzane jest po prowadnicy na całej jego długości (over-the-wire), minimalna średnica kanału roboczego: 2,8 mm, w zestawie 3 odpowiednio skalibrowane strzykawki do napełniania balonu do wybranej średnicy, narzędzie dostarczane jest z umieszczonym w części dystalnej narzędzia mandrynem zapewniającym stabilność oraz nieprzepuszczającą światło osłonką na balon.</t>
  </si>
  <si>
    <t>Jednorazowy zestaw do wprowadzania protez 7Fr, długość narzędzia 1900mm, posiada haczyk C, zestaw składa się z cewnika popychającego, minimalna średnica kanału roboczego 3,2mm; maksymalna średnica prowadnicy 0,035''.</t>
  </si>
  <si>
    <t xml:space="preserve"> Jednorazowy zestaw do wprowadzania protez 8,5Fr lub 10Fr (do wyboru przez zamawiającego) typu one-action, długość narzędzia 1900mm, posiada haczyk C, posiada pokrętło umożliwiające zablokowanie odległości między cewnikiem prowadzącym a końcówką dystalną protezy;  maksymalna średnica prowadnicy 0,035''.</t>
  </si>
  <si>
    <t>Proteza samorozprężalna do dróg żółciowych, pokrywana silikonem, wykonana z nitinolu. Posiada listki zapobiegające migracji. Długość protezy 40, 60, 80, 100, 120 mm, średnica 10mm; Posiada złote znaczniki: po 4 na kołnierzach, 4 w części środkowej. Znacznik radiologiczny i graficzny na aplikatorze. Aplikator o długości 180cm. Proteza kompatybilna z prowadnicą 0,035 cala.</t>
  </si>
  <si>
    <t>Proteza samorozprężalna do dróg żółciowych, niepowlekana, wykonana z nitynolu; wprowadzana przez endoskop; złote znaczniki radiologiczne:  na końcach i na środku; długość całkowita 40, 50, 60, 80, 100mm, średnica 8 - 10mm ; aplikator o długości 180 cm ; posiada podwójny system kontroli punktu, po przekroczeniu którego nie można wycofać protezy do aplikatora: znacznik radiologiczny i graficzny na aplikatorze; dobra widoczność fluoroskopowa, system antymigracyjny w postaci rozszerzanych kołnierzy</t>
  </si>
  <si>
    <t>Proteza samorozprężalna do dróg żółciowych, powlekana, wykonana z nitynolu; wprowadzana przez endoskop;  złote znaczniki radiologiczne:  na końcach i  na środku; lasso, długość całkowita 40, 50, 60, 80, 100mm, średnica 8- 10 mm; aplikator o długości 180 cm.  posiada podwójny system kontroli punktu, po przekroczeniu którego nie można wycofać protezy do aplikatora: znacznik radiologiczny i graficzny na aplikatorze. Dobra widoczność fluoroskopowa, system antymigracyjny w postaci rozszerzanych kołnierzy</t>
  </si>
  <si>
    <t>Proteza do dróg żółciowych - samorozprężalna, pokrywana silikonem, w silikonowej powłoce znajdują się otwory umożliwiające odpływ żółci, wykonana z nitinolu. Posiada kołnierze zapobiegające migracji i 1 lasso do usuwania, wykonane z polipropylenu. Lasso posiada złoty znacznik radiologiczny. Długość całkowita protezy: 40, 50, 60, 80, 100 lub 120 mm, średnica: 8 lub 10 mm. Aplikator o długości: 180 cm i średnicy: 8 Fr (2,66 mm). Proteza kompatybilna z prowadnicą: 0,035 cala, posiada 9 złotych znaczników: po 3 na kołnierzach, 3 w części środkowej, proteza usuwalna, posiada podwójny system kontroli punktu, po przekroczeniu którego nie można wycofać protezy do aplikatora: znacznik radiologiczny i graficzny na aplikatorze.</t>
  </si>
  <si>
    <t>Samorozprężalna proteza do drenażu trzustkowego; wskazana do stosowania w celu ułatwienia przezżołądkowego lub przezdwunastniczego, endoskopowego objawowego drenażu pseudotorbieli trzustki lub objawowej otorbionej martwicy, przylegającej do ściany żołądka lub jelita; pokrywana silikonem na całej długości, wykonana z nitinolu; średnica protezy 12, 14 lub 16 mm, długość całkowita 20, 30 lub 40 mm; 1 lasso; długość aplikatora 180cm, średnica aplikatora 3,5mm (10,5Fr), posiada 9 złotych znaczników: po 3 na kołnierzach i 3 w części środkowej; posiada podwójny system kontroli punktu, po przekroczeniu którego nie można wycofać protezy do aplikatora: znacznik radiologiczny i graficzny na aplikatorze.</t>
  </si>
  <si>
    <t>Proteza plastikowa dróg żółciowych wykonana z EVA o optymalnej sztywności i giętkości, średnica: 7, 8,5, 10 Fr, odległość między listkami: 5 do 18 cm co 1cm, doskonała widoczność we fluoroskopii, niebieski kolor protezy dla doskonałej widoczności w endoskopowym polu widzenia.</t>
  </si>
  <si>
    <t>Proteza trzustkowa, S-kształtna, 7 Fr, dł.: 6, 8, 10, 12 cm, minimalna średnica kanału roboczego: 2,8 mm.</t>
  </si>
  <si>
    <t>Proteza trzustkowa, S-kształtna, 8,5 Fr, dł.: 6, 8, 10, 12 cm, minimalna średnica kanału roboczego: 3,2 mm.</t>
  </si>
  <si>
    <t>Proteza trzustkowa, S-kształtna, 10 Fr, dł.: 6, 8, 10, 12 cm, minimalna średnica kanału roboczego: 3,7 mm.</t>
  </si>
  <si>
    <t>Jednorazowa nakładka do enteroskopu.</t>
  </si>
  <si>
    <t>Trójkanałowy papilotom igłowy jednorazowego użytku; posiada 3 oddzielne kanały: na prowadnicę, cięciwę i do iniekcji środka kontrastującego; separacja kanałów ułatwia kaniulację po nacięciu bez potrzeby wymiany cewników; posiada zintegrowany uchwyt; końcówka dystalna posiada system niebieskich znaczników ułatwiających ustawienie noża i ocenę odległości w obrazie endoskopowym; końcówka dystalna narzędzia posiada znacznik widoczny w obrazie fluoroskopowym (RTG); posiada zaczep C umożliwiający mocowanie do rękojeści endoskopu; kompatybilny z V-Systemem - posiada znacznik V; długość narzędzia 1700mm; długość igły 5mm, średnica igły 0,2mm; igła na długości 3mm pokryta izolacyjną warstwą ochronną zapobiegającą zbyt głębokiemu cięciu; średnica końcówki dystalnej 5Fr; minimalna średnica kanału roboczego endoskopu 2,8mm; maksymalna średnica współpracującej prowadnicy 0,035'' (0,89mm); dostarczany z umieszczonym w części dystalnej narzędzia zagiętym mandrynem zapewniającym stabilność; dostarczany w sterylnym pakiecie, gotowy do użytku.</t>
  </si>
  <si>
    <t xml:space="preserve">Nóż elektrochirurgiczny do endoskopowej resekcji śluzówki z portem wodnym do podstrzykiwania, posiada kopulaste zakończenie. Nóż można stosować wysunięty lub schowany (0,1 mm) do oznaczania, hemostazy, rozwarstwiania, cięcia. Długość robocza narzędzia: 1650, 1950 lub 2300 mm, kompatybilne z kanałem: 2,8 mm. Średnica ostrza wynosi: 0,4 mm, a kopulastego zakończenia: 0,65 mm. Osłona na części dystalnej posiada markery endoskopowe w tym ostatni - ceramiczny, zaokrąglony brzeg. </t>
  </si>
  <si>
    <t>Nóż elektrochirurgiczny z trójkątnym ostrzem, do endoskopowego usuwania warstw podśluzówkowych w zabiegach POEM; posiada kanał wodny; długość narzędzia 1650 mm; długość noża 4,5 mm; długość końcówki trójkątnej 0,4 mm.</t>
  </si>
  <si>
    <t>Hemostatyczne szczypce elektrochirurgiczne jednorazowego użytku; posiadają funkcję rotacji;  długość narzędzia 1650, 1950 lub 2300 mm; dostarczane w sterylnym pakiecie.</t>
  </si>
  <si>
    <t>Szczoteczka cytologiczna do pobierania próbek z przewodu trzustkowego i przewodów żółciowych; długość narzędzia 1900mm, długość szczoteczki 10mm, średnica szczoteczki 3mm; minimalna średnica kanału roboczego 3,2mm; posiada 2 znaczniki radiologiczne na obu końcach szczoteczki; posiada port iniekcyjny; kompatybilna z prowadnicą 0,89mm (0,035''), na końcówce dystalnej znajduje się specjalne oczko, które umożliwia wprowadzanie szczoteczki po prowadnicy na całej jej długości.</t>
  </si>
  <si>
    <t>Jednorazowy litotryptor do mechanicznej litotrypsji; wstępnie zmontowane i gotowe do użytku koszyk, osłona zwojowa zewnętrzna i osłonka wewnętrzna; długość robocza 1950mm; minimalna średnica kanału roboczego endoskopu 4,2mm; średnica koszyka 30mm; obrotowy lub po prowadnicy; posiada port iniekcyjny; kompatybilny z wielorazowym uchwytem Olympus MAJ-441; dostarczany w sterylnym pakiecie.</t>
  </si>
  <si>
    <t>Polisacharydowy system hemostatyczny wspomagająco stosowany do kontroli krwawienia z naczyń włosowatych, żylnych lub tętniczych podczas zabiegów endoskopowych; system aplikatora oraz składa się z fiolki zawierającej proszek hemostatyczny. Wspópracuje z
kompresorem powietrza; kompatybilny z gastroskopami i kolonoskopami o średnicy kanału roboczego m.in. 2,8mm.</t>
  </si>
  <si>
    <t>Pomocniczy hemostatyczny system przyczepny przeznaczony do kontroli krwawienia podczas zabiegów endoskopowych w gastrologii; składa się z fiolki zawierającej proszek zawierający cząsteczki samoprzyczepnego polimeru hemostatycznego, tworzącego w kontakcie z płynami przewodu pokarmowego lub krwią przyczepny żel oraz jednorazowego aplikatora; wspóracuje z kompresorem powietrza; Opakowanie zawiera 1 fiolkę i 1 aplikator.</t>
  </si>
  <si>
    <t>Cewnik z ruchomą końcówką do dróg żółciowych i trzustkowych (jednorazowego użytku). Średnica końcówki: 4,5 Fr, do prowadnicy 0,035”- 1 szt. Długość narzędzia 195 cm, minimalna średnica kanału roboczego: 3,2 mm.</t>
  </si>
  <si>
    <t>Jednorazowa prowadnica, wykonana ze stali nierdzewnej; bardzo sztywna, ze zwojowaną końcówką o długości 10cm; średnica 0,035''; posiada znaczniki widoczne w RTG; długość całkowita narzędzia 230cm; produkt sterylny, gotowy do użytku</t>
  </si>
  <si>
    <t>Proteza samorozprężalna przełykowa o dł. 60 mm, 80mm, 90mm,100mm,110mm, 120mm,140mm, 150mm, oraz 170mm, ; średnica 18 mm, 20mm, 22mm, oraz 28mm do wyboru zamawiającego. Pokryta silikonem na całej długości, niepowlekana oraz z niepokrytymi kołnierzami do wyboru.Posiada lassa do repozycji; posiada 12 złotych znaczników radiologicznych do lepszej widoczności fluoroskopowej.</t>
  </si>
  <si>
    <t>Jednorazowy, dwukanałowy cewnik do dróg żółciowych; znaczniki endoskopowe w 3mm odstępach; końcówka krótka, zwężana; widoczna w obrazie fluoroskopowym; średnica końcówki dystalnej 4.5Fr; długość narzędzia 1700mm; średnica cześci wprowadzanej 2,1mm; min. średnica kanału roboczego 2.8mm; kompatybilny z prowadnicą 0,035".</t>
  </si>
  <si>
    <t xml:space="preserve">Cena jednostkowa brutto za  opakowanie               </t>
  </si>
  <si>
    <t xml:space="preserve">Igła aspiracyjna jednorazowego użytku, do wykonywania biopsji pod kontrolą USG; Igła o średnicy 19G, z otworem bocznym lub bez, końcówka igły wykonana z nitynolu, ostrze igły typu Menghini, doskonała widoczność w obrazie USG. Mandryn zaokrąglony, wykonany z nitynolu. Regulowana osłona od 0 do 5cm. Osłona igły wykonana ze zwojowanego metalu. Długość narzędzia: 1400mm, długość igły 80mm; śr. kanału roboczego: 2,8mm. W zestawie strzykawka 20ml i zawór odcinający. </t>
  </si>
  <si>
    <t xml:space="preserve"> Igła aspiracyjna jednorazowego użytku, do wykonywania biopsji pod kontrolą USG; Igła o średnicy 22G, z otworem bocznym lub bez, końcówka igły wykonana z nitynolu, ostrze igły typu Menghini, doskonała widoczność w obrazie USG. Mandryn zaokrąglony, wykonany z nitynolu.Regulowana osłona od 0 do 5cm. Osłona igły wykonana ze zwojowanego metalu. Długość narzędzia: 1400mm, długość igły 80mm; śr. kanału roboczego: 2,8mm. W zestawie strzykawka 20ml i zawór odcinający. </t>
  </si>
  <si>
    <t xml:space="preserve">Igła aspiracyjne jednorazowego użytku 25G; do wykonywania biopsji FNA/FNB pod kontrolą USG; Igła o średnicy 25G, bez otworu bocznego, doskonała widoczność w obrazie USG, mandryn zaokrąglony,  Długość narzędzia: 1400mm, długość igły 80mm; śr. kanału roboczego: 2,8mm. W zestawie strzykawka 20ml i zawór odcinający. </t>
  </si>
  <si>
    <t>Igła do biopsji pod kontrolą EUS typ FNB. Wykonana z nitinolu pokryta echogenicznym wzorem w kształcie litery ”V” wykonanym laserowo, zapewniającym zwiększoną widoczność w obrazie EUS. Unikalna końcówka typu  z trzema ostrzami, o zróżnicowanym kącie ścięcia i różnych długościach, zapewniająca optymalne pobieranie próbek tkanek o jakości histologicznej. Miejsce połączenia z endoskopem wykonane ze stali chirurgicznej. Mandryn wykonany z nitinolu wyposażony w klips pozwalający na jego spięcie w formie pętli po wyjęciu z igły. Średnica osłonki 2,2mm, regulowana długość osłonki igły w granicach 0 - 40 mm. Długość wysunięcia igły w granicach 0 – 8 cm co 1mm, regulacja za pomocą przycisków blokujących „Push and Lock”. Dostępne średnice: 22 G. Długość robocza narzędzia 1375 mm do 1415 mm. Rękojeść igły wykończona gumą. Igła pakowana w komplecie ze strzykawką podciśnieniową z trójstopniową blokadą o pojemności 20 cc oraz zaworkiem odcinającym wyposażonym w Luer Lock.</t>
  </si>
  <si>
    <t>Pakiet nr 1 - Akcesoria endoskopowe I</t>
  </si>
  <si>
    <t>Pakiet nr 2 -  Akcesoria endoskopowe II</t>
  </si>
  <si>
    <t>Pakiet nr 3 - Akcesoria endoskopowe III</t>
  </si>
  <si>
    <t>Pakiet nr 4 - Akcesoria endoskopowe IV</t>
  </si>
  <si>
    <t>Pakiet nr 5 - Igła do biopsji</t>
  </si>
  <si>
    <t>Pakiet nr 6 - Zestaw do wertebroplastyki wraz z igłą biopsyjną</t>
  </si>
  <si>
    <r>
      <t xml:space="preserve">Znak sprawy: </t>
    </r>
    <r>
      <rPr>
        <b/>
        <sz val="8"/>
        <color rgb="FF000000"/>
        <rFont val="Tahoma"/>
        <family val="2"/>
        <charset val="238"/>
      </rPr>
      <t>13/2024</t>
    </r>
  </si>
  <si>
    <t>Załącznik nr 2 do SWZ</t>
  </si>
  <si>
    <t>Jednorazowy obcinak do pętli do podwiązywania, długość narzędzia 230 cm, maksymalna średnica części wprowadzanej do endoskopu 2,4mm, minimalna średnica kanału roboczego 2,8 mm.</t>
  </si>
  <si>
    <t xml:space="preserve">Wartość netto </t>
  </si>
  <si>
    <r>
      <t xml:space="preserve">Jednorazowy cewnik; do podłączenia do kompresora EndoClot; min. Średnica kanału roboczego </t>
    </r>
    <r>
      <rPr>
        <sz val="8"/>
        <color rgb="FFFF0000"/>
        <rFont val="Tahima"/>
        <charset val="238"/>
      </rPr>
      <t>2,8mm,</t>
    </r>
    <r>
      <rPr>
        <sz val="8"/>
        <color theme="1"/>
        <rFont val="Tahima"/>
        <charset val="238"/>
      </rPr>
      <t xml:space="preserve"> długość narzędzia 2300cm.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</si>
</sst>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,_z_ł"/>
    <numFmt numFmtId="165" formatCode="_-* #,##0.00\ [$zł-415]_-;\-* #,##0.00\ [$zł-415]_-;_-* &quot;-&quot;??\ [$zł-415]_-;_-@_-"/>
    <numFmt numFmtId="166" formatCode="_-* #,##0.00,&quot;zł&quot;_-;\-* #,##0.00,&quot;zł&quot;_-;_-* \-??&quot; zł&quot;_-;_-@_-"/>
    <numFmt numFmtId="167" formatCode="\ #,##0.00\ [$zł-415]\ ;\-#,##0.00\ [$zł-415]\ ;\-00\ [$zł-415]\ ;@\ "/>
    <numFmt numFmtId="168" formatCode="#,##0.00&quot; zł &quot;;#,##0.00&quot; zł &quot;;\-#&quot; zł &quot;;@\ "/>
    <numFmt numFmtId="169" formatCode="#,##0.00&quot; zł&quot;"/>
    <numFmt numFmtId="170" formatCode="#,##0.00&quot;     &quot;"/>
  </numFmts>
  <fonts count="2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1"/>
      <color rgb="FF800080"/>
      <name val="Czcionka tekstu podstawowego"/>
      <family val="2"/>
      <charset val="238"/>
    </font>
    <font>
      <b/>
      <sz val="9"/>
      <color indexed="10"/>
      <name val="Tahoma"/>
      <family val="2"/>
      <charset val="238"/>
    </font>
    <font>
      <b/>
      <sz val="9"/>
      <color rgb="FFFF0000"/>
      <name val="Tahoma"/>
      <family val="2"/>
      <charset val="238"/>
    </font>
    <font>
      <b/>
      <sz val="9"/>
      <color indexed="12"/>
      <name val="Tahoma"/>
      <family val="2"/>
      <charset val="238"/>
    </font>
    <font>
      <b/>
      <sz val="9"/>
      <color indexed="8"/>
      <name val="Tahoma"/>
      <family val="2"/>
      <charset val="238"/>
    </font>
    <font>
      <b/>
      <sz val="9"/>
      <color indexed="23"/>
      <name val="Tahoma"/>
      <family val="2"/>
      <charset val="238"/>
    </font>
    <font>
      <sz val="9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b/>
      <sz val="8"/>
      <color indexed="8"/>
      <name val="Tahoma"/>
      <family val="2"/>
      <charset val="238"/>
    </font>
    <font>
      <sz val="11"/>
      <color rgb="FFFF0000"/>
      <name val="Czcionka tekstu podstawowego"/>
      <charset val="238"/>
    </font>
    <font>
      <sz val="10"/>
      <color indexed="8"/>
      <name val="Arial CE"/>
      <charset val="238"/>
    </font>
    <font>
      <b/>
      <sz val="10"/>
      <color indexed="62"/>
      <name val="Tahoma"/>
      <family val="2"/>
      <charset val="238"/>
    </font>
    <font>
      <sz val="10"/>
      <color indexed="8"/>
      <name val="Arial1"/>
      <charset val="238"/>
    </font>
    <font>
      <sz val="8"/>
      <color theme="1"/>
      <name val="Tahoma"/>
      <family val="2"/>
      <charset val="238"/>
    </font>
    <font>
      <sz val="11"/>
      <color indexed="8"/>
      <name val="Arial1"/>
      <charset val="238"/>
    </font>
    <font>
      <sz val="8"/>
      <color theme="1"/>
      <name val="Tahima"/>
      <charset val="238"/>
    </font>
    <font>
      <b/>
      <sz val="8"/>
      <color theme="1"/>
      <name val="Tahoma"/>
      <family val="2"/>
      <charset val="238"/>
    </font>
    <font>
      <sz val="8"/>
      <name val="Tahoma"/>
      <family val="2"/>
      <charset val="238"/>
    </font>
    <font>
      <sz val="8"/>
      <name val="Tahima"/>
      <charset val="238"/>
    </font>
    <font>
      <b/>
      <sz val="8"/>
      <color rgb="FF000000"/>
      <name val="Tahoma"/>
      <family val="2"/>
      <charset val="238"/>
    </font>
    <font>
      <sz val="8"/>
      <color rgb="FFFF0000"/>
      <name val="Tahima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99CC"/>
        <bgColor rgb="FFFF8080"/>
      </patternFill>
    </fill>
    <fill>
      <patternFill patternType="solid">
        <fgColor indexed="42"/>
        <bgColor indexed="27"/>
      </patternFill>
    </fill>
    <fill>
      <patternFill patternType="solid">
        <fgColor rgb="FFCCFFFF"/>
        <bgColor indexed="26"/>
      </patternFill>
    </fill>
    <fill>
      <patternFill patternType="solid">
        <fgColor rgb="FFCCFFFF"/>
        <bgColor indexed="27"/>
      </patternFill>
    </fill>
    <fill>
      <patternFill patternType="solid">
        <fgColor rgb="FFCCFFCC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rgb="FFFFFF99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13"/>
        <bgColor indexed="3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4" fillId="2" borderId="0" applyBorder="0" applyProtection="0"/>
    <xf numFmtId="9" fontId="1" fillId="0" borderId="0" applyFont="0" applyFill="0" applyBorder="0" applyAlignment="0" applyProtection="0"/>
    <xf numFmtId="0" fontId="14" fillId="0" borderId="0" applyBorder="0" applyProtection="0"/>
    <xf numFmtId="0" fontId="16" fillId="0" borderId="0" applyBorder="0" applyProtection="0"/>
    <xf numFmtId="9" fontId="1" fillId="0" borderId="0" applyBorder="0" applyProtection="0"/>
    <xf numFmtId="168" fontId="1" fillId="0" borderId="0" applyBorder="0" applyProtection="0"/>
    <xf numFmtId="168" fontId="18" fillId="0" borderId="0" applyBorder="0" applyProtection="0"/>
  </cellStyleXfs>
  <cellXfs count="111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horizontal="right"/>
    </xf>
    <xf numFmtId="0" fontId="1" fillId="0" borderId="0" xfId="1"/>
    <xf numFmtId="0" fontId="3" fillId="0" borderId="0" xfId="1" applyFont="1" applyAlignment="1">
      <alignment horizontal="center"/>
    </xf>
    <xf numFmtId="0" fontId="5" fillId="0" borderId="0" xfId="2" applyFont="1" applyFill="1" applyBorder="1" applyAlignment="1">
      <alignment vertical="center" wrapText="1"/>
    </xf>
    <xf numFmtId="0" fontId="7" fillId="0" borderId="0" xfId="1" applyFont="1" applyAlignment="1">
      <alignment horizontal="left" vertical="center" wrapText="1"/>
    </xf>
    <xf numFmtId="0" fontId="2" fillId="0" borderId="1" xfId="2" applyFont="1" applyFill="1" applyBorder="1" applyAlignment="1">
      <alignment vertical="center" shrinkToFit="1"/>
    </xf>
    <xf numFmtId="0" fontId="8" fillId="0" borderId="1" xfId="2" applyFont="1" applyFill="1" applyBorder="1" applyAlignment="1">
      <alignment horizontal="left" wrapText="1" shrinkToFit="1"/>
    </xf>
    <xf numFmtId="0" fontId="5" fillId="0" borderId="1" xfId="2" applyFont="1" applyFill="1" applyBorder="1" applyAlignment="1">
      <alignment horizontal="center" vertical="center" wrapText="1" shrinkToFit="1"/>
    </xf>
    <xf numFmtId="9" fontId="10" fillId="0" borderId="0" xfId="2" applyNumberFormat="1" applyFont="1" applyFill="1" applyBorder="1" applyAlignment="1" applyProtection="1">
      <alignment horizontal="center" vertical="center" wrapText="1"/>
    </xf>
    <xf numFmtId="0" fontId="2" fillId="0" borderId="0" xfId="2" applyFont="1" applyFill="1" applyBorder="1"/>
    <xf numFmtId="0" fontId="3" fillId="4" borderId="3" xfId="2" applyFont="1" applyFill="1" applyBorder="1" applyAlignment="1">
      <alignment horizontal="center" vertical="center"/>
    </xf>
    <xf numFmtId="0" fontId="3" fillId="5" borderId="4" xfId="2" applyFont="1" applyFill="1" applyBorder="1" applyAlignment="1">
      <alignment horizontal="center" vertical="center" wrapText="1"/>
    </xf>
    <xf numFmtId="0" fontId="8" fillId="5" borderId="4" xfId="2" applyFont="1" applyFill="1" applyBorder="1" applyAlignment="1">
      <alignment horizontal="center" vertical="center" wrapText="1"/>
    </xf>
    <xf numFmtId="164" fontId="3" fillId="6" borderId="6" xfId="2" applyNumberFormat="1" applyFont="1" applyFill="1" applyBorder="1" applyAlignment="1">
      <alignment horizontal="center" vertical="center" wrapText="1"/>
    </xf>
    <xf numFmtId="164" fontId="3" fillId="6" borderId="7" xfId="2" applyNumberFormat="1" applyFont="1" applyFill="1" applyBorder="1" applyAlignment="1">
      <alignment horizontal="center" vertical="center" wrapText="1"/>
    </xf>
    <xf numFmtId="0" fontId="3" fillId="5" borderId="2" xfId="2" applyFont="1" applyFill="1" applyBorder="1" applyAlignment="1">
      <alignment horizontal="center" vertical="center"/>
    </xf>
    <xf numFmtId="0" fontId="3" fillId="5" borderId="2" xfId="2" applyFont="1" applyFill="1" applyBorder="1" applyAlignment="1">
      <alignment horizontal="center" vertical="center" wrapText="1"/>
    </xf>
    <xf numFmtId="0" fontId="3" fillId="5" borderId="8" xfId="2" applyFont="1" applyFill="1" applyBorder="1" applyAlignment="1">
      <alignment horizontal="center" vertical="center" wrapText="1"/>
    </xf>
    <xf numFmtId="0" fontId="3" fillId="5" borderId="5" xfId="2" applyFont="1" applyFill="1" applyBorder="1" applyAlignment="1">
      <alignment horizontal="center" vertical="center"/>
    </xf>
    <xf numFmtId="0" fontId="3" fillId="6" borderId="5" xfId="2" applyFont="1" applyFill="1" applyBorder="1" applyAlignment="1">
      <alignment horizontal="center" vertical="center"/>
    </xf>
    <xf numFmtId="0" fontId="3" fillId="6" borderId="2" xfId="2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center" vertical="center"/>
    </xf>
    <xf numFmtId="0" fontId="10" fillId="0" borderId="10" xfId="2" applyFont="1" applyFill="1" applyBorder="1" applyAlignment="1">
      <alignment horizontal="left" vertical="center" wrapText="1"/>
    </xf>
    <xf numFmtId="0" fontId="1" fillId="0" borderId="10" xfId="1" applyBorder="1" applyAlignment="1">
      <alignment horizontal="center" vertical="center"/>
    </xf>
    <xf numFmtId="0" fontId="10" fillId="0" borderId="10" xfId="2" applyFont="1" applyFill="1" applyBorder="1" applyAlignment="1">
      <alignment horizontal="center" vertical="center" wrapText="1"/>
    </xf>
    <xf numFmtId="165" fontId="10" fillId="0" borderId="10" xfId="2" applyNumberFormat="1" applyFont="1" applyFill="1" applyBorder="1" applyAlignment="1" applyProtection="1">
      <alignment horizontal="center" vertical="center" wrapText="1"/>
    </xf>
    <xf numFmtId="9" fontId="10" fillId="0" borderId="10" xfId="3" applyFont="1" applyFill="1" applyBorder="1" applyAlignment="1" applyProtection="1">
      <alignment horizontal="center" vertical="center" wrapText="1"/>
    </xf>
    <xf numFmtId="0" fontId="2" fillId="0" borderId="10" xfId="2" applyFont="1" applyFill="1" applyBorder="1"/>
    <xf numFmtId="0" fontId="1" fillId="0" borderId="10" xfId="1" applyBorder="1"/>
    <xf numFmtId="0" fontId="3" fillId="8" borderId="11" xfId="2" applyFont="1" applyFill="1" applyBorder="1" applyAlignment="1">
      <alignment vertical="center" wrapText="1"/>
    </xf>
    <xf numFmtId="0" fontId="3" fillId="8" borderId="1" xfId="2" applyFont="1" applyFill="1" applyBorder="1" applyAlignment="1">
      <alignment vertical="center" wrapText="1"/>
    </xf>
    <xf numFmtId="1" fontId="3" fillId="8" borderId="1" xfId="2" applyNumberFormat="1" applyFont="1" applyFill="1" applyBorder="1" applyAlignment="1">
      <alignment vertical="center" wrapText="1"/>
    </xf>
    <xf numFmtId="0" fontId="3" fillId="8" borderId="12" xfId="2" applyFont="1" applyFill="1" applyBorder="1" applyAlignment="1">
      <alignment horizontal="right" vertical="center" wrapText="1"/>
    </xf>
    <xf numFmtId="165" fontId="3" fillId="0" borderId="13" xfId="2" applyNumberFormat="1" applyFont="1" applyFill="1" applyBorder="1" applyAlignment="1">
      <alignment horizontal="center" vertical="center" wrapText="1"/>
    </xf>
    <xf numFmtId="0" fontId="3" fillId="8" borderId="12" xfId="2" applyFont="1" applyFill="1" applyBorder="1" applyAlignment="1">
      <alignment horizontal="center" vertical="center" wrapText="1"/>
    </xf>
    <xf numFmtId="165" fontId="3" fillId="0" borderId="13" xfId="2" applyNumberFormat="1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 shrinkToFit="1"/>
    </xf>
    <xf numFmtId="2" fontId="3" fillId="0" borderId="0" xfId="2" applyNumberFormat="1" applyFont="1" applyFill="1" applyBorder="1" applyAlignment="1">
      <alignment horizontal="center" vertical="center" shrinkToFit="1"/>
    </xf>
    <xf numFmtId="0" fontId="3" fillId="0" borderId="0" xfId="2" applyFont="1" applyFill="1" applyBorder="1" applyAlignment="1">
      <alignment vertical="center" wrapText="1"/>
    </xf>
    <xf numFmtId="1" fontId="3" fillId="0" borderId="0" xfId="2" applyNumberFormat="1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right" vertical="center" wrapText="1"/>
    </xf>
    <xf numFmtId="4" fontId="3" fillId="0" borderId="0" xfId="2" applyNumberFormat="1" applyFont="1" applyFill="1" applyBorder="1" applyAlignment="1">
      <alignment horizontal="center" wrapText="1"/>
    </xf>
    <xf numFmtId="4" fontId="3" fillId="0" borderId="0" xfId="2" applyNumberFormat="1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left" vertical="center" wrapText="1"/>
    </xf>
    <xf numFmtId="4" fontId="2" fillId="0" borderId="0" xfId="2" applyNumberFormat="1" applyFont="1" applyFill="1" applyBorder="1" applyAlignment="1">
      <alignment wrapText="1"/>
    </xf>
    <xf numFmtId="0" fontId="2" fillId="0" borderId="0" xfId="2" applyFont="1" applyFill="1" applyBorder="1" applyAlignment="1">
      <alignment wrapText="1"/>
    </xf>
    <xf numFmtId="165" fontId="2" fillId="0" borderId="0" xfId="2" applyNumberFormat="1" applyFont="1" applyFill="1" applyBorder="1"/>
    <xf numFmtId="0" fontId="3" fillId="0" borderId="0" xfId="2" applyFont="1" applyFill="1" applyBorder="1" applyAlignment="1">
      <alignment horizontal="left" wrapText="1"/>
    </xf>
    <xf numFmtId="0" fontId="3" fillId="0" borderId="0" xfId="2" applyFont="1" applyFill="1" applyBorder="1" applyAlignment="1">
      <alignment horizontal="center" vertical="center" wrapText="1"/>
    </xf>
    <xf numFmtId="166" fontId="3" fillId="0" borderId="0" xfId="2" applyNumberFormat="1" applyFont="1" applyFill="1" applyBorder="1" applyAlignment="1" applyProtection="1">
      <alignment horizontal="center" vertical="center" wrapText="1"/>
    </xf>
    <xf numFmtId="164" fontId="3" fillId="0" borderId="0" xfId="2" applyNumberFormat="1" applyFont="1" applyFill="1" applyBorder="1" applyAlignment="1">
      <alignment horizontal="center" vertical="center" wrapText="1"/>
    </xf>
    <xf numFmtId="0" fontId="11" fillId="0" borderId="0" xfId="1" applyFont="1" applyAlignment="1">
      <alignment horizontal="left"/>
    </xf>
    <xf numFmtId="0" fontId="12" fillId="0" borderId="0" xfId="1" applyFont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0" xfId="1" applyFont="1" applyAlignment="1">
      <alignment horizontal="center" wrapText="1"/>
    </xf>
    <xf numFmtId="0" fontId="15" fillId="0" borderId="0" xfId="4" applyFont="1" applyAlignment="1">
      <alignment vertical="center" wrapText="1"/>
    </xf>
    <xf numFmtId="0" fontId="15" fillId="0" borderId="0" xfId="5" applyFont="1" applyAlignment="1">
      <alignment vertical="center" wrapText="1"/>
    </xf>
    <xf numFmtId="0" fontId="11" fillId="0" borderId="10" xfId="1" applyFont="1" applyBorder="1" applyAlignment="1">
      <alignment horizontal="center" vertical="center"/>
    </xf>
    <xf numFmtId="0" fontId="17" fillId="0" borderId="10" xfId="0" applyFont="1" applyBorder="1" applyAlignment="1">
      <alignment vertical="top" wrapText="1"/>
    </xf>
    <xf numFmtId="0" fontId="12" fillId="0" borderId="10" xfId="1" applyFont="1" applyBorder="1" applyAlignment="1">
      <alignment horizontal="center" vertical="center"/>
    </xf>
    <xf numFmtId="167" fontId="11" fillId="0" borderId="10" xfId="1" applyNumberFormat="1" applyFont="1" applyBorder="1" applyAlignment="1">
      <alignment horizontal="center" vertical="center"/>
    </xf>
    <xf numFmtId="9" fontId="12" fillId="0" borderId="10" xfId="6" applyFont="1" applyBorder="1" applyAlignment="1">
      <alignment horizontal="center" vertical="center"/>
    </xf>
    <xf numFmtId="168" fontId="11" fillId="0" borderId="10" xfId="7" applyFont="1" applyBorder="1" applyAlignment="1">
      <alignment horizontal="center" vertical="center"/>
    </xf>
    <xf numFmtId="0" fontId="11" fillId="0" borderId="0" xfId="1" applyFont="1"/>
    <xf numFmtId="0" fontId="11" fillId="0" borderId="0" xfId="1" applyFont="1" applyAlignment="1">
      <alignment horizontal="left" vertical="center" wrapText="1"/>
    </xf>
    <xf numFmtId="0" fontId="11" fillId="0" borderId="0" xfId="1" applyFont="1" applyAlignment="1">
      <alignment wrapText="1"/>
    </xf>
    <xf numFmtId="0" fontId="12" fillId="0" borderId="0" xfId="1" applyFont="1" applyAlignment="1">
      <alignment horizontal="left" wrapText="1"/>
    </xf>
    <xf numFmtId="168" fontId="12" fillId="0" borderId="0" xfId="1" applyNumberFormat="1" applyFont="1" applyAlignment="1">
      <alignment horizontal="center" vertical="center" wrapText="1"/>
    </xf>
    <xf numFmtId="170" fontId="12" fillId="0" borderId="0" xfId="1" applyNumberFormat="1" applyFont="1" applyAlignment="1">
      <alignment horizontal="center" vertical="center" wrapText="1"/>
    </xf>
    <xf numFmtId="0" fontId="12" fillId="0" borderId="0" xfId="1" applyFont="1" applyAlignment="1">
      <alignment horizontal="left"/>
    </xf>
    <xf numFmtId="170" fontId="12" fillId="0" borderId="0" xfId="1" applyNumberFormat="1" applyFont="1" applyAlignment="1">
      <alignment horizontal="center" vertical="center"/>
    </xf>
    <xf numFmtId="168" fontId="12" fillId="0" borderId="0" xfId="8" applyFont="1" applyAlignment="1">
      <alignment horizontal="center" vertical="center"/>
    </xf>
    <xf numFmtId="0" fontId="19" fillId="0" borderId="10" xfId="0" applyFont="1" applyBorder="1" applyAlignment="1">
      <alignment vertical="top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Border="1" applyAlignment="1">
      <alignment vertical="center" wrapText="1"/>
    </xf>
    <xf numFmtId="0" fontId="17" fillId="0" borderId="10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167" fontId="17" fillId="0" borderId="10" xfId="1" applyNumberFormat="1" applyFont="1" applyBorder="1" applyAlignment="1">
      <alignment horizontal="center" vertical="center"/>
    </xf>
    <xf numFmtId="9" fontId="20" fillId="0" borderId="10" xfId="6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center"/>
    </xf>
    <xf numFmtId="0" fontId="22" fillId="0" borderId="10" xfId="0" applyFont="1" applyBorder="1" applyAlignment="1">
      <alignment vertical="top" wrapText="1"/>
    </xf>
    <xf numFmtId="0" fontId="19" fillId="0" borderId="10" xfId="0" applyFont="1" applyBorder="1" applyAlignment="1">
      <alignment wrapText="1"/>
    </xf>
    <xf numFmtId="0" fontId="19" fillId="0" borderId="10" xfId="0" applyFont="1" applyBorder="1" applyAlignment="1">
      <alignment vertical="top"/>
    </xf>
    <xf numFmtId="0" fontId="12" fillId="3" borderId="10" xfId="1" applyFont="1" applyFill="1" applyBorder="1" applyAlignment="1">
      <alignment horizontal="center" vertical="center" wrapText="1"/>
    </xf>
    <xf numFmtId="0" fontId="12" fillId="9" borderId="10" xfId="1" applyFont="1" applyFill="1" applyBorder="1" applyAlignment="1">
      <alignment horizontal="center" vertical="center" wrapText="1"/>
    </xf>
    <xf numFmtId="0" fontId="12" fillId="9" borderId="10" xfId="1" applyFont="1" applyFill="1" applyBorder="1" applyAlignment="1">
      <alignment horizontal="center" vertical="center"/>
    </xf>
    <xf numFmtId="169" fontId="12" fillId="7" borderId="10" xfId="1" applyNumberFormat="1" applyFont="1" applyFill="1" applyBorder="1" applyAlignment="1">
      <alignment horizontal="center" vertical="center"/>
    </xf>
    <xf numFmtId="0" fontId="12" fillId="0" borderId="17" xfId="1" applyFont="1" applyBorder="1" applyAlignment="1">
      <alignment horizontal="right" wrapText="1"/>
    </xf>
    <xf numFmtId="0" fontId="12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wrapText="1"/>
    </xf>
    <xf numFmtId="0" fontId="12" fillId="3" borderId="10" xfId="1" applyFont="1" applyFill="1" applyBorder="1" applyAlignment="1">
      <alignment horizontal="center" vertical="center" wrapText="1"/>
    </xf>
    <xf numFmtId="0" fontId="1" fillId="10" borderId="15" xfId="1" applyFill="1" applyBorder="1"/>
    <xf numFmtId="0" fontId="12" fillId="0" borderId="14" xfId="1" applyFont="1" applyBorder="1" applyAlignment="1">
      <alignment horizontal="right" vertical="center" wrapText="1"/>
    </xf>
    <xf numFmtId="0" fontId="12" fillId="0" borderId="16" xfId="1" applyFont="1" applyBorder="1" applyAlignment="1">
      <alignment horizontal="right" vertical="center" wrapText="1"/>
    </xf>
    <xf numFmtId="0" fontId="1" fillId="10" borderId="10" xfId="1" applyFill="1" applyBorder="1"/>
    <xf numFmtId="164" fontId="3" fillId="0" borderId="0" xfId="2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wrapText="1"/>
    </xf>
    <xf numFmtId="0" fontId="9" fillId="0" borderId="1" xfId="2" applyFont="1" applyFill="1" applyBorder="1" applyAlignment="1">
      <alignment horizontal="center" vertical="center" wrapText="1" shrinkToFit="1"/>
    </xf>
    <xf numFmtId="164" fontId="8" fillId="3" borderId="2" xfId="2" applyNumberFormat="1" applyFont="1" applyFill="1" applyBorder="1" applyAlignment="1">
      <alignment horizontal="center" vertical="center" wrapText="1"/>
    </xf>
    <xf numFmtId="164" fontId="3" fillId="6" borderId="5" xfId="2" applyNumberFormat="1" applyFont="1" applyFill="1" applyBorder="1" applyAlignment="1">
      <alignment horizontal="center" vertical="center" wrapText="1"/>
    </xf>
    <xf numFmtId="0" fontId="3" fillId="7" borderId="9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left" vertical="center" wrapText="1"/>
    </xf>
    <xf numFmtId="0" fontId="3" fillId="6" borderId="18" xfId="2" applyFont="1" applyFill="1" applyBorder="1" applyAlignment="1">
      <alignment horizontal="center" vertical="center"/>
    </xf>
    <xf numFmtId="0" fontId="3" fillId="6" borderId="7" xfId="2" applyFont="1" applyFill="1" applyBorder="1" applyAlignment="1">
      <alignment horizontal="center" vertical="center"/>
    </xf>
    <xf numFmtId="2" fontId="8" fillId="0" borderId="19" xfId="2" applyNumberFormat="1" applyFont="1" applyFill="1" applyBorder="1" applyAlignment="1" applyProtection="1">
      <alignment horizontal="center" vertical="center" wrapText="1"/>
    </xf>
    <xf numFmtId="2" fontId="8" fillId="0" borderId="20" xfId="2" applyNumberFormat="1" applyFont="1" applyFill="1" applyBorder="1" applyAlignment="1" applyProtection="1">
      <alignment horizontal="center" vertical="center" wrapText="1"/>
    </xf>
  </cellXfs>
  <cellStyles count="9">
    <cellStyle name="Excel_BuiltIn_Currency 1" xfId="8" xr:uid="{26CF2E7E-0301-41C8-8316-2CDD0D01F8AC}"/>
    <cellStyle name="Normalny" xfId="0" builtinId="0"/>
    <cellStyle name="Normalny 2" xfId="1" xr:uid="{04C84ACE-5B6E-42AD-9EE2-A544B613608D}"/>
    <cellStyle name="Normalny_Arkusz1 2" xfId="4" xr:uid="{23DFCF8D-C508-4ECB-AB2F-981CCC67DD4E}"/>
    <cellStyle name="Normalny_Załącznik nr 2 do SIWZ - Szczegółowa oferta cenowa - po modyfikacji z dnia 13.05.2009" xfId="5" xr:uid="{CE4DFB33-8B17-4627-BA6E-477C67235EBF}"/>
    <cellStyle name="Procentowy 2" xfId="6" xr:uid="{4A2DB71D-F04D-458D-B51D-754688AC472C}"/>
    <cellStyle name="Procentowy 3" xfId="3" xr:uid="{73ED410B-F3DC-4B2F-9CB5-8F0869CB81E9}"/>
    <cellStyle name="Tekst objaśnienia 2" xfId="2" xr:uid="{F09B8C40-4B5C-4BC8-8AC2-E26171C6A92D}"/>
    <cellStyle name="Walutowy 2" xfId="7" xr:uid="{6FE25458-7144-42A2-A25C-A43ECA78CA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40234-4741-448F-A435-4971DE9D56F6}">
  <sheetPr>
    <pageSetUpPr fitToPage="1"/>
  </sheetPr>
  <dimension ref="A1:N16"/>
  <sheetViews>
    <sheetView topLeftCell="A4" zoomScaleNormal="100" workbookViewId="0">
      <selection activeCell="B5" sqref="B5"/>
    </sheetView>
  </sheetViews>
  <sheetFormatPr defaultRowHeight="15"/>
  <cols>
    <col min="1" max="1" width="5.140625" style="5" customWidth="1"/>
    <col min="2" max="2" width="52.5703125" style="5" customWidth="1"/>
    <col min="3" max="4" width="8.7109375" style="5"/>
    <col min="5" max="5" width="12.140625" style="5" customWidth="1"/>
    <col min="6" max="6" width="8.7109375" style="5"/>
    <col min="7" max="7" width="12.5703125" style="5" customWidth="1"/>
    <col min="8" max="8" width="15.140625" style="5" customWidth="1"/>
    <col min="9" max="9" width="14.42578125" style="5" customWidth="1"/>
    <col min="10" max="10" width="16.28515625" style="5" customWidth="1"/>
    <col min="11" max="11" width="10.140625" style="5" customWidth="1"/>
    <col min="12" max="12" width="11.7109375" style="5" customWidth="1"/>
    <col min="13" max="13" width="10.42578125" style="5" customWidth="1"/>
    <col min="14" max="14" width="11" style="5" customWidth="1"/>
    <col min="15" max="257" width="8.7109375" style="5"/>
    <col min="258" max="258" width="47" style="5" customWidth="1"/>
    <col min="259" max="263" width="8.7109375" style="5"/>
    <col min="264" max="264" width="14.140625" style="5" customWidth="1"/>
    <col min="265" max="265" width="8.7109375" style="5"/>
    <col min="266" max="266" width="14" style="5" customWidth="1"/>
    <col min="267" max="513" width="8.7109375" style="5"/>
    <col min="514" max="514" width="47" style="5" customWidth="1"/>
    <col min="515" max="519" width="8.7109375" style="5"/>
    <col min="520" max="520" width="14.140625" style="5" customWidth="1"/>
    <col min="521" max="521" width="8.7109375" style="5"/>
    <col min="522" max="522" width="14" style="5" customWidth="1"/>
    <col min="523" max="769" width="8.7109375" style="5"/>
    <col min="770" max="770" width="47" style="5" customWidth="1"/>
    <col min="771" max="775" width="8.7109375" style="5"/>
    <col min="776" max="776" width="14.140625" style="5" customWidth="1"/>
    <col min="777" max="777" width="8.7109375" style="5"/>
    <col min="778" max="778" width="14" style="5" customWidth="1"/>
    <col min="779" max="1025" width="8.7109375" style="5"/>
    <col min="1026" max="1026" width="47" style="5" customWidth="1"/>
    <col min="1027" max="1031" width="8.7109375" style="5"/>
    <col min="1032" max="1032" width="14.140625" style="5" customWidth="1"/>
    <col min="1033" max="1033" width="8.7109375" style="5"/>
    <col min="1034" max="1034" width="14" style="5" customWidth="1"/>
    <col min="1035" max="1281" width="8.7109375" style="5"/>
    <col min="1282" max="1282" width="47" style="5" customWidth="1"/>
    <col min="1283" max="1287" width="8.7109375" style="5"/>
    <col min="1288" max="1288" width="14.140625" style="5" customWidth="1"/>
    <col min="1289" max="1289" width="8.7109375" style="5"/>
    <col min="1290" max="1290" width="14" style="5" customWidth="1"/>
    <col min="1291" max="1537" width="8.7109375" style="5"/>
    <col min="1538" max="1538" width="47" style="5" customWidth="1"/>
    <col min="1539" max="1543" width="8.7109375" style="5"/>
    <col min="1544" max="1544" width="14.140625" style="5" customWidth="1"/>
    <col min="1545" max="1545" width="8.7109375" style="5"/>
    <col min="1546" max="1546" width="14" style="5" customWidth="1"/>
    <col min="1547" max="1793" width="8.7109375" style="5"/>
    <col min="1794" max="1794" width="47" style="5" customWidth="1"/>
    <col min="1795" max="1799" width="8.7109375" style="5"/>
    <col min="1800" max="1800" width="14.140625" style="5" customWidth="1"/>
    <col min="1801" max="1801" width="8.7109375" style="5"/>
    <col min="1802" max="1802" width="14" style="5" customWidth="1"/>
    <col min="1803" max="2049" width="8.7109375" style="5"/>
    <col min="2050" max="2050" width="47" style="5" customWidth="1"/>
    <col min="2051" max="2055" width="8.7109375" style="5"/>
    <col min="2056" max="2056" width="14.140625" style="5" customWidth="1"/>
    <col min="2057" max="2057" width="8.7109375" style="5"/>
    <col min="2058" max="2058" width="14" style="5" customWidth="1"/>
    <col min="2059" max="2305" width="8.7109375" style="5"/>
    <col min="2306" max="2306" width="47" style="5" customWidth="1"/>
    <col min="2307" max="2311" width="8.7109375" style="5"/>
    <col min="2312" max="2312" width="14.140625" style="5" customWidth="1"/>
    <col min="2313" max="2313" width="8.7109375" style="5"/>
    <col min="2314" max="2314" width="14" style="5" customWidth="1"/>
    <col min="2315" max="2561" width="8.7109375" style="5"/>
    <col min="2562" max="2562" width="47" style="5" customWidth="1"/>
    <col min="2563" max="2567" width="8.7109375" style="5"/>
    <col min="2568" max="2568" width="14.140625" style="5" customWidth="1"/>
    <col min="2569" max="2569" width="8.7109375" style="5"/>
    <col min="2570" max="2570" width="14" style="5" customWidth="1"/>
    <col min="2571" max="2817" width="8.7109375" style="5"/>
    <col min="2818" max="2818" width="47" style="5" customWidth="1"/>
    <col min="2819" max="2823" width="8.7109375" style="5"/>
    <col min="2824" max="2824" width="14.140625" style="5" customWidth="1"/>
    <col min="2825" max="2825" width="8.7109375" style="5"/>
    <col min="2826" max="2826" width="14" style="5" customWidth="1"/>
    <col min="2827" max="3073" width="8.7109375" style="5"/>
    <col min="3074" max="3074" width="47" style="5" customWidth="1"/>
    <col min="3075" max="3079" width="8.7109375" style="5"/>
    <col min="3080" max="3080" width="14.140625" style="5" customWidth="1"/>
    <col min="3081" max="3081" width="8.7109375" style="5"/>
    <col min="3082" max="3082" width="14" style="5" customWidth="1"/>
    <col min="3083" max="3329" width="8.7109375" style="5"/>
    <col min="3330" max="3330" width="47" style="5" customWidth="1"/>
    <col min="3331" max="3335" width="8.7109375" style="5"/>
    <col min="3336" max="3336" width="14.140625" style="5" customWidth="1"/>
    <col min="3337" max="3337" width="8.7109375" style="5"/>
    <col min="3338" max="3338" width="14" style="5" customWidth="1"/>
    <col min="3339" max="3585" width="8.7109375" style="5"/>
    <col min="3586" max="3586" width="47" style="5" customWidth="1"/>
    <col min="3587" max="3591" width="8.7109375" style="5"/>
    <col min="3592" max="3592" width="14.140625" style="5" customWidth="1"/>
    <col min="3593" max="3593" width="8.7109375" style="5"/>
    <col min="3594" max="3594" width="14" style="5" customWidth="1"/>
    <col min="3595" max="3841" width="8.7109375" style="5"/>
    <col min="3842" max="3842" width="47" style="5" customWidth="1"/>
    <col min="3843" max="3847" width="8.7109375" style="5"/>
    <col min="3848" max="3848" width="14.140625" style="5" customWidth="1"/>
    <col min="3849" max="3849" width="8.7109375" style="5"/>
    <col min="3850" max="3850" width="14" style="5" customWidth="1"/>
    <col min="3851" max="4097" width="8.7109375" style="5"/>
    <col min="4098" max="4098" width="47" style="5" customWidth="1"/>
    <col min="4099" max="4103" width="8.7109375" style="5"/>
    <col min="4104" max="4104" width="14.140625" style="5" customWidth="1"/>
    <col min="4105" max="4105" width="8.7109375" style="5"/>
    <col min="4106" max="4106" width="14" style="5" customWidth="1"/>
    <col min="4107" max="4353" width="8.7109375" style="5"/>
    <col min="4354" max="4354" width="47" style="5" customWidth="1"/>
    <col min="4355" max="4359" width="8.7109375" style="5"/>
    <col min="4360" max="4360" width="14.140625" style="5" customWidth="1"/>
    <col min="4361" max="4361" width="8.7109375" style="5"/>
    <col min="4362" max="4362" width="14" style="5" customWidth="1"/>
    <col min="4363" max="4609" width="8.7109375" style="5"/>
    <col min="4610" max="4610" width="47" style="5" customWidth="1"/>
    <col min="4611" max="4615" width="8.7109375" style="5"/>
    <col min="4616" max="4616" width="14.140625" style="5" customWidth="1"/>
    <col min="4617" max="4617" width="8.7109375" style="5"/>
    <col min="4618" max="4618" width="14" style="5" customWidth="1"/>
    <col min="4619" max="4865" width="8.7109375" style="5"/>
    <col min="4866" max="4866" width="47" style="5" customWidth="1"/>
    <col min="4867" max="4871" width="8.7109375" style="5"/>
    <col min="4872" max="4872" width="14.140625" style="5" customWidth="1"/>
    <col min="4873" max="4873" width="8.7109375" style="5"/>
    <col min="4874" max="4874" width="14" style="5" customWidth="1"/>
    <col min="4875" max="5121" width="8.7109375" style="5"/>
    <col min="5122" max="5122" width="47" style="5" customWidth="1"/>
    <col min="5123" max="5127" width="8.7109375" style="5"/>
    <col min="5128" max="5128" width="14.140625" style="5" customWidth="1"/>
    <col min="5129" max="5129" width="8.7109375" style="5"/>
    <col min="5130" max="5130" width="14" style="5" customWidth="1"/>
    <col min="5131" max="5377" width="8.7109375" style="5"/>
    <col min="5378" max="5378" width="47" style="5" customWidth="1"/>
    <col min="5379" max="5383" width="8.7109375" style="5"/>
    <col min="5384" max="5384" width="14.140625" style="5" customWidth="1"/>
    <col min="5385" max="5385" width="8.7109375" style="5"/>
    <col min="5386" max="5386" width="14" style="5" customWidth="1"/>
    <col min="5387" max="5633" width="8.7109375" style="5"/>
    <col min="5634" max="5634" width="47" style="5" customWidth="1"/>
    <col min="5635" max="5639" width="8.7109375" style="5"/>
    <col min="5640" max="5640" width="14.140625" style="5" customWidth="1"/>
    <col min="5641" max="5641" width="8.7109375" style="5"/>
    <col min="5642" max="5642" width="14" style="5" customWidth="1"/>
    <col min="5643" max="5889" width="8.7109375" style="5"/>
    <col min="5890" max="5890" width="47" style="5" customWidth="1"/>
    <col min="5891" max="5895" width="8.7109375" style="5"/>
    <col min="5896" max="5896" width="14.140625" style="5" customWidth="1"/>
    <col min="5897" max="5897" width="8.7109375" style="5"/>
    <col min="5898" max="5898" width="14" style="5" customWidth="1"/>
    <col min="5899" max="6145" width="8.7109375" style="5"/>
    <col min="6146" max="6146" width="47" style="5" customWidth="1"/>
    <col min="6147" max="6151" width="8.7109375" style="5"/>
    <col min="6152" max="6152" width="14.140625" style="5" customWidth="1"/>
    <col min="6153" max="6153" width="8.7109375" style="5"/>
    <col min="6154" max="6154" width="14" style="5" customWidth="1"/>
    <col min="6155" max="6401" width="8.7109375" style="5"/>
    <col min="6402" max="6402" width="47" style="5" customWidth="1"/>
    <col min="6403" max="6407" width="8.7109375" style="5"/>
    <col min="6408" max="6408" width="14.140625" style="5" customWidth="1"/>
    <col min="6409" max="6409" width="8.7109375" style="5"/>
    <col min="6410" max="6410" width="14" style="5" customWidth="1"/>
    <col min="6411" max="6657" width="8.7109375" style="5"/>
    <col min="6658" max="6658" width="47" style="5" customWidth="1"/>
    <col min="6659" max="6663" width="8.7109375" style="5"/>
    <col min="6664" max="6664" width="14.140625" style="5" customWidth="1"/>
    <col min="6665" max="6665" width="8.7109375" style="5"/>
    <col min="6666" max="6666" width="14" style="5" customWidth="1"/>
    <col min="6667" max="6913" width="8.7109375" style="5"/>
    <col min="6914" max="6914" width="47" style="5" customWidth="1"/>
    <col min="6915" max="6919" width="8.7109375" style="5"/>
    <col min="6920" max="6920" width="14.140625" style="5" customWidth="1"/>
    <col min="6921" max="6921" width="8.7109375" style="5"/>
    <col min="6922" max="6922" width="14" style="5" customWidth="1"/>
    <col min="6923" max="7169" width="8.7109375" style="5"/>
    <col min="7170" max="7170" width="47" style="5" customWidth="1"/>
    <col min="7171" max="7175" width="8.7109375" style="5"/>
    <col min="7176" max="7176" width="14.140625" style="5" customWidth="1"/>
    <col min="7177" max="7177" width="8.7109375" style="5"/>
    <col min="7178" max="7178" width="14" style="5" customWidth="1"/>
    <col min="7179" max="7425" width="8.7109375" style="5"/>
    <col min="7426" max="7426" width="47" style="5" customWidth="1"/>
    <col min="7427" max="7431" width="8.7109375" style="5"/>
    <col min="7432" max="7432" width="14.140625" style="5" customWidth="1"/>
    <col min="7433" max="7433" width="8.7109375" style="5"/>
    <col min="7434" max="7434" width="14" style="5" customWidth="1"/>
    <col min="7435" max="7681" width="8.7109375" style="5"/>
    <col min="7682" max="7682" width="47" style="5" customWidth="1"/>
    <col min="7683" max="7687" width="8.7109375" style="5"/>
    <col min="7688" max="7688" width="14.140625" style="5" customWidth="1"/>
    <col min="7689" max="7689" width="8.7109375" style="5"/>
    <col min="7690" max="7690" width="14" style="5" customWidth="1"/>
    <col min="7691" max="7937" width="8.7109375" style="5"/>
    <col min="7938" max="7938" width="47" style="5" customWidth="1"/>
    <col min="7939" max="7943" width="8.7109375" style="5"/>
    <col min="7944" max="7944" width="14.140625" style="5" customWidth="1"/>
    <col min="7945" max="7945" width="8.7109375" style="5"/>
    <col min="7946" max="7946" width="14" style="5" customWidth="1"/>
    <col min="7947" max="8193" width="8.7109375" style="5"/>
    <col min="8194" max="8194" width="47" style="5" customWidth="1"/>
    <col min="8195" max="8199" width="8.7109375" style="5"/>
    <col min="8200" max="8200" width="14.140625" style="5" customWidth="1"/>
    <col min="8201" max="8201" width="8.7109375" style="5"/>
    <col min="8202" max="8202" width="14" style="5" customWidth="1"/>
    <col min="8203" max="8449" width="8.7109375" style="5"/>
    <col min="8450" max="8450" width="47" style="5" customWidth="1"/>
    <col min="8451" max="8455" width="8.7109375" style="5"/>
    <col min="8456" max="8456" width="14.140625" style="5" customWidth="1"/>
    <col min="8457" max="8457" width="8.7109375" style="5"/>
    <col min="8458" max="8458" width="14" style="5" customWidth="1"/>
    <col min="8459" max="8705" width="8.7109375" style="5"/>
    <col min="8706" max="8706" width="47" style="5" customWidth="1"/>
    <col min="8707" max="8711" width="8.7109375" style="5"/>
    <col min="8712" max="8712" width="14.140625" style="5" customWidth="1"/>
    <col min="8713" max="8713" width="8.7109375" style="5"/>
    <col min="8714" max="8714" width="14" style="5" customWidth="1"/>
    <col min="8715" max="8961" width="8.7109375" style="5"/>
    <col min="8962" max="8962" width="47" style="5" customWidth="1"/>
    <col min="8963" max="8967" width="8.7109375" style="5"/>
    <col min="8968" max="8968" width="14.140625" style="5" customWidth="1"/>
    <col min="8969" max="8969" width="8.7109375" style="5"/>
    <col min="8970" max="8970" width="14" style="5" customWidth="1"/>
    <col min="8971" max="9217" width="8.7109375" style="5"/>
    <col min="9218" max="9218" width="47" style="5" customWidth="1"/>
    <col min="9219" max="9223" width="8.7109375" style="5"/>
    <col min="9224" max="9224" width="14.140625" style="5" customWidth="1"/>
    <col min="9225" max="9225" width="8.7109375" style="5"/>
    <col min="9226" max="9226" width="14" style="5" customWidth="1"/>
    <col min="9227" max="9473" width="8.7109375" style="5"/>
    <col min="9474" max="9474" width="47" style="5" customWidth="1"/>
    <col min="9475" max="9479" width="8.7109375" style="5"/>
    <col min="9480" max="9480" width="14.140625" style="5" customWidth="1"/>
    <col min="9481" max="9481" width="8.7109375" style="5"/>
    <col min="9482" max="9482" width="14" style="5" customWidth="1"/>
    <col min="9483" max="9729" width="8.7109375" style="5"/>
    <col min="9730" max="9730" width="47" style="5" customWidth="1"/>
    <col min="9731" max="9735" width="8.7109375" style="5"/>
    <col min="9736" max="9736" width="14.140625" style="5" customWidth="1"/>
    <col min="9737" max="9737" width="8.7109375" style="5"/>
    <col min="9738" max="9738" width="14" style="5" customWidth="1"/>
    <col min="9739" max="9985" width="8.7109375" style="5"/>
    <col min="9986" max="9986" width="47" style="5" customWidth="1"/>
    <col min="9987" max="9991" width="8.7109375" style="5"/>
    <col min="9992" max="9992" width="14.140625" style="5" customWidth="1"/>
    <col min="9993" max="9993" width="8.7109375" style="5"/>
    <col min="9994" max="9994" width="14" style="5" customWidth="1"/>
    <col min="9995" max="10241" width="8.7109375" style="5"/>
    <col min="10242" max="10242" width="47" style="5" customWidth="1"/>
    <col min="10243" max="10247" width="8.7109375" style="5"/>
    <col min="10248" max="10248" width="14.140625" style="5" customWidth="1"/>
    <col min="10249" max="10249" width="8.7109375" style="5"/>
    <col min="10250" max="10250" width="14" style="5" customWidth="1"/>
    <col min="10251" max="10497" width="8.7109375" style="5"/>
    <col min="10498" max="10498" width="47" style="5" customWidth="1"/>
    <col min="10499" max="10503" width="8.7109375" style="5"/>
    <col min="10504" max="10504" width="14.140625" style="5" customWidth="1"/>
    <col min="10505" max="10505" width="8.7109375" style="5"/>
    <col min="10506" max="10506" width="14" style="5" customWidth="1"/>
    <col min="10507" max="10753" width="8.7109375" style="5"/>
    <col min="10754" max="10754" width="47" style="5" customWidth="1"/>
    <col min="10755" max="10759" width="8.7109375" style="5"/>
    <col min="10760" max="10760" width="14.140625" style="5" customWidth="1"/>
    <col min="10761" max="10761" width="8.7109375" style="5"/>
    <col min="10762" max="10762" width="14" style="5" customWidth="1"/>
    <col min="10763" max="11009" width="8.7109375" style="5"/>
    <col min="11010" max="11010" width="47" style="5" customWidth="1"/>
    <col min="11011" max="11015" width="8.7109375" style="5"/>
    <col min="11016" max="11016" width="14.140625" style="5" customWidth="1"/>
    <col min="11017" max="11017" width="8.7109375" style="5"/>
    <col min="11018" max="11018" width="14" style="5" customWidth="1"/>
    <col min="11019" max="11265" width="8.7109375" style="5"/>
    <col min="11266" max="11266" width="47" style="5" customWidth="1"/>
    <col min="11267" max="11271" width="8.7109375" style="5"/>
    <col min="11272" max="11272" width="14.140625" style="5" customWidth="1"/>
    <col min="11273" max="11273" width="8.7109375" style="5"/>
    <col min="11274" max="11274" width="14" style="5" customWidth="1"/>
    <col min="11275" max="11521" width="8.7109375" style="5"/>
    <col min="11522" max="11522" width="47" style="5" customWidth="1"/>
    <col min="11523" max="11527" width="8.7109375" style="5"/>
    <col min="11528" max="11528" width="14.140625" style="5" customWidth="1"/>
    <col min="11529" max="11529" width="8.7109375" style="5"/>
    <col min="11530" max="11530" width="14" style="5" customWidth="1"/>
    <col min="11531" max="11777" width="8.7109375" style="5"/>
    <col min="11778" max="11778" width="47" style="5" customWidth="1"/>
    <col min="11779" max="11783" width="8.7109375" style="5"/>
    <col min="11784" max="11784" width="14.140625" style="5" customWidth="1"/>
    <col min="11785" max="11785" width="8.7109375" style="5"/>
    <col min="11786" max="11786" width="14" style="5" customWidth="1"/>
    <col min="11787" max="12033" width="8.7109375" style="5"/>
    <col min="12034" max="12034" width="47" style="5" customWidth="1"/>
    <col min="12035" max="12039" width="8.7109375" style="5"/>
    <col min="12040" max="12040" width="14.140625" style="5" customWidth="1"/>
    <col min="12041" max="12041" width="8.7109375" style="5"/>
    <col min="12042" max="12042" width="14" style="5" customWidth="1"/>
    <col min="12043" max="12289" width="8.7109375" style="5"/>
    <col min="12290" max="12290" width="47" style="5" customWidth="1"/>
    <col min="12291" max="12295" width="8.7109375" style="5"/>
    <col min="12296" max="12296" width="14.140625" style="5" customWidth="1"/>
    <col min="12297" max="12297" width="8.7109375" style="5"/>
    <col min="12298" max="12298" width="14" style="5" customWidth="1"/>
    <col min="12299" max="12545" width="8.7109375" style="5"/>
    <col min="12546" max="12546" width="47" style="5" customWidth="1"/>
    <col min="12547" max="12551" width="8.7109375" style="5"/>
    <col min="12552" max="12552" width="14.140625" style="5" customWidth="1"/>
    <col min="12553" max="12553" width="8.7109375" style="5"/>
    <col min="12554" max="12554" width="14" style="5" customWidth="1"/>
    <col min="12555" max="12801" width="8.7109375" style="5"/>
    <col min="12802" max="12802" width="47" style="5" customWidth="1"/>
    <col min="12803" max="12807" width="8.7109375" style="5"/>
    <col min="12808" max="12808" width="14.140625" style="5" customWidth="1"/>
    <col min="12809" max="12809" width="8.7109375" style="5"/>
    <col min="12810" max="12810" width="14" style="5" customWidth="1"/>
    <col min="12811" max="13057" width="8.7109375" style="5"/>
    <col min="13058" max="13058" width="47" style="5" customWidth="1"/>
    <col min="13059" max="13063" width="8.7109375" style="5"/>
    <col min="13064" max="13064" width="14.140625" style="5" customWidth="1"/>
    <col min="13065" max="13065" width="8.7109375" style="5"/>
    <col min="13066" max="13066" width="14" style="5" customWidth="1"/>
    <col min="13067" max="13313" width="8.7109375" style="5"/>
    <col min="13314" max="13314" width="47" style="5" customWidth="1"/>
    <col min="13315" max="13319" width="8.7109375" style="5"/>
    <col min="13320" max="13320" width="14.140625" style="5" customWidth="1"/>
    <col min="13321" max="13321" width="8.7109375" style="5"/>
    <col min="13322" max="13322" width="14" style="5" customWidth="1"/>
    <col min="13323" max="13569" width="8.7109375" style="5"/>
    <col min="13570" max="13570" width="47" style="5" customWidth="1"/>
    <col min="13571" max="13575" width="8.7109375" style="5"/>
    <col min="13576" max="13576" width="14.140625" style="5" customWidth="1"/>
    <col min="13577" max="13577" width="8.7109375" style="5"/>
    <col min="13578" max="13578" width="14" style="5" customWidth="1"/>
    <col min="13579" max="13825" width="8.7109375" style="5"/>
    <col min="13826" max="13826" width="47" style="5" customWidth="1"/>
    <col min="13827" max="13831" width="8.7109375" style="5"/>
    <col min="13832" max="13832" width="14.140625" style="5" customWidth="1"/>
    <col min="13833" max="13833" width="8.7109375" style="5"/>
    <col min="13834" max="13834" width="14" style="5" customWidth="1"/>
    <col min="13835" max="14081" width="8.7109375" style="5"/>
    <col min="14082" max="14082" width="47" style="5" customWidth="1"/>
    <col min="14083" max="14087" width="8.7109375" style="5"/>
    <col min="14088" max="14088" width="14.140625" style="5" customWidth="1"/>
    <col min="14089" max="14089" width="8.7109375" style="5"/>
    <col min="14090" max="14090" width="14" style="5" customWidth="1"/>
    <col min="14091" max="14337" width="8.7109375" style="5"/>
    <col min="14338" max="14338" width="47" style="5" customWidth="1"/>
    <col min="14339" max="14343" width="8.7109375" style="5"/>
    <col min="14344" max="14344" width="14.140625" style="5" customWidth="1"/>
    <col min="14345" max="14345" width="8.7109375" style="5"/>
    <col min="14346" max="14346" width="14" style="5" customWidth="1"/>
    <col min="14347" max="14593" width="8.7109375" style="5"/>
    <col min="14594" max="14594" width="47" style="5" customWidth="1"/>
    <col min="14595" max="14599" width="8.7109375" style="5"/>
    <col min="14600" max="14600" width="14.140625" style="5" customWidth="1"/>
    <col min="14601" max="14601" width="8.7109375" style="5"/>
    <col min="14602" max="14602" width="14" style="5" customWidth="1"/>
    <col min="14603" max="14849" width="8.7109375" style="5"/>
    <col min="14850" max="14850" width="47" style="5" customWidth="1"/>
    <col min="14851" max="14855" width="8.7109375" style="5"/>
    <col min="14856" max="14856" width="14.140625" style="5" customWidth="1"/>
    <col min="14857" max="14857" width="8.7109375" style="5"/>
    <col min="14858" max="14858" width="14" style="5" customWidth="1"/>
    <col min="14859" max="15105" width="8.7109375" style="5"/>
    <col min="15106" max="15106" width="47" style="5" customWidth="1"/>
    <col min="15107" max="15111" width="8.7109375" style="5"/>
    <col min="15112" max="15112" width="14.140625" style="5" customWidth="1"/>
    <col min="15113" max="15113" width="8.7109375" style="5"/>
    <col min="15114" max="15114" width="14" style="5" customWidth="1"/>
    <col min="15115" max="15361" width="8.7109375" style="5"/>
    <col min="15362" max="15362" width="47" style="5" customWidth="1"/>
    <col min="15363" max="15367" width="8.7109375" style="5"/>
    <col min="15368" max="15368" width="14.140625" style="5" customWidth="1"/>
    <col min="15369" max="15369" width="8.7109375" style="5"/>
    <col min="15370" max="15370" width="14" style="5" customWidth="1"/>
    <col min="15371" max="15617" width="8.7109375" style="5"/>
    <col min="15618" max="15618" width="47" style="5" customWidth="1"/>
    <col min="15619" max="15623" width="8.7109375" style="5"/>
    <col min="15624" max="15624" width="14.140625" style="5" customWidth="1"/>
    <col min="15625" max="15625" width="8.7109375" style="5"/>
    <col min="15626" max="15626" width="14" style="5" customWidth="1"/>
    <col min="15627" max="15873" width="8.7109375" style="5"/>
    <col min="15874" max="15874" width="47" style="5" customWidth="1"/>
    <col min="15875" max="15879" width="8.7109375" style="5"/>
    <col min="15880" max="15880" width="14.140625" style="5" customWidth="1"/>
    <col min="15881" max="15881" width="8.7109375" style="5"/>
    <col min="15882" max="15882" width="14" style="5" customWidth="1"/>
    <col min="15883" max="16129" width="8.7109375" style="5"/>
    <col min="16130" max="16130" width="47" style="5" customWidth="1"/>
    <col min="16131" max="16135" width="8.7109375" style="5"/>
    <col min="16136" max="16136" width="14.140625" style="5" customWidth="1"/>
    <col min="16137" max="16137" width="8.7109375" style="5"/>
    <col min="16138" max="16138" width="14" style="5" customWidth="1"/>
    <col min="16139" max="16383" width="8.7109375" style="5"/>
    <col min="16384" max="16384" width="8.7109375" style="5" customWidth="1"/>
  </cols>
  <sheetData>
    <row r="1" spans="1:14">
      <c r="B1" s="55" t="s">
        <v>121</v>
      </c>
      <c r="C1" s="56"/>
      <c r="D1" s="57"/>
      <c r="E1" s="57"/>
      <c r="F1" s="57"/>
      <c r="G1" s="57" t="s">
        <v>122</v>
      </c>
      <c r="H1" s="58"/>
    </row>
    <row r="2" spans="1:14" ht="18" customHeight="1">
      <c r="B2" s="55"/>
      <c r="C2" s="93" t="s">
        <v>1</v>
      </c>
      <c r="D2" s="93"/>
      <c r="E2" s="93"/>
      <c r="F2" s="57"/>
      <c r="G2" s="58"/>
      <c r="H2" s="58"/>
    </row>
    <row r="3" spans="1:14" ht="44.1" customHeight="1">
      <c r="A3" s="58"/>
      <c r="B3" s="94" t="s">
        <v>2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1:14" ht="16.5" customHeight="1">
      <c r="A4" s="58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</row>
    <row r="5" spans="1:14" ht="27" customHeight="1">
      <c r="A5" s="58"/>
      <c r="B5" s="60" t="s">
        <v>115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</row>
    <row r="6" spans="1:14" ht="20.85" customHeight="1">
      <c r="B6" s="61" t="s">
        <v>26</v>
      </c>
      <c r="C6" s="58"/>
      <c r="K6" s="95" t="s">
        <v>4</v>
      </c>
      <c r="L6" s="95"/>
      <c r="M6" s="95"/>
      <c r="N6" s="95"/>
    </row>
    <row r="7" spans="1:14" ht="94.5">
      <c r="A7" s="88" t="s">
        <v>27</v>
      </c>
      <c r="B7" s="88" t="s">
        <v>6</v>
      </c>
      <c r="C7" s="88" t="s">
        <v>28</v>
      </c>
      <c r="D7" s="88" t="s">
        <v>29</v>
      </c>
      <c r="E7" s="88" t="s">
        <v>9</v>
      </c>
      <c r="F7" s="88" t="s">
        <v>10</v>
      </c>
      <c r="G7" s="88" t="s">
        <v>30</v>
      </c>
      <c r="H7" s="88" t="s">
        <v>31</v>
      </c>
      <c r="I7" s="88" t="s">
        <v>12</v>
      </c>
      <c r="J7" s="88" t="s">
        <v>32</v>
      </c>
      <c r="K7" s="89" t="s">
        <v>33</v>
      </c>
      <c r="L7" s="89" t="s">
        <v>34</v>
      </c>
      <c r="M7" s="89" t="s">
        <v>35</v>
      </c>
      <c r="N7" s="89" t="s">
        <v>16</v>
      </c>
    </row>
    <row r="8" spans="1:14">
      <c r="A8" s="90">
        <v>1</v>
      </c>
      <c r="B8" s="90">
        <v>2</v>
      </c>
      <c r="C8" s="90">
        <v>3</v>
      </c>
      <c r="D8" s="90">
        <v>4</v>
      </c>
      <c r="E8" s="90">
        <v>5</v>
      </c>
      <c r="F8" s="90">
        <v>6</v>
      </c>
      <c r="G8" s="90">
        <v>7</v>
      </c>
      <c r="H8" s="90">
        <v>8</v>
      </c>
      <c r="I8" s="90">
        <v>9</v>
      </c>
      <c r="J8" s="90">
        <v>10</v>
      </c>
      <c r="K8" s="90">
        <v>11</v>
      </c>
      <c r="L8" s="90">
        <v>12</v>
      </c>
      <c r="M8" s="90">
        <v>13</v>
      </c>
      <c r="N8" s="90">
        <v>14</v>
      </c>
    </row>
    <row r="9" spans="1:14">
      <c r="A9" s="96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</row>
    <row r="10" spans="1:14" ht="126.75" customHeight="1">
      <c r="A10" s="62">
        <v>1</v>
      </c>
      <c r="B10" s="63" t="s">
        <v>36</v>
      </c>
      <c r="C10" s="62" t="s">
        <v>19</v>
      </c>
      <c r="D10" s="64">
        <v>40</v>
      </c>
      <c r="E10" s="65"/>
      <c r="F10" s="66">
        <v>0.08</v>
      </c>
      <c r="G10" s="67">
        <f t="shared" ref="G10:G11" si="0">E10+(E10*F10)</f>
        <v>0</v>
      </c>
      <c r="H10" s="67">
        <f t="shared" ref="H10:H11" si="1">E10*D10</f>
        <v>0</v>
      </c>
      <c r="I10" s="67">
        <f t="shared" ref="I10:I11" si="2">J10-H10</f>
        <v>0</v>
      </c>
      <c r="J10" s="67">
        <f t="shared" ref="J10:J11" si="3">G10*D10</f>
        <v>0</v>
      </c>
      <c r="K10" s="62"/>
      <c r="L10" s="62"/>
      <c r="M10" s="62"/>
      <c r="N10" s="62"/>
    </row>
    <row r="11" spans="1:14" ht="98.25" customHeight="1">
      <c r="A11" s="62">
        <v>2</v>
      </c>
      <c r="B11" s="63" t="s">
        <v>37</v>
      </c>
      <c r="C11" s="62" t="s">
        <v>19</v>
      </c>
      <c r="D11" s="64">
        <v>150</v>
      </c>
      <c r="E11" s="65"/>
      <c r="F11" s="66">
        <v>0.08</v>
      </c>
      <c r="G11" s="67">
        <f t="shared" si="0"/>
        <v>0</v>
      </c>
      <c r="H11" s="67">
        <f t="shared" si="1"/>
        <v>0</v>
      </c>
      <c r="I11" s="67">
        <f t="shared" si="2"/>
        <v>0</v>
      </c>
      <c r="J11" s="67">
        <f t="shared" si="3"/>
        <v>0</v>
      </c>
      <c r="K11" s="62"/>
      <c r="L11" s="62"/>
      <c r="M11" s="62"/>
      <c r="N11" s="62"/>
    </row>
    <row r="12" spans="1:14" ht="13.9" customHeight="1">
      <c r="A12" s="97" t="s">
        <v>38</v>
      </c>
      <c r="B12" s="97"/>
      <c r="C12" s="97"/>
      <c r="D12" s="97"/>
      <c r="E12" s="97"/>
      <c r="F12" s="97"/>
      <c r="G12" s="98"/>
      <c r="H12" s="91">
        <f>SUM(H10:H11)</f>
        <v>0</v>
      </c>
      <c r="I12" s="92" t="s">
        <v>38</v>
      </c>
      <c r="J12" s="91">
        <f>SUM(J10:J11)</f>
        <v>0</v>
      </c>
    </row>
    <row r="13" spans="1:14">
      <c r="A13" s="68"/>
      <c r="B13" s="69"/>
      <c r="C13" s="69"/>
      <c r="D13" s="69"/>
      <c r="E13" s="69"/>
      <c r="G13" s="70"/>
    </row>
    <row r="14" spans="1:14">
      <c r="A14" s="68"/>
      <c r="B14" s="71"/>
      <c r="C14" s="72"/>
      <c r="D14" s="56"/>
      <c r="E14" s="73"/>
      <c r="F14" s="73"/>
      <c r="G14" s="73"/>
      <c r="H14" s="73"/>
    </row>
    <row r="15" spans="1:14">
      <c r="A15" s="68"/>
      <c r="B15" s="74" t="s">
        <v>39</v>
      </c>
      <c r="C15" s="72"/>
      <c r="D15" s="56"/>
      <c r="E15" s="75"/>
      <c r="F15" s="75" t="s">
        <v>23</v>
      </c>
      <c r="G15" s="75"/>
      <c r="H15" s="73"/>
    </row>
    <row r="16" spans="1:14">
      <c r="B16" s="55"/>
      <c r="C16" s="56"/>
      <c r="D16" s="57"/>
      <c r="E16" s="57"/>
      <c r="F16" s="57" t="s">
        <v>24</v>
      </c>
      <c r="G16" s="76"/>
      <c r="H16" s="58"/>
    </row>
  </sheetData>
  <sheetProtection selectLockedCells="1" selectUnlockedCells="1"/>
  <mergeCells count="5">
    <mergeCell ref="C2:E2"/>
    <mergeCell ref="B3:N3"/>
    <mergeCell ref="K6:N6"/>
    <mergeCell ref="A9:N9"/>
    <mergeCell ref="A12:G12"/>
  </mergeCells>
  <pageMargins left="0.7" right="0.7" top="0.3" bottom="0.3" header="0.3" footer="0.3"/>
  <pageSetup paperSize="9" scale="69" firstPageNumber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B7C72-FCBF-417B-8468-20210E0DE53B}">
  <sheetPr>
    <pageSetUpPr fitToPage="1"/>
  </sheetPr>
  <dimension ref="A1:N43"/>
  <sheetViews>
    <sheetView tabSelected="1" topLeftCell="A17" zoomScaleNormal="100" workbookViewId="0">
      <selection activeCell="B29" sqref="B29"/>
    </sheetView>
  </sheetViews>
  <sheetFormatPr defaultRowHeight="15"/>
  <cols>
    <col min="1" max="1" width="5.140625" style="5" customWidth="1"/>
    <col min="2" max="2" width="57.42578125" style="5" customWidth="1"/>
    <col min="3" max="3" width="16.28515625" style="5" customWidth="1"/>
    <col min="4" max="4" width="8.7109375" style="5"/>
    <col min="5" max="5" width="11.140625" style="5" customWidth="1"/>
    <col min="6" max="6" width="8.7109375" style="5"/>
    <col min="7" max="7" width="12" style="5" customWidth="1"/>
    <col min="8" max="8" width="15.42578125" style="5" customWidth="1"/>
    <col min="9" max="9" width="12.7109375" style="5" customWidth="1"/>
    <col min="10" max="10" width="15.85546875" style="5" customWidth="1"/>
    <col min="11" max="11" width="12.7109375" style="5" customWidth="1"/>
    <col min="12" max="12" width="15.42578125" style="5" customWidth="1"/>
    <col min="13" max="13" width="10" style="5" customWidth="1"/>
    <col min="14" max="14" width="11" style="5" customWidth="1"/>
    <col min="15" max="257" width="8.7109375" style="5"/>
    <col min="258" max="258" width="47" style="5" customWidth="1"/>
    <col min="259" max="263" width="8.7109375" style="5"/>
    <col min="264" max="264" width="14.140625" style="5" customWidth="1"/>
    <col min="265" max="265" width="8.7109375" style="5"/>
    <col min="266" max="266" width="14" style="5" customWidth="1"/>
    <col min="267" max="513" width="8.7109375" style="5"/>
    <col min="514" max="514" width="47" style="5" customWidth="1"/>
    <col min="515" max="519" width="8.7109375" style="5"/>
    <col min="520" max="520" width="14.140625" style="5" customWidth="1"/>
    <col min="521" max="521" width="8.7109375" style="5"/>
    <col min="522" max="522" width="14" style="5" customWidth="1"/>
    <col min="523" max="769" width="8.7109375" style="5"/>
    <col min="770" max="770" width="47" style="5" customWidth="1"/>
    <col min="771" max="775" width="8.7109375" style="5"/>
    <col min="776" max="776" width="14.140625" style="5" customWidth="1"/>
    <col min="777" max="777" width="8.7109375" style="5"/>
    <col min="778" max="778" width="14" style="5" customWidth="1"/>
    <col min="779" max="1025" width="8.7109375" style="5"/>
    <col min="1026" max="1026" width="47" style="5" customWidth="1"/>
    <col min="1027" max="1031" width="8.7109375" style="5"/>
    <col min="1032" max="1032" width="14.140625" style="5" customWidth="1"/>
    <col min="1033" max="1033" width="8.7109375" style="5"/>
    <col min="1034" max="1034" width="14" style="5" customWidth="1"/>
    <col min="1035" max="1281" width="8.7109375" style="5"/>
    <col min="1282" max="1282" width="47" style="5" customWidth="1"/>
    <col min="1283" max="1287" width="8.7109375" style="5"/>
    <col min="1288" max="1288" width="14.140625" style="5" customWidth="1"/>
    <col min="1289" max="1289" width="8.7109375" style="5"/>
    <col min="1290" max="1290" width="14" style="5" customWidth="1"/>
    <col min="1291" max="1537" width="8.7109375" style="5"/>
    <col min="1538" max="1538" width="47" style="5" customWidth="1"/>
    <col min="1539" max="1543" width="8.7109375" style="5"/>
    <col min="1544" max="1544" width="14.140625" style="5" customWidth="1"/>
    <col min="1545" max="1545" width="8.7109375" style="5"/>
    <col min="1546" max="1546" width="14" style="5" customWidth="1"/>
    <col min="1547" max="1793" width="8.7109375" style="5"/>
    <col min="1794" max="1794" width="47" style="5" customWidth="1"/>
    <col min="1795" max="1799" width="8.7109375" style="5"/>
    <col min="1800" max="1800" width="14.140625" style="5" customWidth="1"/>
    <col min="1801" max="1801" width="8.7109375" style="5"/>
    <col min="1802" max="1802" width="14" style="5" customWidth="1"/>
    <col min="1803" max="2049" width="8.7109375" style="5"/>
    <col min="2050" max="2050" width="47" style="5" customWidth="1"/>
    <col min="2051" max="2055" width="8.7109375" style="5"/>
    <col min="2056" max="2056" width="14.140625" style="5" customWidth="1"/>
    <col min="2057" max="2057" width="8.7109375" style="5"/>
    <col min="2058" max="2058" width="14" style="5" customWidth="1"/>
    <col min="2059" max="2305" width="8.7109375" style="5"/>
    <col min="2306" max="2306" width="47" style="5" customWidth="1"/>
    <col min="2307" max="2311" width="8.7109375" style="5"/>
    <col min="2312" max="2312" width="14.140625" style="5" customWidth="1"/>
    <col min="2313" max="2313" width="8.7109375" style="5"/>
    <col min="2314" max="2314" width="14" style="5" customWidth="1"/>
    <col min="2315" max="2561" width="8.7109375" style="5"/>
    <col min="2562" max="2562" width="47" style="5" customWidth="1"/>
    <col min="2563" max="2567" width="8.7109375" style="5"/>
    <col min="2568" max="2568" width="14.140625" style="5" customWidth="1"/>
    <col min="2569" max="2569" width="8.7109375" style="5"/>
    <col min="2570" max="2570" width="14" style="5" customWidth="1"/>
    <col min="2571" max="2817" width="8.7109375" style="5"/>
    <col min="2818" max="2818" width="47" style="5" customWidth="1"/>
    <col min="2819" max="2823" width="8.7109375" style="5"/>
    <col min="2824" max="2824" width="14.140625" style="5" customWidth="1"/>
    <col min="2825" max="2825" width="8.7109375" style="5"/>
    <col min="2826" max="2826" width="14" style="5" customWidth="1"/>
    <col min="2827" max="3073" width="8.7109375" style="5"/>
    <col min="3074" max="3074" width="47" style="5" customWidth="1"/>
    <col min="3075" max="3079" width="8.7109375" style="5"/>
    <col min="3080" max="3080" width="14.140625" style="5" customWidth="1"/>
    <col min="3081" max="3081" width="8.7109375" style="5"/>
    <col min="3082" max="3082" width="14" style="5" customWidth="1"/>
    <col min="3083" max="3329" width="8.7109375" style="5"/>
    <col min="3330" max="3330" width="47" style="5" customWidth="1"/>
    <col min="3331" max="3335" width="8.7109375" style="5"/>
    <col min="3336" max="3336" width="14.140625" style="5" customWidth="1"/>
    <col min="3337" max="3337" width="8.7109375" style="5"/>
    <col min="3338" max="3338" width="14" style="5" customWidth="1"/>
    <col min="3339" max="3585" width="8.7109375" style="5"/>
    <col min="3586" max="3586" width="47" style="5" customWidth="1"/>
    <col min="3587" max="3591" width="8.7109375" style="5"/>
    <col min="3592" max="3592" width="14.140625" style="5" customWidth="1"/>
    <col min="3593" max="3593" width="8.7109375" style="5"/>
    <col min="3594" max="3594" width="14" style="5" customWidth="1"/>
    <col min="3595" max="3841" width="8.7109375" style="5"/>
    <col min="3842" max="3842" width="47" style="5" customWidth="1"/>
    <col min="3843" max="3847" width="8.7109375" style="5"/>
    <col min="3848" max="3848" width="14.140625" style="5" customWidth="1"/>
    <col min="3849" max="3849" width="8.7109375" style="5"/>
    <col min="3850" max="3850" width="14" style="5" customWidth="1"/>
    <col min="3851" max="4097" width="8.7109375" style="5"/>
    <col min="4098" max="4098" width="47" style="5" customWidth="1"/>
    <col min="4099" max="4103" width="8.7109375" style="5"/>
    <col min="4104" max="4104" width="14.140625" style="5" customWidth="1"/>
    <col min="4105" max="4105" width="8.7109375" style="5"/>
    <col min="4106" max="4106" width="14" style="5" customWidth="1"/>
    <col min="4107" max="4353" width="8.7109375" style="5"/>
    <col min="4354" max="4354" width="47" style="5" customWidth="1"/>
    <col min="4355" max="4359" width="8.7109375" style="5"/>
    <col min="4360" max="4360" width="14.140625" style="5" customWidth="1"/>
    <col min="4361" max="4361" width="8.7109375" style="5"/>
    <col min="4362" max="4362" width="14" style="5" customWidth="1"/>
    <col min="4363" max="4609" width="8.7109375" style="5"/>
    <col min="4610" max="4610" width="47" style="5" customWidth="1"/>
    <col min="4611" max="4615" width="8.7109375" style="5"/>
    <col min="4616" max="4616" width="14.140625" style="5" customWidth="1"/>
    <col min="4617" max="4617" width="8.7109375" style="5"/>
    <col min="4618" max="4618" width="14" style="5" customWidth="1"/>
    <col min="4619" max="4865" width="8.7109375" style="5"/>
    <col min="4866" max="4866" width="47" style="5" customWidth="1"/>
    <col min="4867" max="4871" width="8.7109375" style="5"/>
    <col min="4872" max="4872" width="14.140625" style="5" customWidth="1"/>
    <col min="4873" max="4873" width="8.7109375" style="5"/>
    <col min="4874" max="4874" width="14" style="5" customWidth="1"/>
    <col min="4875" max="5121" width="8.7109375" style="5"/>
    <col min="5122" max="5122" width="47" style="5" customWidth="1"/>
    <col min="5123" max="5127" width="8.7109375" style="5"/>
    <col min="5128" max="5128" width="14.140625" style="5" customWidth="1"/>
    <col min="5129" max="5129" width="8.7109375" style="5"/>
    <col min="5130" max="5130" width="14" style="5" customWidth="1"/>
    <col min="5131" max="5377" width="8.7109375" style="5"/>
    <col min="5378" max="5378" width="47" style="5" customWidth="1"/>
    <col min="5379" max="5383" width="8.7109375" style="5"/>
    <col min="5384" max="5384" width="14.140625" style="5" customWidth="1"/>
    <col min="5385" max="5385" width="8.7109375" style="5"/>
    <col min="5386" max="5386" width="14" style="5" customWidth="1"/>
    <col min="5387" max="5633" width="8.7109375" style="5"/>
    <col min="5634" max="5634" width="47" style="5" customWidth="1"/>
    <col min="5635" max="5639" width="8.7109375" style="5"/>
    <col min="5640" max="5640" width="14.140625" style="5" customWidth="1"/>
    <col min="5641" max="5641" width="8.7109375" style="5"/>
    <col min="5642" max="5642" width="14" style="5" customWidth="1"/>
    <col min="5643" max="5889" width="8.7109375" style="5"/>
    <col min="5890" max="5890" width="47" style="5" customWidth="1"/>
    <col min="5891" max="5895" width="8.7109375" style="5"/>
    <col min="5896" max="5896" width="14.140625" style="5" customWidth="1"/>
    <col min="5897" max="5897" width="8.7109375" style="5"/>
    <col min="5898" max="5898" width="14" style="5" customWidth="1"/>
    <col min="5899" max="6145" width="8.7109375" style="5"/>
    <col min="6146" max="6146" width="47" style="5" customWidth="1"/>
    <col min="6147" max="6151" width="8.7109375" style="5"/>
    <col min="6152" max="6152" width="14.140625" style="5" customWidth="1"/>
    <col min="6153" max="6153" width="8.7109375" style="5"/>
    <col min="6154" max="6154" width="14" style="5" customWidth="1"/>
    <col min="6155" max="6401" width="8.7109375" style="5"/>
    <col min="6402" max="6402" width="47" style="5" customWidth="1"/>
    <col min="6403" max="6407" width="8.7109375" style="5"/>
    <col min="6408" max="6408" width="14.140625" style="5" customWidth="1"/>
    <col min="6409" max="6409" width="8.7109375" style="5"/>
    <col min="6410" max="6410" width="14" style="5" customWidth="1"/>
    <col min="6411" max="6657" width="8.7109375" style="5"/>
    <col min="6658" max="6658" width="47" style="5" customWidth="1"/>
    <col min="6659" max="6663" width="8.7109375" style="5"/>
    <col min="6664" max="6664" width="14.140625" style="5" customWidth="1"/>
    <col min="6665" max="6665" width="8.7109375" style="5"/>
    <col min="6666" max="6666" width="14" style="5" customWidth="1"/>
    <col min="6667" max="6913" width="8.7109375" style="5"/>
    <col min="6914" max="6914" width="47" style="5" customWidth="1"/>
    <col min="6915" max="6919" width="8.7109375" style="5"/>
    <col min="6920" max="6920" width="14.140625" style="5" customWidth="1"/>
    <col min="6921" max="6921" width="8.7109375" style="5"/>
    <col min="6922" max="6922" width="14" style="5" customWidth="1"/>
    <col min="6923" max="7169" width="8.7109375" style="5"/>
    <col min="7170" max="7170" width="47" style="5" customWidth="1"/>
    <col min="7171" max="7175" width="8.7109375" style="5"/>
    <col min="7176" max="7176" width="14.140625" style="5" customWidth="1"/>
    <col min="7177" max="7177" width="8.7109375" style="5"/>
    <col min="7178" max="7178" width="14" style="5" customWidth="1"/>
    <col min="7179" max="7425" width="8.7109375" style="5"/>
    <col min="7426" max="7426" width="47" style="5" customWidth="1"/>
    <col min="7427" max="7431" width="8.7109375" style="5"/>
    <col min="7432" max="7432" width="14.140625" style="5" customWidth="1"/>
    <col min="7433" max="7433" width="8.7109375" style="5"/>
    <col min="7434" max="7434" width="14" style="5" customWidth="1"/>
    <col min="7435" max="7681" width="8.7109375" style="5"/>
    <col min="7682" max="7682" width="47" style="5" customWidth="1"/>
    <col min="7683" max="7687" width="8.7109375" style="5"/>
    <col min="7688" max="7688" width="14.140625" style="5" customWidth="1"/>
    <col min="7689" max="7689" width="8.7109375" style="5"/>
    <col min="7690" max="7690" width="14" style="5" customWidth="1"/>
    <col min="7691" max="7937" width="8.7109375" style="5"/>
    <col min="7938" max="7938" width="47" style="5" customWidth="1"/>
    <col min="7939" max="7943" width="8.7109375" style="5"/>
    <col min="7944" max="7944" width="14.140625" style="5" customWidth="1"/>
    <col min="7945" max="7945" width="8.7109375" style="5"/>
    <col min="7946" max="7946" width="14" style="5" customWidth="1"/>
    <col min="7947" max="8193" width="8.7109375" style="5"/>
    <col min="8194" max="8194" width="47" style="5" customWidth="1"/>
    <col min="8195" max="8199" width="8.7109375" style="5"/>
    <col min="8200" max="8200" width="14.140625" style="5" customWidth="1"/>
    <col min="8201" max="8201" width="8.7109375" style="5"/>
    <col min="8202" max="8202" width="14" style="5" customWidth="1"/>
    <col min="8203" max="8449" width="8.7109375" style="5"/>
    <col min="8450" max="8450" width="47" style="5" customWidth="1"/>
    <col min="8451" max="8455" width="8.7109375" style="5"/>
    <col min="8456" max="8456" width="14.140625" style="5" customWidth="1"/>
    <col min="8457" max="8457" width="8.7109375" style="5"/>
    <col min="8458" max="8458" width="14" style="5" customWidth="1"/>
    <col min="8459" max="8705" width="8.7109375" style="5"/>
    <col min="8706" max="8706" width="47" style="5" customWidth="1"/>
    <col min="8707" max="8711" width="8.7109375" style="5"/>
    <col min="8712" max="8712" width="14.140625" style="5" customWidth="1"/>
    <col min="8713" max="8713" width="8.7109375" style="5"/>
    <col min="8714" max="8714" width="14" style="5" customWidth="1"/>
    <col min="8715" max="8961" width="8.7109375" style="5"/>
    <col min="8962" max="8962" width="47" style="5" customWidth="1"/>
    <col min="8963" max="8967" width="8.7109375" style="5"/>
    <col min="8968" max="8968" width="14.140625" style="5" customWidth="1"/>
    <col min="8969" max="8969" width="8.7109375" style="5"/>
    <col min="8970" max="8970" width="14" style="5" customWidth="1"/>
    <col min="8971" max="9217" width="8.7109375" style="5"/>
    <col min="9218" max="9218" width="47" style="5" customWidth="1"/>
    <col min="9219" max="9223" width="8.7109375" style="5"/>
    <col min="9224" max="9224" width="14.140625" style="5" customWidth="1"/>
    <col min="9225" max="9225" width="8.7109375" style="5"/>
    <col min="9226" max="9226" width="14" style="5" customWidth="1"/>
    <col min="9227" max="9473" width="8.7109375" style="5"/>
    <col min="9474" max="9474" width="47" style="5" customWidth="1"/>
    <col min="9475" max="9479" width="8.7109375" style="5"/>
    <col min="9480" max="9480" width="14.140625" style="5" customWidth="1"/>
    <col min="9481" max="9481" width="8.7109375" style="5"/>
    <col min="9482" max="9482" width="14" style="5" customWidth="1"/>
    <col min="9483" max="9729" width="8.7109375" style="5"/>
    <col min="9730" max="9730" width="47" style="5" customWidth="1"/>
    <col min="9731" max="9735" width="8.7109375" style="5"/>
    <col min="9736" max="9736" width="14.140625" style="5" customWidth="1"/>
    <col min="9737" max="9737" width="8.7109375" style="5"/>
    <col min="9738" max="9738" width="14" style="5" customWidth="1"/>
    <col min="9739" max="9985" width="8.7109375" style="5"/>
    <col min="9986" max="9986" width="47" style="5" customWidth="1"/>
    <col min="9987" max="9991" width="8.7109375" style="5"/>
    <col min="9992" max="9992" width="14.140625" style="5" customWidth="1"/>
    <col min="9993" max="9993" width="8.7109375" style="5"/>
    <col min="9994" max="9994" width="14" style="5" customWidth="1"/>
    <col min="9995" max="10241" width="8.7109375" style="5"/>
    <col min="10242" max="10242" width="47" style="5" customWidth="1"/>
    <col min="10243" max="10247" width="8.7109375" style="5"/>
    <col min="10248" max="10248" width="14.140625" style="5" customWidth="1"/>
    <col min="10249" max="10249" width="8.7109375" style="5"/>
    <col min="10250" max="10250" width="14" style="5" customWidth="1"/>
    <col min="10251" max="10497" width="8.7109375" style="5"/>
    <col min="10498" max="10498" width="47" style="5" customWidth="1"/>
    <col min="10499" max="10503" width="8.7109375" style="5"/>
    <col min="10504" max="10504" width="14.140625" style="5" customWidth="1"/>
    <col min="10505" max="10505" width="8.7109375" style="5"/>
    <col min="10506" max="10506" width="14" style="5" customWidth="1"/>
    <col min="10507" max="10753" width="8.7109375" style="5"/>
    <col min="10754" max="10754" width="47" style="5" customWidth="1"/>
    <col min="10755" max="10759" width="8.7109375" style="5"/>
    <col min="10760" max="10760" width="14.140625" style="5" customWidth="1"/>
    <col min="10761" max="10761" width="8.7109375" style="5"/>
    <col min="10762" max="10762" width="14" style="5" customWidth="1"/>
    <col min="10763" max="11009" width="8.7109375" style="5"/>
    <col min="11010" max="11010" width="47" style="5" customWidth="1"/>
    <col min="11011" max="11015" width="8.7109375" style="5"/>
    <col min="11016" max="11016" width="14.140625" style="5" customWidth="1"/>
    <col min="11017" max="11017" width="8.7109375" style="5"/>
    <col min="11018" max="11018" width="14" style="5" customWidth="1"/>
    <col min="11019" max="11265" width="8.7109375" style="5"/>
    <col min="11266" max="11266" width="47" style="5" customWidth="1"/>
    <col min="11267" max="11271" width="8.7109375" style="5"/>
    <col min="11272" max="11272" width="14.140625" style="5" customWidth="1"/>
    <col min="11273" max="11273" width="8.7109375" style="5"/>
    <col min="11274" max="11274" width="14" style="5" customWidth="1"/>
    <col min="11275" max="11521" width="8.7109375" style="5"/>
    <col min="11522" max="11522" width="47" style="5" customWidth="1"/>
    <col min="11523" max="11527" width="8.7109375" style="5"/>
    <col min="11528" max="11528" width="14.140625" style="5" customWidth="1"/>
    <col min="11529" max="11529" width="8.7109375" style="5"/>
    <col min="11530" max="11530" width="14" style="5" customWidth="1"/>
    <col min="11531" max="11777" width="8.7109375" style="5"/>
    <col min="11778" max="11778" width="47" style="5" customWidth="1"/>
    <col min="11779" max="11783" width="8.7109375" style="5"/>
    <col min="11784" max="11784" width="14.140625" style="5" customWidth="1"/>
    <col min="11785" max="11785" width="8.7109375" style="5"/>
    <col min="11786" max="11786" width="14" style="5" customWidth="1"/>
    <col min="11787" max="12033" width="8.7109375" style="5"/>
    <col min="12034" max="12034" width="47" style="5" customWidth="1"/>
    <col min="12035" max="12039" width="8.7109375" style="5"/>
    <col min="12040" max="12040" width="14.140625" style="5" customWidth="1"/>
    <col min="12041" max="12041" width="8.7109375" style="5"/>
    <col min="12042" max="12042" width="14" style="5" customWidth="1"/>
    <col min="12043" max="12289" width="8.7109375" style="5"/>
    <col min="12290" max="12290" width="47" style="5" customWidth="1"/>
    <col min="12291" max="12295" width="8.7109375" style="5"/>
    <col min="12296" max="12296" width="14.140625" style="5" customWidth="1"/>
    <col min="12297" max="12297" width="8.7109375" style="5"/>
    <col min="12298" max="12298" width="14" style="5" customWidth="1"/>
    <col min="12299" max="12545" width="8.7109375" style="5"/>
    <col min="12546" max="12546" width="47" style="5" customWidth="1"/>
    <col min="12547" max="12551" width="8.7109375" style="5"/>
    <col min="12552" max="12552" width="14.140625" style="5" customWidth="1"/>
    <col min="12553" max="12553" width="8.7109375" style="5"/>
    <col min="12554" max="12554" width="14" style="5" customWidth="1"/>
    <col min="12555" max="12801" width="8.7109375" style="5"/>
    <col min="12802" max="12802" width="47" style="5" customWidth="1"/>
    <col min="12803" max="12807" width="8.7109375" style="5"/>
    <col min="12808" max="12808" width="14.140625" style="5" customWidth="1"/>
    <col min="12809" max="12809" width="8.7109375" style="5"/>
    <col min="12810" max="12810" width="14" style="5" customWidth="1"/>
    <col min="12811" max="13057" width="8.7109375" style="5"/>
    <col min="13058" max="13058" width="47" style="5" customWidth="1"/>
    <col min="13059" max="13063" width="8.7109375" style="5"/>
    <col min="13064" max="13064" width="14.140625" style="5" customWidth="1"/>
    <col min="13065" max="13065" width="8.7109375" style="5"/>
    <col min="13066" max="13066" width="14" style="5" customWidth="1"/>
    <col min="13067" max="13313" width="8.7109375" style="5"/>
    <col min="13314" max="13314" width="47" style="5" customWidth="1"/>
    <col min="13315" max="13319" width="8.7109375" style="5"/>
    <col min="13320" max="13320" width="14.140625" style="5" customWidth="1"/>
    <col min="13321" max="13321" width="8.7109375" style="5"/>
    <col min="13322" max="13322" width="14" style="5" customWidth="1"/>
    <col min="13323" max="13569" width="8.7109375" style="5"/>
    <col min="13570" max="13570" width="47" style="5" customWidth="1"/>
    <col min="13571" max="13575" width="8.7109375" style="5"/>
    <col min="13576" max="13576" width="14.140625" style="5" customWidth="1"/>
    <col min="13577" max="13577" width="8.7109375" style="5"/>
    <col min="13578" max="13578" width="14" style="5" customWidth="1"/>
    <col min="13579" max="13825" width="8.7109375" style="5"/>
    <col min="13826" max="13826" width="47" style="5" customWidth="1"/>
    <col min="13827" max="13831" width="8.7109375" style="5"/>
    <col min="13832" max="13832" width="14.140625" style="5" customWidth="1"/>
    <col min="13833" max="13833" width="8.7109375" style="5"/>
    <col min="13834" max="13834" width="14" style="5" customWidth="1"/>
    <col min="13835" max="14081" width="8.7109375" style="5"/>
    <col min="14082" max="14082" width="47" style="5" customWidth="1"/>
    <col min="14083" max="14087" width="8.7109375" style="5"/>
    <col min="14088" max="14088" width="14.140625" style="5" customWidth="1"/>
    <col min="14089" max="14089" width="8.7109375" style="5"/>
    <col min="14090" max="14090" width="14" style="5" customWidth="1"/>
    <col min="14091" max="14337" width="8.7109375" style="5"/>
    <col min="14338" max="14338" width="47" style="5" customWidth="1"/>
    <col min="14339" max="14343" width="8.7109375" style="5"/>
    <col min="14344" max="14344" width="14.140625" style="5" customWidth="1"/>
    <col min="14345" max="14345" width="8.7109375" style="5"/>
    <col min="14346" max="14346" width="14" style="5" customWidth="1"/>
    <col min="14347" max="14593" width="8.7109375" style="5"/>
    <col min="14594" max="14594" width="47" style="5" customWidth="1"/>
    <col min="14595" max="14599" width="8.7109375" style="5"/>
    <col min="14600" max="14600" width="14.140625" style="5" customWidth="1"/>
    <col min="14601" max="14601" width="8.7109375" style="5"/>
    <col min="14602" max="14602" width="14" style="5" customWidth="1"/>
    <col min="14603" max="14849" width="8.7109375" style="5"/>
    <col min="14850" max="14850" width="47" style="5" customWidth="1"/>
    <col min="14851" max="14855" width="8.7109375" style="5"/>
    <col min="14856" max="14856" width="14.140625" style="5" customWidth="1"/>
    <col min="14857" max="14857" width="8.7109375" style="5"/>
    <col min="14858" max="14858" width="14" style="5" customWidth="1"/>
    <col min="14859" max="15105" width="8.7109375" style="5"/>
    <col min="15106" max="15106" width="47" style="5" customWidth="1"/>
    <col min="15107" max="15111" width="8.7109375" style="5"/>
    <col min="15112" max="15112" width="14.140625" style="5" customWidth="1"/>
    <col min="15113" max="15113" width="8.7109375" style="5"/>
    <col min="15114" max="15114" width="14" style="5" customWidth="1"/>
    <col min="15115" max="15361" width="8.7109375" style="5"/>
    <col min="15362" max="15362" width="47" style="5" customWidth="1"/>
    <col min="15363" max="15367" width="8.7109375" style="5"/>
    <col min="15368" max="15368" width="14.140625" style="5" customWidth="1"/>
    <col min="15369" max="15369" width="8.7109375" style="5"/>
    <col min="15370" max="15370" width="14" style="5" customWidth="1"/>
    <col min="15371" max="15617" width="8.7109375" style="5"/>
    <col min="15618" max="15618" width="47" style="5" customWidth="1"/>
    <col min="15619" max="15623" width="8.7109375" style="5"/>
    <col min="15624" max="15624" width="14.140625" style="5" customWidth="1"/>
    <col min="15625" max="15625" width="8.7109375" style="5"/>
    <col min="15626" max="15626" width="14" style="5" customWidth="1"/>
    <col min="15627" max="15873" width="8.7109375" style="5"/>
    <col min="15874" max="15874" width="47" style="5" customWidth="1"/>
    <col min="15875" max="15879" width="8.7109375" style="5"/>
    <col min="15880" max="15880" width="14.140625" style="5" customWidth="1"/>
    <col min="15881" max="15881" width="8.7109375" style="5"/>
    <col min="15882" max="15882" width="14" style="5" customWidth="1"/>
    <col min="15883" max="16129" width="8.7109375" style="5"/>
    <col min="16130" max="16130" width="47" style="5" customWidth="1"/>
    <col min="16131" max="16135" width="8.7109375" style="5"/>
    <col min="16136" max="16136" width="14.140625" style="5" customWidth="1"/>
    <col min="16137" max="16137" width="8.7109375" style="5"/>
    <col min="16138" max="16138" width="14" style="5" customWidth="1"/>
    <col min="16139" max="16383" width="8.7109375" style="5"/>
    <col min="16384" max="16384" width="8.7109375" style="5" customWidth="1"/>
  </cols>
  <sheetData>
    <row r="1" spans="1:14">
      <c r="B1" s="55" t="s">
        <v>121</v>
      </c>
      <c r="C1" s="56"/>
      <c r="D1" s="57"/>
      <c r="E1" s="57"/>
      <c r="F1" s="57"/>
      <c r="G1" s="57" t="s">
        <v>122</v>
      </c>
      <c r="H1" s="58"/>
    </row>
    <row r="2" spans="1:14" ht="18" customHeight="1">
      <c r="B2" s="55"/>
      <c r="C2" s="93" t="s">
        <v>1</v>
      </c>
      <c r="D2" s="93"/>
      <c r="E2" s="93"/>
      <c r="F2" s="57"/>
      <c r="G2" s="58"/>
      <c r="H2" s="58"/>
    </row>
    <row r="3" spans="1:14" ht="44.1" customHeight="1">
      <c r="A3" s="58"/>
      <c r="B3" s="94" t="s">
        <v>2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1:14" ht="16.5" customHeight="1">
      <c r="A4" s="58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</row>
    <row r="5" spans="1:14" ht="27" customHeight="1">
      <c r="A5" s="58"/>
      <c r="B5" s="60" t="s">
        <v>116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</row>
    <row r="6" spans="1:14" ht="20.85" customHeight="1">
      <c r="B6" s="61" t="s">
        <v>26</v>
      </c>
      <c r="C6" s="58"/>
      <c r="K6" s="95" t="s">
        <v>4</v>
      </c>
      <c r="L6" s="95"/>
      <c r="M6" s="95"/>
      <c r="N6" s="95"/>
    </row>
    <row r="7" spans="1:14" ht="73.5">
      <c r="A7" s="88" t="s">
        <v>27</v>
      </c>
      <c r="B7" s="88" t="s">
        <v>6</v>
      </c>
      <c r="C7" s="88" t="s">
        <v>28</v>
      </c>
      <c r="D7" s="88" t="s">
        <v>29</v>
      </c>
      <c r="E7" s="88" t="s">
        <v>40</v>
      </c>
      <c r="F7" s="88" t="s">
        <v>10</v>
      </c>
      <c r="G7" s="88" t="s">
        <v>41</v>
      </c>
      <c r="H7" s="88" t="s">
        <v>31</v>
      </c>
      <c r="I7" s="88" t="s">
        <v>12</v>
      </c>
      <c r="J7" s="88" t="s">
        <v>32</v>
      </c>
      <c r="K7" s="89" t="s">
        <v>33</v>
      </c>
      <c r="L7" s="89" t="s">
        <v>34</v>
      </c>
      <c r="M7" s="89" t="s">
        <v>35</v>
      </c>
      <c r="N7" s="89" t="s">
        <v>16</v>
      </c>
    </row>
    <row r="8" spans="1:14">
      <c r="A8" s="90">
        <v>1</v>
      </c>
      <c r="B8" s="90">
        <v>2</v>
      </c>
      <c r="C8" s="90">
        <v>3</v>
      </c>
      <c r="D8" s="90">
        <v>4</v>
      </c>
      <c r="E8" s="90">
        <v>5</v>
      </c>
      <c r="F8" s="90">
        <v>6</v>
      </c>
      <c r="G8" s="90">
        <v>7</v>
      </c>
      <c r="H8" s="90">
        <v>8</v>
      </c>
      <c r="I8" s="90">
        <v>9</v>
      </c>
      <c r="J8" s="90">
        <v>10</v>
      </c>
      <c r="K8" s="90">
        <v>11</v>
      </c>
      <c r="L8" s="90">
        <v>12</v>
      </c>
      <c r="M8" s="90">
        <v>13</v>
      </c>
      <c r="N8" s="90">
        <v>14</v>
      </c>
    </row>
    <row r="9" spans="1:14">
      <c r="A9" s="96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</row>
    <row r="10" spans="1:14" ht="42" customHeight="1">
      <c r="A10" s="62">
        <v>1</v>
      </c>
      <c r="B10" s="77" t="s">
        <v>42</v>
      </c>
      <c r="C10" s="62" t="s">
        <v>43</v>
      </c>
      <c r="D10" s="64">
        <v>20</v>
      </c>
      <c r="E10" s="65"/>
      <c r="F10" s="66">
        <v>0.08</v>
      </c>
      <c r="G10" s="67">
        <f t="shared" ref="G10:G38" si="0">E10+(E10*F10)</f>
        <v>0</v>
      </c>
      <c r="H10" s="67">
        <f t="shared" ref="H10:H38" si="1">E10*D10</f>
        <v>0</v>
      </c>
      <c r="I10" s="67">
        <f t="shared" ref="I10:I38" si="2">J10-H10</f>
        <v>0</v>
      </c>
      <c r="J10" s="67">
        <f t="shared" ref="J10:J38" si="3">G10*D10</f>
        <v>0</v>
      </c>
      <c r="K10" s="62"/>
      <c r="L10" s="62"/>
      <c r="M10" s="62"/>
      <c r="N10" s="62"/>
    </row>
    <row r="11" spans="1:14" ht="66" customHeight="1">
      <c r="A11" s="62">
        <v>2</v>
      </c>
      <c r="B11" s="77" t="s">
        <v>44</v>
      </c>
      <c r="C11" s="62" t="s">
        <v>45</v>
      </c>
      <c r="D11" s="64">
        <v>2</v>
      </c>
      <c r="E11" s="65"/>
      <c r="F11" s="66">
        <v>0.08</v>
      </c>
      <c r="G11" s="67">
        <f t="shared" si="0"/>
        <v>0</v>
      </c>
      <c r="H11" s="67">
        <f t="shared" si="1"/>
        <v>0</v>
      </c>
      <c r="I11" s="67">
        <f t="shared" si="2"/>
        <v>0</v>
      </c>
      <c r="J11" s="67">
        <f t="shared" si="3"/>
        <v>0</v>
      </c>
      <c r="K11" s="62"/>
      <c r="L11" s="62"/>
      <c r="M11" s="62"/>
      <c r="N11" s="62"/>
    </row>
    <row r="12" spans="1:14" ht="83.45" customHeight="1">
      <c r="A12" s="62">
        <v>3</v>
      </c>
      <c r="B12" s="78" t="s">
        <v>46</v>
      </c>
      <c r="C12" s="62" t="s">
        <v>47</v>
      </c>
      <c r="D12" s="64">
        <v>2</v>
      </c>
      <c r="E12" s="65"/>
      <c r="F12" s="66">
        <v>0.08</v>
      </c>
      <c r="G12" s="67">
        <f t="shared" si="0"/>
        <v>0</v>
      </c>
      <c r="H12" s="67">
        <f t="shared" si="1"/>
        <v>0</v>
      </c>
      <c r="I12" s="67">
        <f t="shared" si="2"/>
        <v>0</v>
      </c>
      <c r="J12" s="67">
        <f t="shared" si="3"/>
        <v>0</v>
      </c>
      <c r="K12" s="62"/>
      <c r="L12" s="62"/>
      <c r="M12" s="62"/>
      <c r="N12" s="62"/>
    </row>
    <row r="13" spans="1:14" ht="67.5" customHeight="1">
      <c r="A13" s="62">
        <v>4</v>
      </c>
      <c r="B13" s="79" t="s">
        <v>48</v>
      </c>
      <c r="C13" s="62" t="s">
        <v>49</v>
      </c>
      <c r="D13" s="64">
        <v>2</v>
      </c>
      <c r="E13" s="65"/>
      <c r="F13" s="66">
        <v>0.08</v>
      </c>
      <c r="G13" s="67">
        <f t="shared" si="0"/>
        <v>0</v>
      </c>
      <c r="H13" s="67">
        <f t="shared" si="1"/>
        <v>0</v>
      </c>
      <c r="I13" s="67">
        <f t="shared" si="2"/>
        <v>0</v>
      </c>
      <c r="J13" s="67">
        <f t="shared" si="3"/>
        <v>0</v>
      </c>
      <c r="K13" s="62"/>
      <c r="L13" s="62"/>
      <c r="M13" s="62"/>
      <c r="N13" s="62"/>
    </row>
    <row r="14" spans="1:14" ht="74.099999999999994" customHeight="1">
      <c r="A14" s="62">
        <v>5</v>
      </c>
      <c r="B14" s="77" t="s">
        <v>50</v>
      </c>
      <c r="C14" s="62" t="s">
        <v>51</v>
      </c>
      <c r="D14" s="64">
        <v>120</v>
      </c>
      <c r="E14" s="65"/>
      <c r="F14" s="66">
        <v>0.08</v>
      </c>
      <c r="G14" s="67">
        <f t="shared" si="0"/>
        <v>0</v>
      </c>
      <c r="H14" s="67">
        <f t="shared" si="1"/>
        <v>0</v>
      </c>
      <c r="I14" s="67">
        <f t="shared" si="2"/>
        <v>0</v>
      </c>
      <c r="J14" s="67">
        <f t="shared" si="3"/>
        <v>0</v>
      </c>
      <c r="K14" s="62"/>
      <c r="L14" s="62"/>
      <c r="M14" s="62"/>
      <c r="N14" s="62"/>
    </row>
    <row r="15" spans="1:14" ht="73.5" customHeight="1">
      <c r="A15" s="62">
        <v>6</v>
      </c>
      <c r="B15" s="77" t="s">
        <v>52</v>
      </c>
      <c r="C15" s="62" t="s">
        <v>49</v>
      </c>
      <c r="D15" s="64">
        <v>2</v>
      </c>
      <c r="E15" s="65"/>
      <c r="F15" s="66">
        <v>0.08</v>
      </c>
      <c r="G15" s="67">
        <f t="shared" si="0"/>
        <v>0</v>
      </c>
      <c r="H15" s="67">
        <f t="shared" si="1"/>
        <v>0</v>
      </c>
      <c r="I15" s="67">
        <f t="shared" si="2"/>
        <v>0</v>
      </c>
      <c r="J15" s="67">
        <f t="shared" si="3"/>
        <v>0</v>
      </c>
      <c r="K15" s="62"/>
      <c r="L15" s="62"/>
      <c r="M15" s="62"/>
      <c r="N15" s="62"/>
    </row>
    <row r="16" spans="1:14" ht="44.1" customHeight="1">
      <c r="A16" s="62">
        <v>7</v>
      </c>
      <c r="B16" s="77" t="s">
        <v>53</v>
      </c>
      <c r="C16" s="62" t="s">
        <v>49</v>
      </c>
      <c r="D16" s="64">
        <v>2</v>
      </c>
      <c r="E16" s="65"/>
      <c r="F16" s="66">
        <v>0.08</v>
      </c>
      <c r="G16" s="67">
        <f t="shared" si="0"/>
        <v>0</v>
      </c>
      <c r="H16" s="67">
        <f t="shared" si="1"/>
        <v>0</v>
      </c>
      <c r="I16" s="67">
        <f t="shared" si="2"/>
        <v>0</v>
      </c>
      <c r="J16" s="67">
        <f t="shared" si="3"/>
        <v>0</v>
      </c>
      <c r="K16" s="62"/>
      <c r="L16" s="62"/>
      <c r="M16" s="62"/>
      <c r="N16" s="62"/>
    </row>
    <row r="17" spans="1:14" ht="44.45" customHeight="1">
      <c r="A17" s="62">
        <v>8</v>
      </c>
      <c r="B17" s="77" t="s">
        <v>54</v>
      </c>
      <c r="C17" s="62" t="s">
        <v>49</v>
      </c>
      <c r="D17" s="64">
        <v>2</v>
      </c>
      <c r="E17" s="65"/>
      <c r="F17" s="66">
        <v>0.08</v>
      </c>
      <c r="G17" s="67">
        <f t="shared" si="0"/>
        <v>0</v>
      </c>
      <c r="H17" s="67">
        <f t="shared" si="1"/>
        <v>0</v>
      </c>
      <c r="I17" s="67">
        <f t="shared" si="2"/>
        <v>0</v>
      </c>
      <c r="J17" s="67">
        <f t="shared" si="3"/>
        <v>0</v>
      </c>
      <c r="K17" s="62"/>
      <c r="L17" s="62"/>
      <c r="M17" s="62"/>
      <c r="N17" s="62"/>
    </row>
    <row r="18" spans="1:14" ht="66" customHeight="1">
      <c r="A18" s="62">
        <v>9</v>
      </c>
      <c r="B18" s="77" t="s">
        <v>55</v>
      </c>
      <c r="C18" s="62" t="s">
        <v>47</v>
      </c>
      <c r="D18" s="64">
        <v>2</v>
      </c>
      <c r="E18" s="65"/>
      <c r="F18" s="66">
        <v>0.08</v>
      </c>
      <c r="G18" s="67">
        <f t="shared" si="0"/>
        <v>0</v>
      </c>
      <c r="H18" s="67">
        <f t="shared" si="1"/>
        <v>0</v>
      </c>
      <c r="I18" s="67">
        <f t="shared" si="2"/>
        <v>0</v>
      </c>
      <c r="J18" s="67">
        <f t="shared" si="3"/>
        <v>0</v>
      </c>
      <c r="K18" s="62"/>
      <c r="L18" s="62"/>
      <c r="M18" s="62"/>
      <c r="N18" s="62"/>
    </row>
    <row r="19" spans="1:14" ht="53.1" customHeight="1">
      <c r="A19" s="62">
        <v>10</v>
      </c>
      <c r="B19" s="77" t="s">
        <v>56</v>
      </c>
      <c r="C19" s="62" t="s">
        <v>49</v>
      </c>
      <c r="D19" s="64">
        <v>150</v>
      </c>
      <c r="E19" s="65"/>
      <c r="F19" s="66">
        <v>0.08</v>
      </c>
      <c r="G19" s="67">
        <f t="shared" si="0"/>
        <v>0</v>
      </c>
      <c r="H19" s="67">
        <f t="shared" si="1"/>
        <v>0</v>
      </c>
      <c r="I19" s="67">
        <f t="shared" si="2"/>
        <v>0</v>
      </c>
      <c r="J19" s="67">
        <f t="shared" si="3"/>
        <v>0</v>
      </c>
      <c r="K19" s="62"/>
      <c r="L19" s="62"/>
      <c r="M19" s="62"/>
      <c r="N19" s="62"/>
    </row>
    <row r="20" spans="1:14" ht="87.6" customHeight="1">
      <c r="A20" s="62">
        <v>11</v>
      </c>
      <c r="B20" s="77" t="s">
        <v>57</v>
      </c>
      <c r="C20" s="62" t="s">
        <v>47</v>
      </c>
      <c r="D20" s="64">
        <v>5</v>
      </c>
      <c r="E20" s="65"/>
      <c r="F20" s="66">
        <v>0.08</v>
      </c>
      <c r="G20" s="67">
        <f t="shared" si="0"/>
        <v>0</v>
      </c>
      <c r="H20" s="67">
        <f t="shared" si="1"/>
        <v>0</v>
      </c>
      <c r="I20" s="67">
        <f t="shared" si="2"/>
        <v>0</v>
      </c>
      <c r="J20" s="67">
        <f t="shared" si="3"/>
        <v>0</v>
      </c>
      <c r="K20" s="62"/>
      <c r="L20" s="62"/>
      <c r="M20" s="62"/>
      <c r="N20" s="62"/>
    </row>
    <row r="21" spans="1:14" ht="26.45" customHeight="1">
      <c r="A21" s="62">
        <v>12</v>
      </c>
      <c r="B21" s="77" t="s">
        <v>58</v>
      </c>
      <c r="C21" s="62" t="s">
        <v>59</v>
      </c>
      <c r="D21" s="64">
        <v>5</v>
      </c>
      <c r="E21" s="65"/>
      <c r="F21" s="66">
        <v>0.08</v>
      </c>
      <c r="G21" s="67">
        <f t="shared" si="0"/>
        <v>0</v>
      </c>
      <c r="H21" s="67">
        <f t="shared" si="1"/>
        <v>0</v>
      </c>
      <c r="I21" s="67">
        <f t="shared" si="2"/>
        <v>0</v>
      </c>
      <c r="J21" s="67">
        <f t="shared" si="3"/>
        <v>0</v>
      </c>
      <c r="K21" s="62"/>
      <c r="L21" s="62"/>
      <c r="M21" s="62"/>
      <c r="N21" s="62"/>
    </row>
    <row r="22" spans="1:14" ht="48.6" customHeight="1">
      <c r="A22" s="62">
        <v>13</v>
      </c>
      <c r="B22" s="77" t="s">
        <v>60</v>
      </c>
      <c r="C22" s="62" t="s">
        <v>61</v>
      </c>
      <c r="D22" s="64">
        <v>10</v>
      </c>
      <c r="E22" s="65"/>
      <c r="F22" s="66">
        <v>0.08</v>
      </c>
      <c r="G22" s="67">
        <f t="shared" si="0"/>
        <v>0</v>
      </c>
      <c r="H22" s="67">
        <f t="shared" si="1"/>
        <v>0</v>
      </c>
      <c r="I22" s="67">
        <f t="shared" si="2"/>
        <v>0</v>
      </c>
      <c r="J22" s="67">
        <f t="shared" si="3"/>
        <v>0</v>
      </c>
      <c r="K22" s="62"/>
      <c r="L22" s="62"/>
      <c r="M22" s="62"/>
      <c r="N22" s="62"/>
    </row>
    <row r="23" spans="1:14" ht="67.5" customHeight="1">
      <c r="A23" s="62">
        <v>14</v>
      </c>
      <c r="B23" s="77" t="s">
        <v>62</v>
      </c>
      <c r="C23" s="62" t="s">
        <v>49</v>
      </c>
      <c r="D23" s="64">
        <v>2</v>
      </c>
      <c r="E23" s="65"/>
      <c r="F23" s="66">
        <v>0.08</v>
      </c>
      <c r="G23" s="67">
        <f t="shared" si="0"/>
        <v>0</v>
      </c>
      <c r="H23" s="67">
        <f t="shared" si="1"/>
        <v>0</v>
      </c>
      <c r="I23" s="67">
        <f t="shared" si="2"/>
        <v>0</v>
      </c>
      <c r="J23" s="67">
        <f t="shared" si="3"/>
        <v>0</v>
      </c>
      <c r="K23" s="62"/>
      <c r="L23" s="62"/>
      <c r="M23" s="62"/>
      <c r="N23" s="62"/>
    </row>
    <row r="24" spans="1:14" ht="27.75" customHeight="1">
      <c r="A24" s="62">
        <v>15</v>
      </c>
      <c r="B24" s="77" t="s">
        <v>63</v>
      </c>
      <c r="C24" s="62" t="s">
        <v>64</v>
      </c>
      <c r="D24" s="64">
        <v>120</v>
      </c>
      <c r="E24" s="65"/>
      <c r="F24" s="66">
        <v>0.08</v>
      </c>
      <c r="G24" s="67">
        <f t="shared" si="0"/>
        <v>0</v>
      </c>
      <c r="H24" s="67">
        <f t="shared" si="1"/>
        <v>0</v>
      </c>
      <c r="I24" s="67">
        <f t="shared" si="2"/>
        <v>0</v>
      </c>
      <c r="J24" s="67">
        <f t="shared" si="3"/>
        <v>0</v>
      </c>
      <c r="K24" s="62"/>
      <c r="L24" s="62"/>
      <c r="M24" s="62"/>
      <c r="N24" s="62"/>
    </row>
    <row r="25" spans="1:14" ht="44.1" customHeight="1">
      <c r="A25" s="62">
        <v>16</v>
      </c>
      <c r="B25" s="77" t="s">
        <v>65</v>
      </c>
      <c r="C25" s="62" t="s">
        <v>66</v>
      </c>
      <c r="D25" s="64">
        <v>3</v>
      </c>
      <c r="E25" s="65"/>
      <c r="F25" s="66">
        <v>0.08</v>
      </c>
      <c r="G25" s="67">
        <f t="shared" si="0"/>
        <v>0</v>
      </c>
      <c r="H25" s="67">
        <f t="shared" si="1"/>
        <v>0</v>
      </c>
      <c r="I25" s="67">
        <f t="shared" si="2"/>
        <v>0</v>
      </c>
      <c r="J25" s="67">
        <f t="shared" si="3"/>
        <v>0</v>
      </c>
      <c r="K25" s="62"/>
      <c r="L25" s="62"/>
      <c r="M25" s="62"/>
      <c r="N25" s="62"/>
    </row>
    <row r="26" spans="1:14" ht="51.6" customHeight="1">
      <c r="A26" s="62">
        <v>17</v>
      </c>
      <c r="B26" s="77" t="s">
        <v>67</v>
      </c>
      <c r="C26" s="62" t="s">
        <v>66</v>
      </c>
      <c r="D26" s="64">
        <v>3</v>
      </c>
      <c r="E26" s="65"/>
      <c r="F26" s="66">
        <v>0.08</v>
      </c>
      <c r="G26" s="67">
        <f t="shared" si="0"/>
        <v>0</v>
      </c>
      <c r="H26" s="67">
        <f t="shared" si="1"/>
        <v>0</v>
      </c>
      <c r="I26" s="67">
        <f t="shared" si="2"/>
        <v>0</v>
      </c>
      <c r="J26" s="67">
        <f t="shared" si="3"/>
        <v>0</v>
      </c>
      <c r="K26" s="62"/>
      <c r="L26" s="62"/>
      <c r="M26" s="62"/>
      <c r="N26" s="62"/>
    </row>
    <row r="27" spans="1:14" ht="44.1" customHeight="1">
      <c r="A27" s="62">
        <v>18</v>
      </c>
      <c r="B27" s="77" t="s">
        <v>68</v>
      </c>
      <c r="C27" s="62" t="s">
        <v>64</v>
      </c>
      <c r="D27" s="64">
        <v>10</v>
      </c>
      <c r="E27" s="65"/>
      <c r="F27" s="66">
        <v>0.08</v>
      </c>
      <c r="G27" s="67">
        <f t="shared" si="0"/>
        <v>0</v>
      </c>
      <c r="H27" s="67">
        <f t="shared" si="1"/>
        <v>0</v>
      </c>
      <c r="I27" s="67">
        <f t="shared" si="2"/>
        <v>0</v>
      </c>
      <c r="J27" s="67">
        <f t="shared" si="3"/>
        <v>0</v>
      </c>
      <c r="K27" s="62"/>
      <c r="L27" s="62"/>
      <c r="M27" s="62"/>
      <c r="N27" s="62"/>
    </row>
    <row r="28" spans="1:14" ht="59.45" customHeight="1">
      <c r="A28" s="62">
        <v>19</v>
      </c>
      <c r="B28" s="77" t="s">
        <v>69</v>
      </c>
      <c r="C28" s="80" t="s">
        <v>49</v>
      </c>
      <c r="D28" s="81">
        <v>10</v>
      </c>
      <c r="E28" s="82"/>
      <c r="F28" s="83">
        <v>0.08</v>
      </c>
      <c r="G28" s="67">
        <f t="shared" si="0"/>
        <v>0</v>
      </c>
      <c r="H28" s="67">
        <f t="shared" si="1"/>
        <v>0</v>
      </c>
      <c r="I28" s="67">
        <f t="shared" si="2"/>
        <v>0</v>
      </c>
      <c r="J28" s="67">
        <f t="shared" si="3"/>
        <v>0</v>
      </c>
      <c r="K28" s="62"/>
      <c r="L28" s="62"/>
      <c r="M28" s="62"/>
      <c r="N28" s="62"/>
    </row>
    <row r="29" spans="1:14" ht="32.25" customHeight="1">
      <c r="A29" s="62">
        <v>20</v>
      </c>
      <c r="B29" s="77" t="s">
        <v>125</v>
      </c>
      <c r="C29" s="62" t="s">
        <v>47</v>
      </c>
      <c r="D29" s="64">
        <v>10</v>
      </c>
      <c r="E29" s="65"/>
      <c r="F29" s="66">
        <v>0.08</v>
      </c>
      <c r="G29" s="67">
        <f t="shared" si="0"/>
        <v>0</v>
      </c>
      <c r="H29" s="67">
        <f t="shared" si="1"/>
        <v>0</v>
      </c>
      <c r="I29" s="67">
        <f t="shared" si="2"/>
        <v>0</v>
      </c>
      <c r="J29" s="67">
        <f t="shared" si="3"/>
        <v>0</v>
      </c>
      <c r="K29" s="62"/>
      <c r="L29" s="62"/>
      <c r="M29" s="62"/>
      <c r="N29" s="62"/>
    </row>
    <row r="30" spans="1:14" ht="32.25" customHeight="1">
      <c r="A30" s="62">
        <v>21</v>
      </c>
      <c r="B30" s="77" t="s">
        <v>70</v>
      </c>
      <c r="C30" s="84" t="s">
        <v>64</v>
      </c>
      <c r="D30" s="64">
        <v>5</v>
      </c>
      <c r="E30" s="65"/>
      <c r="F30" s="66">
        <v>0.08</v>
      </c>
      <c r="G30" s="67">
        <f t="shared" si="0"/>
        <v>0</v>
      </c>
      <c r="H30" s="67">
        <f t="shared" si="1"/>
        <v>0</v>
      </c>
      <c r="I30" s="67">
        <f t="shared" si="2"/>
        <v>0</v>
      </c>
      <c r="J30" s="67">
        <f t="shared" si="3"/>
        <v>0</v>
      </c>
      <c r="K30" s="62"/>
      <c r="L30" s="62"/>
      <c r="M30" s="62"/>
      <c r="N30" s="62"/>
    </row>
    <row r="31" spans="1:14" ht="32.25" customHeight="1">
      <c r="A31" s="62">
        <v>22</v>
      </c>
      <c r="B31" s="77" t="s">
        <v>71</v>
      </c>
      <c r="C31" s="84" t="s">
        <v>49</v>
      </c>
      <c r="D31" s="64">
        <v>2</v>
      </c>
      <c r="E31" s="65"/>
      <c r="F31" s="66">
        <v>0.08</v>
      </c>
      <c r="G31" s="67">
        <f t="shared" si="0"/>
        <v>0</v>
      </c>
      <c r="H31" s="67">
        <f t="shared" si="1"/>
        <v>0</v>
      </c>
      <c r="I31" s="67">
        <f t="shared" si="2"/>
        <v>0</v>
      </c>
      <c r="J31" s="67">
        <f t="shared" si="3"/>
        <v>0</v>
      </c>
      <c r="K31" s="62"/>
      <c r="L31" s="62"/>
      <c r="M31" s="62"/>
      <c r="N31" s="62"/>
    </row>
    <row r="32" spans="1:14" ht="32.25" customHeight="1">
      <c r="A32" s="62">
        <v>23</v>
      </c>
      <c r="B32" s="77" t="s">
        <v>72</v>
      </c>
      <c r="C32" s="84" t="s">
        <v>66</v>
      </c>
      <c r="D32" s="64">
        <v>4</v>
      </c>
      <c r="E32" s="65"/>
      <c r="F32" s="66">
        <v>0.08</v>
      </c>
      <c r="G32" s="67">
        <f t="shared" si="0"/>
        <v>0</v>
      </c>
      <c r="H32" s="67">
        <f t="shared" si="1"/>
        <v>0</v>
      </c>
      <c r="I32" s="67">
        <f t="shared" si="2"/>
        <v>0</v>
      </c>
      <c r="J32" s="67">
        <f t="shared" si="3"/>
        <v>0</v>
      </c>
      <c r="K32" s="62"/>
      <c r="L32" s="62"/>
      <c r="M32" s="62"/>
      <c r="N32" s="62"/>
    </row>
    <row r="33" spans="1:14" ht="32.25" customHeight="1">
      <c r="A33" s="62">
        <v>24</v>
      </c>
      <c r="B33" s="77" t="s">
        <v>73</v>
      </c>
      <c r="C33" s="84" t="s">
        <v>61</v>
      </c>
      <c r="D33" s="64">
        <v>2</v>
      </c>
      <c r="E33" s="65"/>
      <c r="F33" s="66">
        <v>0.08</v>
      </c>
      <c r="G33" s="67">
        <f t="shared" si="0"/>
        <v>0</v>
      </c>
      <c r="H33" s="67">
        <f t="shared" si="1"/>
        <v>0</v>
      </c>
      <c r="I33" s="67">
        <f t="shared" si="2"/>
        <v>0</v>
      </c>
      <c r="J33" s="67">
        <f t="shared" si="3"/>
        <v>0</v>
      </c>
      <c r="K33" s="62"/>
      <c r="L33" s="62"/>
      <c r="M33" s="62"/>
      <c r="N33" s="62"/>
    </row>
    <row r="34" spans="1:14" ht="44.45" customHeight="1">
      <c r="A34" s="62">
        <v>25</v>
      </c>
      <c r="B34" s="77" t="s">
        <v>74</v>
      </c>
      <c r="C34" s="84" t="s">
        <v>61</v>
      </c>
      <c r="D34" s="64">
        <v>2</v>
      </c>
      <c r="E34" s="65"/>
      <c r="F34" s="66">
        <v>0.08</v>
      </c>
      <c r="G34" s="67">
        <f t="shared" si="0"/>
        <v>0</v>
      </c>
      <c r="H34" s="67">
        <f t="shared" si="1"/>
        <v>0</v>
      </c>
      <c r="I34" s="67">
        <f t="shared" si="2"/>
        <v>0</v>
      </c>
      <c r="J34" s="67">
        <f t="shared" si="3"/>
        <v>0</v>
      </c>
      <c r="K34" s="62"/>
      <c r="L34" s="62"/>
      <c r="M34" s="62"/>
      <c r="N34" s="62"/>
    </row>
    <row r="35" spans="1:14" ht="40.5" customHeight="1">
      <c r="A35" s="62">
        <v>26</v>
      </c>
      <c r="B35" s="85" t="s">
        <v>75</v>
      </c>
      <c r="C35" s="84" t="s">
        <v>49</v>
      </c>
      <c r="D35" s="64">
        <v>50</v>
      </c>
      <c r="E35" s="65"/>
      <c r="F35" s="66">
        <v>0.08</v>
      </c>
      <c r="G35" s="67">
        <f t="shared" si="0"/>
        <v>0</v>
      </c>
      <c r="H35" s="67">
        <f t="shared" si="1"/>
        <v>0</v>
      </c>
      <c r="I35" s="67">
        <f t="shared" si="2"/>
        <v>0</v>
      </c>
      <c r="J35" s="67">
        <f t="shared" si="3"/>
        <v>0</v>
      </c>
      <c r="K35" s="62"/>
      <c r="L35" s="62"/>
      <c r="M35" s="62"/>
      <c r="N35" s="62"/>
    </row>
    <row r="36" spans="1:14" ht="32.25" customHeight="1">
      <c r="A36" s="62">
        <v>27</v>
      </c>
      <c r="B36" s="85" t="s">
        <v>76</v>
      </c>
      <c r="C36" s="84" t="s">
        <v>66</v>
      </c>
      <c r="D36" s="64">
        <v>10</v>
      </c>
      <c r="E36" s="65"/>
      <c r="F36" s="66">
        <v>0.08</v>
      </c>
      <c r="G36" s="67">
        <f t="shared" si="0"/>
        <v>0</v>
      </c>
      <c r="H36" s="67">
        <f t="shared" si="1"/>
        <v>0</v>
      </c>
      <c r="I36" s="67">
        <f t="shared" si="2"/>
        <v>0</v>
      </c>
      <c r="J36" s="67">
        <f t="shared" si="3"/>
        <v>0</v>
      </c>
      <c r="K36" s="62"/>
      <c r="L36" s="62"/>
      <c r="M36" s="62"/>
      <c r="N36" s="62"/>
    </row>
    <row r="37" spans="1:14" ht="32.25" customHeight="1">
      <c r="A37" s="62">
        <v>28</v>
      </c>
      <c r="B37" s="85" t="s">
        <v>77</v>
      </c>
      <c r="C37" s="84" t="s">
        <v>66</v>
      </c>
      <c r="D37" s="64">
        <v>10</v>
      </c>
      <c r="E37" s="65"/>
      <c r="F37" s="66">
        <v>0.08</v>
      </c>
      <c r="G37" s="67">
        <f t="shared" si="0"/>
        <v>0</v>
      </c>
      <c r="H37" s="67">
        <f t="shared" si="1"/>
        <v>0</v>
      </c>
      <c r="I37" s="67">
        <f t="shared" si="2"/>
        <v>0</v>
      </c>
      <c r="J37" s="67">
        <f t="shared" si="3"/>
        <v>0</v>
      </c>
      <c r="K37" s="62"/>
      <c r="L37" s="62"/>
      <c r="M37" s="62"/>
      <c r="N37" s="62"/>
    </row>
    <row r="38" spans="1:14" ht="45.6" customHeight="1">
      <c r="A38" s="62">
        <v>29</v>
      </c>
      <c r="B38" s="85" t="s">
        <v>78</v>
      </c>
      <c r="C38" s="84" t="s">
        <v>49</v>
      </c>
      <c r="D38" s="64">
        <v>10</v>
      </c>
      <c r="E38" s="65"/>
      <c r="F38" s="66">
        <v>0.08</v>
      </c>
      <c r="G38" s="67">
        <f t="shared" si="0"/>
        <v>0</v>
      </c>
      <c r="H38" s="67">
        <f t="shared" si="1"/>
        <v>0</v>
      </c>
      <c r="I38" s="67">
        <f t="shared" si="2"/>
        <v>0</v>
      </c>
      <c r="J38" s="67">
        <f t="shared" si="3"/>
        <v>0</v>
      </c>
      <c r="K38" s="62"/>
      <c r="L38" s="62"/>
      <c r="M38" s="62"/>
      <c r="N38" s="62"/>
    </row>
    <row r="39" spans="1:14" ht="13.9" customHeight="1">
      <c r="A39" s="97" t="s">
        <v>38</v>
      </c>
      <c r="B39" s="97"/>
      <c r="C39" s="97"/>
      <c r="D39" s="97"/>
      <c r="E39" s="97"/>
      <c r="F39" s="97"/>
      <c r="G39" s="98"/>
      <c r="H39" s="91">
        <f>SUM(H10:H38)</f>
        <v>0</v>
      </c>
      <c r="I39" s="92" t="s">
        <v>38</v>
      </c>
      <c r="J39" s="91">
        <f>SUM(J10:J38)</f>
        <v>0</v>
      </c>
    </row>
    <row r="40" spans="1:14">
      <c r="A40" s="68"/>
      <c r="B40" s="69"/>
      <c r="C40" s="69"/>
      <c r="D40" s="69"/>
      <c r="E40" s="69"/>
      <c r="G40" s="70"/>
    </row>
    <row r="41" spans="1:14">
      <c r="A41" s="68"/>
      <c r="B41" s="71"/>
      <c r="C41" s="72"/>
      <c r="D41" s="56"/>
      <c r="E41" s="73"/>
      <c r="F41" s="73"/>
      <c r="G41" s="73"/>
      <c r="H41" s="73"/>
    </row>
    <row r="42" spans="1:14">
      <c r="A42" s="68"/>
      <c r="B42" s="74" t="s">
        <v>39</v>
      </c>
      <c r="C42" s="72"/>
      <c r="D42" s="56"/>
      <c r="E42" s="75"/>
      <c r="F42" s="75" t="s">
        <v>23</v>
      </c>
      <c r="G42" s="75"/>
      <c r="H42" s="73"/>
    </row>
    <row r="43" spans="1:14">
      <c r="B43" s="55"/>
      <c r="C43" s="56"/>
      <c r="D43" s="57"/>
      <c r="E43" s="57"/>
      <c r="F43" s="57" t="s">
        <v>24</v>
      </c>
      <c r="G43" s="76"/>
      <c r="H43" s="58"/>
    </row>
  </sheetData>
  <sheetProtection selectLockedCells="1" selectUnlockedCells="1"/>
  <mergeCells count="5">
    <mergeCell ref="C2:E2"/>
    <mergeCell ref="B3:N3"/>
    <mergeCell ref="K6:N6"/>
    <mergeCell ref="A9:N9"/>
    <mergeCell ref="A39:G39"/>
  </mergeCells>
  <pageMargins left="0.7" right="0.7" top="0.3" bottom="0.3" header="0.3" footer="0.3"/>
  <pageSetup paperSize="9" scale="73" firstPageNumber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51F18-AFED-4506-A8E6-F093EA11BC67}">
  <dimension ref="A1:N46"/>
  <sheetViews>
    <sheetView zoomScaleNormal="100" workbookViewId="0">
      <selection activeCell="B5" sqref="B5"/>
    </sheetView>
  </sheetViews>
  <sheetFormatPr defaultRowHeight="15"/>
  <cols>
    <col min="1" max="1" width="5.140625" style="5" customWidth="1"/>
    <col min="2" max="2" width="68.85546875" style="5" customWidth="1"/>
    <col min="3" max="4" width="8.7109375" style="5"/>
    <col min="5" max="5" width="11.42578125" style="5" customWidth="1"/>
    <col min="6" max="6" width="8.7109375" style="5"/>
    <col min="7" max="7" width="11.7109375" style="5" customWidth="1"/>
    <col min="8" max="9" width="15.85546875" style="5" customWidth="1"/>
    <col min="10" max="10" width="15.42578125" style="5" customWidth="1"/>
    <col min="11" max="11" width="12.7109375" style="5" customWidth="1"/>
    <col min="12" max="12" width="14.85546875" style="5" customWidth="1"/>
    <col min="13" max="13" width="10.28515625" style="5" customWidth="1"/>
    <col min="14" max="14" width="11" style="5" customWidth="1"/>
    <col min="15" max="257" width="8.7109375" style="5"/>
    <col min="258" max="258" width="47" style="5" customWidth="1"/>
    <col min="259" max="263" width="8.7109375" style="5"/>
    <col min="264" max="264" width="14.140625" style="5" customWidth="1"/>
    <col min="265" max="265" width="8.7109375" style="5"/>
    <col min="266" max="266" width="14" style="5" customWidth="1"/>
    <col min="267" max="513" width="8.7109375" style="5"/>
    <col min="514" max="514" width="47" style="5" customWidth="1"/>
    <col min="515" max="519" width="8.7109375" style="5"/>
    <col min="520" max="520" width="14.140625" style="5" customWidth="1"/>
    <col min="521" max="521" width="8.7109375" style="5"/>
    <col min="522" max="522" width="14" style="5" customWidth="1"/>
    <col min="523" max="769" width="8.7109375" style="5"/>
    <col min="770" max="770" width="47" style="5" customWidth="1"/>
    <col min="771" max="775" width="8.7109375" style="5"/>
    <col min="776" max="776" width="14.140625" style="5" customWidth="1"/>
    <col min="777" max="777" width="8.7109375" style="5"/>
    <col min="778" max="778" width="14" style="5" customWidth="1"/>
    <col min="779" max="1025" width="8.7109375" style="5"/>
    <col min="1026" max="1026" width="47" style="5" customWidth="1"/>
    <col min="1027" max="1031" width="8.7109375" style="5"/>
    <col min="1032" max="1032" width="14.140625" style="5" customWidth="1"/>
    <col min="1033" max="1033" width="8.7109375" style="5"/>
    <col min="1034" max="1034" width="14" style="5" customWidth="1"/>
    <col min="1035" max="1281" width="8.7109375" style="5"/>
    <col min="1282" max="1282" width="47" style="5" customWidth="1"/>
    <col min="1283" max="1287" width="8.7109375" style="5"/>
    <col min="1288" max="1288" width="14.140625" style="5" customWidth="1"/>
    <col min="1289" max="1289" width="8.7109375" style="5"/>
    <col min="1290" max="1290" width="14" style="5" customWidth="1"/>
    <col min="1291" max="1537" width="8.7109375" style="5"/>
    <col min="1538" max="1538" width="47" style="5" customWidth="1"/>
    <col min="1539" max="1543" width="8.7109375" style="5"/>
    <col min="1544" max="1544" width="14.140625" style="5" customWidth="1"/>
    <col min="1545" max="1545" width="8.7109375" style="5"/>
    <col min="1546" max="1546" width="14" style="5" customWidth="1"/>
    <col min="1547" max="1793" width="8.7109375" style="5"/>
    <col min="1794" max="1794" width="47" style="5" customWidth="1"/>
    <col min="1795" max="1799" width="8.7109375" style="5"/>
    <col min="1800" max="1800" width="14.140625" style="5" customWidth="1"/>
    <col min="1801" max="1801" width="8.7109375" style="5"/>
    <col min="1802" max="1802" width="14" style="5" customWidth="1"/>
    <col min="1803" max="2049" width="8.7109375" style="5"/>
    <col min="2050" max="2050" width="47" style="5" customWidth="1"/>
    <col min="2051" max="2055" width="8.7109375" style="5"/>
    <col min="2056" max="2056" width="14.140625" style="5" customWidth="1"/>
    <col min="2057" max="2057" width="8.7109375" style="5"/>
    <col min="2058" max="2058" width="14" style="5" customWidth="1"/>
    <col min="2059" max="2305" width="8.7109375" style="5"/>
    <col min="2306" max="2306" width="47" style="5" customWidth="1"/>
    <col min="2307" max="2311" width="8.7109375" style="5"/>
    <col min="2312" max="2312" width="14.140625" style="5" customWidth="1"/>
    <col min="2313" max="2313" width="8.7109375" style="5"/>
    <col min="2314" max="2314" width="14" style="5" customWidth="1"/>
    <col min="2315" max="2561" width="8.7109375" style="5"/>
    <col min="2562" max="2562" width="47" style="5" customWidth="1"/>
    <col min="2563" max="2567" width="8.7109375" style="5"/>
    <col min="2568" max="2568" width="14.140625" style="5" customWidth="1"/>
    <col min="2569" max="2569" width="8.7109375" style="5"/>
    <col min="2570" max="2570" width="14" style="5" customWidth="1"/>
    <col min="2571" max="2817" width="8.7109375" style="5"/>
    <col min="2818" max="2818" width="47" style="5" customWidth="1"/>
    <col min="2819" max="2823" width="8.7109375" style="5"/>
    <col min="2824" max="2824" width="14.140625" style="5" customWidth="1"/>
    <col min="2825" max="2825" width="8.7109375" style="5"/>
    <col min="2826" max="2826" width="14" style="5" customWidth="1"/>
    <col min="2827" max="3073" width="8.7109375" style="5"/>
    <col min="3074" max="3074" width="47" style="5" customWidth="1"/>
    <col min="3075" max="3079" width="8.7109375" style="5"/>
    <col min="3080" max="3080" width="14.140625" style="5" customWidth="1"/>
    <col min="3081" max="3081" width="8.7109375" style="5"/>
    <col min="3082" max="3082" width="14" style="5" customWidth="1"/>
    <col min="3083" max="3329" width="8.7109375" style="5"/>
    <col min="3330" max="3330" width="47" style="5" customWidth="1"/>
    <col min="3331" max="3335" width="8.7109375" style="5"/>
    <col min="3336" max="3336" width="14.140625" style="5" customWidth="1"/>
    <col min="3337" max="3337" width="8.7109375" style="5"/>
    <col min="3338" max="3338" width="14" style="5" customWidth="1"/>
    <col min="3339" max="3585" width="8.7109375" style="5"/>
    <col min="3586" max="3586" width="47" style="5" customWidth="1"/>
    <col min="3587" max="3591" width="8.7109375" style="5"/>
    <col min="3592" max="3592" width="14.140625" style="5" customWidth="1"/>
    <col min="3593" max="3593" width="8.7109375" style="5"/>
    <col min="3594" max="3594" width="14" style="5" customWidth="1"/>
    <col min="3595" max="3841" width="8.7109375" style="5"/>
    <col min="3842" max="3842" width="47" style="5" customWidth="1"/>
    <col min="3843" max="3847" width="8.7109375" style="5"/>
    <col min="3848" max="3848" width="14.140625" style="5" customWidth="1"/>
    <col min="3849" max="3849" width="8.7109375" style="5"/>
    <col min="3850" max="3850" width="14" style="5" customWidth="1"/>
    <col min="3851" max="4097" width="8.7109375" style="5"/>
    <col min="4098" max="4098" width="47" style="5" customWidth="1"/>
    <col min="4099" max="4103" width="8.7109375" style="5"/>
    <col min="4104" max="4104" width="14.140625" style="5" customWidth="1"/>
    <col min="4105" max="4105" width="8.7109375" style="5"/>
    <col min="4106" max="4106" width="14" style="5" customWidth="1"/>
    <col min="4107" max="4353" width="8.7109375" style="5"/>
    <col min="4354" max="4354" width="47" style="5" customWidth="1"/>
    <col min="4355" max="4359" width="8.7109375" style="5"/>
    <col min="4360" max="4360" width="14.140625" style="5" customWidth="1"/>
    <col min="4361" max="4361" width="8.7109375" style="5"/>
    <col min="4362" max="4362" width="14" style="5" customWidth="1"/>
    <col min="4363" max="4609" width="8.7109375" style="5"/>
    <col min="4610" max="4610" width="47" style="5" customWidth="1"/>
    <col min="4611" max="4615" width="8.7109375" style="5"/>
    <col min="4616" max="4616" width="14.140625" style="5" customWidth="1"/>
    <col min="4617" max="4617" width="8.7109375" style="5"/>
    <col min="4618" max="4618" width="14" style="5" customWidth="1"/>
    <col min="4619" max="4865" width="8.7109375" style="5"/>
    <col min="4866" max="4866" width="47" style="5" customWidth="1"/>
    <col min="4867" max="4871" width="8.7109375" style="5"/>
    <col min="4872" max="4872" width="14.140625" style="5" customWidth="1"/>
    <col min="4873" max="4873" width="8.7109375" style="5"/>
    <col min="4874" max="4874" width="14" style="5" customWidth="1"/>
    <col min="4875" max="5121" width="8.7109375" style="5"/>
    <col min="5122" max="5122" width="47" style="5" customWidth="1"/>
    <col min="5123" max="5127" width="8.7109375" style="5"/>
    <col min="5128" max="5128" width="14.140625" style="5" customWidth="1"/>
    <col min="5129" max="5129" width="8.7109375" style="5"/>
    <col min="5130" max="5130" width="14" style="5" customWidth="1"/>
    <col min="5131" max="5377" width="8.7109375" style="5"/>
    <col min="5378" max="5378" width="47" style="5" customWidth="1"/>
    <col min="5379" max="5383" width="8.7109375" style="5"/>
    <col min="5384" max="5384" width="14.140625" style="5" customWidth="1"/>
    <col min="5385" max="5385" width="8.7109375" style="5"/>
    <col min="5386" max="5386" width="14" style="5" customWidth="1"/>
    <col min="5387" max="5633" width="8.7109375" style="5"/>
    <col min="5634" max="5634" width="47" style="5" customWidth="1"/>
    <col min="5635" max="5639" width="8.7109375" style="5"/>
    <col min="5640" max="5640" width="14.140625" style="5" customWidth="1"/>
    <col min="5641" max="5641" width="8.7109375" style="5"/>
    <col min="5642" max="5642" width="14" style="5" customWidth="1"/>
    <col min="5643" max="5889" width="8.7109375" style="5"/>
    <col min="5890" max="5890" width="47" style="5" customWidth="1"/>
    <col min="5891" max="5895" width="8.7109375" style="5"/>
    <col min="5896" max="5896" width="14.140625" style="5" customWidth="1"/>
    <col min="5897" max="5897" width="8.7109375" style="5"/>
    <col min="5898" max="5898" width="14" style="5" customWidth="1"/>
    <col min="5899" max="6145" width="8.7109375" style="5"/>
    <col min="6146" max="6146" width="47" style="5" customWidth="1"/>
    <col min="6147" max="6151" width="8.7109375" style="5"/>
    <col min="6152" max="6152" width="14.140625" style="5" customWidth="1"/>
    <col min="6153" max="6153" width="8.7109375" style="5"/>
    <col min="6154" max="6154" width="14" style="5" customWidth="1"/>
    <col min="6155" max="6401" width="8.7109375" style="5"/>
    <col min="6402" max="6402" width="47" style="5" customWidth="1"/>
    <col min="6403" max="6407" width="8.7109375" style="5"/>
    <col min="6408" max="6408" width="14.140625" style="5" customWidth="1"/>
    <col min="6409" max="6409" width="8.7109375" style="5"/>
    <col min="6410" max="6410" width="14" style="5" customWidth="1"/>
    <col min="6411" max="6657" width="8.7109375" style="5"/>
    <col min="6658" max="6658" width="47" style="5" customWidth="1"/>
    <col min="6659" max="6663" width="8.7109375" style="5"/>
    <col min="6664" max="6664" width="14.140625" style="5" customWidth="1"/>
    <col min="6665" max="6665" width="8.7109375" style="5"/>
    <col min="6666" max="6666" width="14" style="5" customWidth="1"/>
    <col min="6667" max="6913" width="8.7109375" style="5"/>
    <col min="6914" max="6914" width="47" style="5" customWidth="1"/>
    <col min="6915" max="6919" width="8.7109375" style="5"/>
    <col min="6920" max="6920" width="14.140625" style="5" customWidth="1"/>
    <col min="6921" max="6921" width="8.7109375" style="5"/>
    <col min="6922" max="6922" width="14" style="5" customWidth="1"/>
    <col min="6923" max="7169" width="8.7109375" style="5"/>
    <col min="7170" max="7170" width="47" style="5" customWidth="1"/>
    <col min="7171" max="7175" width="8.7109375" style="5"/>
    <col min="7176" max="7176" width="14.140625" style="5" customWidth="1"/>
    <col min="7177" max="7177" width="8.7109375" style="5"/>
    <col min="7178" max="7178" width="14" style="5" customWidth="1"/>
    <col min="7179" max="7425" width="8.7109375" style="5"/>
    <col min="7426" max="7426" width="47" style="5" customWidth="1"/>
    <col min="7427" max="7431" width="8.7109375" style="5"/>
    <col min="7432" max="7432" width="14.140625" style="5" customWidth="1"/>
    <col min="7433" max="7433" width="8.7109375" style="5"/>
    <col min="7434" max="7434" width="14" style="5" customWidth="1"/>
    <col min="7435" max="7681" width="8.7109375" style="5"/>
    <col min="7682" max="7682" width="47" style="5" customWidth="1"/>
    <col min="7683" max="7687" width="8.7109375" style="5"/>
    <col min="7688" max="7688" width="14.140625" style="5" customWidth="1"/>
    <col min="7689" max="7689" width="8.7109375" style="5"/>
    <col min="7690" max="7690" width="14" style="5" customWidth="1"/>
    <col min="7691" max="7937" width="8.7109375" style="5"/>
    <col min="7938" max="7938" width="47" style="5" customWidth="1"/>
    <col min="7939" max="7943" width="8.7109375" style="5"/>
    <col min="7944" max="7944" width="14.140625" style="5" customWidth="1"/>
    <col min="7945" max="7945" width="8.7109375" style="5"/>
    <col min="7946" max="7946" width="14" style="5" customWidth="1"/>
    <col min="7947" max="8193" width="8.7109375" style="5"/>
    <col min="8194" max="8194" width="47" style="5" customWidth="1"/>
    <col min="8195" max="8199" width="8.7109375" style="5"/>
    <col min="8200" max="8200" width="14.140625" style="5" customWidth="1"/>
    <col min="8201" max="8201" width="8.7109375" style="5"/>
    <col min="8202" max="8202" width="14" style="5" customWidth="1"/>
    <col min="8203" max="8449" width="8.7109375" style="5"/>
    <col min="8450" max="8450" width="47" style="5" customWidth="1"/>
    <col min="8451" max="8455" width="8.7109375" style="5"/>
    <col min="8456" max="8456" width="14.140625" style="5" customWidth="1"/>
    <col min="8457" max="8457" width="8.7109375" style="5"/>
    <col min="8458" max="8458" width="14" style="5" customWidth="1"/>
    <col min="8459" max="8705" width="8.7109375" style="5"/>
    <col min="8706" max="8706" width="47" style="5" customWidth="1"/>
    <col min="8707" max="8711" width="8.7109375" style="5"/>
    <col min="8712" max="8712" width="14.140625" style="5" customWidth="1"/>
    <col min="8713" max="8713" width="8.7109375" style="5"/>
    <col min="8714" max="8714" width="14" style="5" customWidth="1"/>
    <col min="8715" max="8961" width="8.7109375" style="5"/>
    <col min="8962" max="8962" width="47" style="5" customWidth="1"/>
    <col min="8963" max="8967" width="8.7109375" style="5"/>
    <col min="8968" max="8968" width="14.140625" style="5" customWidth="1"/>
    <col min="8969" max="8969" width="8.7109375" style="5"/>
    <col min="8970" max="8970" width="14" style="5" customWidth="1"/>
    <col min="8971" max="9217" width="8.7109375" style="5"/>
    <col min="9218" max="9218" width="47" style="5" customWidth="1"/>
    <col min="9219" max="9223" width="8.7109375" style="5"/>
    <col min="9224" max="9224" width="14.140625" style="5" customWidth="1"/>
    <col min="9225" max="9225" width="8.7109375" style="5"/>
    <col min="9226" max="9226" width="14" style="5" customWidth="1"/>
    <col min="9227" max="9473" width="8.7109375" style="5"/>
    <col min="9474" max="9474" width="47" style="5" customWidth="1"/>
    <col min="9475" max="9479" width="8.7109375" style="5"/>
    <col min="9480" max="9480" width="14.140625" style="5" customWidth="1"/>
    <col min="9481" max="9481" width="8.7109375" style="5"/>
    <col min="9482" max="9482" width="14" style="5" customWidth="1"/>
    <col min="9483" max="9729" width="8.7109375" style="5"/>
    <col min="9730" max="9730" width="47" style="5" customWidth="1"/>
    <col min="9731" max="9735" width="8.7109375" style="5"/>
    <col min="9736" max="9736" width="14.140625" style="5" customWidth="1"/>
    <col min="9737" max="9737" width="8.7109375" style="5"/>
    <col min="9738" max="9738" width="14" style="5" customWidth="1"/>
    <col min="9739" max="9985" width="8.7109375" style="5"/>
    <col min="9986" max="9986" width="47" style="5" customWidth="1"/>
    <col min="9987" max="9991" width="8.7109375" style="5"/>
    <col min="9992" max="9992" width="14.140625" style="5" customWidth="1"/>
    <col min="9993" max="9993" width="8.7109375" style="5"/>
    <col min="9994" max="9994" width="14" style="5" customWidth="1"/>
    <col min="9995" max="10241" width="8.7109375" style="5"/>
    <col min="10242" max="10242" width="47" style="5" customWidth="1"/>
    <col min="10243" max="10247" width="8.7109375" style="5"/>
    <col min="10248" max="10248" width="14.140625" style="5" customWidth="1"/>
    <col min="10249" max="10249" width="8.7109375" style="5"/>
    <col min="10250" max="10250" width="14" style="5" customWidth="1"/>
    <col min="10251" max="10497" width="8.7109375" style="5"/>
    <col min="10498" max="10498" width="47" style="5" customWidth="1"/>
    <col min="10499" max="10503" width="8.7109375" style="5"/>
    <col min="10504" max="10504" width="14.140625" style="5" customWidth="1"/>
    <col min="10505" max="10505" width="8.7109375" style="5"/>
    <col min="10506" max="10506" width="14" style="5" customWidth="1"/>
    <col min="10507" max="10753" width="8.7109375" style="5"/>
    <col min="10754" max="10754" width="47" style="5" customWidth="1"/>
    <col min="10755" max="10759" width="8.7109375" style="5"/>
    <col min="10760" max="10760" width="14.140625" style="5" customWidth="1"/>
    <col min="10761" max="10761" width="8.7109375" style="5"/>
    <col min="10762" max="10762" width="14" style="5" customWidth="1"/>
    <col min="10763" max="11009" width="8.7109375" style="5"/>
    <col min="11010" max="11010" width="47" style="5" customWidth="1"/>
    <col min="11011" max="11015" width="8.7109375" style="5"/>
    <col min="11016" max="11016" width="14.140625" style="5" customWidth="1"/>
    <col min="11017" max="11017" width="8.7109375" style="5"/>
    <col min="11018" max="11018" width="14" style="5" customWidth="1"/>
    <col min="11019" max="11265" width="8.7109375" style="5"/>
    <col min="11266" max="11266" width="47" style="5" customWidth="1"/>
    <col min="11267" max="11271" width="8.7109375" style="5"/>
    <col min="11272" max="11272" width="14.140625" style="5" customWidth="1"/>
    <col min="11273" max="11273" width="8.7109375" style="5"/>
    <col min="11274" max="11274" width="14" style="5" customWidth="1"/>
    <col min="11275" max="11521" width="8.7109375" style="5"/>
    <col min="11522" max="11522" width="47" style="5" customWidth="1"/>
    <col min="11523" max="11527" width="8.7109375" style="5"/>
    <col min="11528" max="11528" width="14.140625" style="5" customWidth="1"/>
    <col min="11529" max="11529" width="8.7109375" style="5"/>
    <col min="11530" max="11530" width="14" style="5" customWidth="1"/>
    <col min="11531" max="11777" width="8.7109375" style="5"/>
    <col min="11778" max="11778" width="47" style="5" customWidth="1"/>
    <col min="11779" max="11783" width="8.7109375" style="5"/>
    <col min="11784" max="11784" width="14.140625" style="5" customWidth="1"/>
    <col min="11785" max="11785" width="8.7109375" style="5"/>
    <col min="11786" max="11786" width="14" style="5" customWidth="1"/>
    <col min="11787" max="12033" width="8.7109375" style="5"/>
    <col min="12034" max="12034" width="47" style="5" customWidth="1"/>
    <col min="12035" max="12039" width="8.7109375" style="5"/>
    <col min="12040" max="12040" width="14.140625" style="5" customWidth="1"/>
    <col min="12041" max="12041" width="8.7109375" style="5"/>
    <col min="12042" max="12042" width="14" style="5" customWidth="1"/>
    <col min="12043" max="12289" width="8.7109375" style="5"/>
    <col min="12290" max="12290" width="47" style="5" customWidth="1"/>
    <col min="12291" max="12295" width="8.7109375" style="5"/>
    <col min="12296" max="12296" width="14.140625" style="5" customWidth="1"/>
    <col min="12297" max="12297" width="8.7109375" style="5"/>
    <col min="12298" max="12298" width="14" style="5" customWidth="1"/>
    <col min="12299" max="12545" width="8.7109375" style="5"/>
    <col min="12546" max="12546" width="47" style="5" customWidth="1"/>
    <col min="12547" max="12551" width="8.7109375" style="5"/>
    <col min="12552" max="12552" width="14.140625" style="5" customWidth="1"/>
    <col min="12553" max="12553" width="8.7109375" style="5"/>
    <col min="12554" max="12554" width="14" style="5" customWidth="1"/>
    <col min="12555" max="12801" width="8.7109375" style="5"/>
    <col min="12802" max="12802" width="47" style="5" customWidth="1"/>
    <col min="12803" max="12807" width="8.7109375" style="5"/>
    <col min="12808" max="12808" width="14.140625" style="5" customWidth="1"/>
    <col min="12809" max="12809" width="8.7109375" style="5"/>
    <col min="12810" max="12810" width="14" style="5" customWidth="1"/>
    <col min="12811" max="13057" width="8.7109375" style="5"/>
    <col min="13058" max="13058" width="47" style="5" customWidth="1"/>
    <col min="13059" max="13063" width="8.7109375" style="5"/>
    <col min="13064" max="13064" width="14.140625" style="5" customWidth="1"/>
    <col min="13065" max="13065" width="8.7109375" style="5"/>
    <col min="13066" max="13066" width="14" style="5" customWidth="1"/>
    <col min="13067" max="13313" width="8.7109375" style="5"/>
    <col min="13314" max="13314" width="47" style="5" customWidth="1"/>
    <col min="13315" max="13319" width="8.7109375" style="5"/>
    <col min="13320" max="13320" width="14.140625" style="5" customWidth="1"/>
    <col min="13321" max="13321" width="8.7109375" style="5"/>
    <col min="13322" max="13322" width="14" style="5" customWidth="1"/>
    <col min="13323" max="13569" width="8.7109375" style="5"/>
    <col min="13570" max="13570" width="47" style="5" customWidth="1"/>
    <col min="13571" max="13575" width="8.7109375" style="5"/>
    <col min="13576" max="13576" width="14.140625" style="5" customWidth="1"/>
    <col min="13577" max="13577" width="8.7109375" style="5"/>
    <col min="13578" max="13578" width="14" style="5" customWidth="1"/>
    <col min="13579" max="13825" width="8.7109375" style="5"/>
    <col min="13826" max="13826" width="47" style="5" customWidth="1"/>
    <col min="13827" max="13831" width="8.7109375" style="5"/>
    <col min="13832" max="13832" width="14.140625" style="5" customWidth="1"/>
    <col min="13833" max="13833" width="8.7109375" style="5"/>
    <col min="13834" max="13834" width="14" style="5" customWidth="1"/>
    <col min="13835" max="14081" width="8.7109375" style="5"/>
    <col min="14082" max="14082" width="47" style="5" customWidth="1"/>
    <col min="14083" max="14087" width="8.7109375" style="5"/>
    <col min="14088" max="14088" width="14.140625" style="5" customWidth="1"/>
    <col min="14089" max="14089" width="8.7109375" style="5"/>
    <col min="14090" max="14090" width="14" style="5" customWidth="1"/>
    <col min="14091" max="14337" width="8.7109375" style="5"/>
    <col min="14338" max="14338" width="47" style="5" customWidth="1"/>
    <col min="14339" max="14343" width="8.7109375" style="5"/>
    <col min="14344" max="14344" width="14.140625" style="5" customWidth="1"/>
    <col min="14345" max="14345" width="8.7109375" style="5"/>
    <col min="14346" max="14346" width="14" style="5" customWidth="1"/>
    <col min="14347" max="14593" width="8.7109375" style="5"/>
    <col min="14594" max="14594" width="47" style="5" customWidth="1"/>
    <col min="14595" max="14599" width="8.7109375" style="5"/>
    <col min="14600" max="14600" width="14.140625" style="5" customWidth="1"/>
    <col min="14601" max="14601" width="8.7109375" style="5"/>
    <col min="14602" max="14602" width="14" style="5" customWidth="1"/>
    <col min="14603" max="14849" width="8.7109375" style="5"/>
    <col min="14850" max="14850" width="47" style="5" customWidth="1"/>
    <col min="14851" max="14855" width="8.7109375" style="5"/>
    <col min="14856" max="14856" width="14.140625" style="5" customWidth="1"/>
    <col min="14857" max="14857" width="8.7109375" style="5"/>
    <col min="14858" max="14858" width="14" style="5" customWidth="1"/>
    <col min="14859" max="15105" width="8.7109375" style="5"/>
    <col min="15106" max="15106" width="47" style="5" customWidth="1"/>
    <col min="15107" max="15111" width="8.7109375" style="5"/>
    <col min="15112" max="15112" width="14.140625" style="5" customWidth="1"/>
    <col min="15113" max="15113" width="8.7109375" style="5"/>
    <col min="15114" max="15114" width="14" style="5" customWidth="1"/>
    <col min="15115" max="15361" width="8.7109375" style="5"/>
    <col min="15362" max="15362" width="47" style="5" customWidth="1"/>
    <col min="15363" max="15367" width="8.7109375" style="5"/>
    <col min="15368" max="15368" width="14.140625" style="5" customWidth="1"/>
    <col min="15369" max="15369" width="8.7109375" style="5"/>
    <col min="15370" max="15370" width="14" style="5" customWidth="1"/>
    <col min="15371" max="15617" width="8.7109375" style="5"/>
    <col min="15618" max="15618" width="47" style="5" customWidth="1"/>
    <col min="15619" max="15623" width="8.7109375" style="5"/>
    <col min="15624" max="15624" width="14.140625" style="5" customWidth="1"/>
    <col min="15625" max="15625" width="8.7109375" style="5"/>
    <col min="15626" max="15626" width="14" style="5" customWidth="1"/>
    <col min="15627" max="15873" width="8.7109375" style="5"/>
    <col min="15874" max="15874" width="47" style="5" customWidth="1"/>
    <col min="15875" max="15879" width="8.7109375" style="5"/>
    <col min="15880" max="15880" width="14.140625" style="5" customWidth="1"/>
    <col min="15881" max="15881" width="8.7109375" style="5"/>
    <col min="15882" max="15882" width="14" style="5" customWidth="1"/>
    <col min="15883" max="16129" width="8.7109375" style="5"/>
    <col min="16130" max="16130" width="47" style="5" customWidth="1"/>
    <col min="16131" max="16135" width="8.7109375" style="5"/>
    <col min="16136" max="16136" width="14.140625" style="5" customWidth="1"/>
    <col min="16137" max="16137" width="8.7109375" style="5"/>
    <col min="16138" max="16138" width="14" style="5" customWidth="1"/>
    <col min="16139" max="16383" width="8.7109375" style="5"/>
    <col min="16384" max="16384" width="8.7109375" style="5" customWidth="1"/>
  </cols>
  <sheetData>
    <row r="1" spans="1:14">
      <c r="B1" s="55" t="s">
        <v>121</v>
      </c>
      <c r="C1" s="56"/>
      <c r="D1" s="57"/>
      <c r="E1" s="57"/>
      <c r="F1" s="57"/>
      <c r="G1" s="57" t="s">
        <v>122</v>
      </c>
      <c r="H1" s="58"/>
    </row>
    <row r="2" spans="1:14" ht="18" customHeight="1">
      <c r="B2" s="55"/>
      <c r="C2" s="93" t="s">
        <v>1</v>
      </c>
      <c r="D2" s="93"/>
      <c r="E2" s="93"/>
      <c r="F2" s="57"/>
      <c r="G2" s="58"/>
      <c r="H2" s="58"/>
    </row>
    <row r="3" spans="1:14" ht="44.1" customHeight="1">
      <c r="A3" s="58"/>
      <c r="B3" s="94" t="s">
        <v>2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1:14" ht="16.5" customHeight="1">
      <c r="A4" s="58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</row>
    <row r="5" spans="1:14" ht="27" customHeight="1">
      <c r="A5" s="58"/>
      <c r="B5" s="60" t="s">
        <v>117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</row>
    <row r="6" spans="1:14" ht="20.85" customHeight="1">
      <c r="B6" s="61" t="s">
        <v>26</v>
      </c>
      <c r="C6" s="58"/>
      <c r="K6" s="95" t="s">
        <v>4</v>
      </c>
      <c r="L6" s="95"/>
      <c r="M6" s="95"/>
      <c r="N6" s="95"/>
    </row>
    <row r="7" spans="1:14" ht="84">
      <c r="A7" s="88" t="s">
        <v>27</v>
      </c>
      <c r="B7" s="88" t="s">
        <v>6</v>
      </c>
      <c r="C7" s="88" t="s">
        <v>28</v>
      </c>
      <c r="D7" s="88" t="s">
        <v>29</v>
      </c>
      <c r="E7" s="88" t="s">
        <v>9</v>
      </c>
      <c r="F7" s="88" t="s">
        <v>10</v>
      </c>
      <c r="G7" s="88" t="s">
        <v>30</v>
      </c>
      <c r="H7" s="88" t="s">
        <v>31</v>
      </c>
      <c r="I7" s="88" t="s">
        <v>12</v>
      </c>
      <c r="J7" s="88" t="s">
        <v>32</v>
      </c>
      <c r="K7" s="89" t="s">
        <v>33</v>
      </c>
      <c r="L7" s="89" t="s">
        <v>34</v>
      </c>
      <c r="M7" s="89" t="s">
        <v>35</v>
      </c>
      <c r="N7" s="89" t="s">
        <v>16</v>
      </c>
    </row>
    <row r="8" spans="1:14">
      <c r="A8" s="90">
        <v>1</v>
      </c>
      <c r="B8" s="90">
        <v>2</v>
      </c>
      <c r="C8" s="90">
        <v>3</v>
      </c>
      <c r="D8" s="90">
        <v>4</v>
      </c>
      <c r="E8" s="90">
        <v>5</v>
      </c>
      <c r="F8" s="90">
        <v>6</v>
      </c>
      <c r="G8" s="90">
        <v>7</v>
      </c>
      <c r="H8" s="90">
        <v>8</v>
      </c>
      <c r="I8" s="90">
        <v>9</v>
      </c>
      <c r="J8" s="90">
        <v>10</v>
      </c>
      <c r="K8" s="90">
        <v>11</v>
      </c>
      <c r="L8" s="90">
        <v>12</v>
      </c>
      <c r="M8" s="90">
        <v>13</v>
      </c>
      <c r="N8" s="90">
        <v>14</v>
      </c>
    </row>
    <row r="9" spans="1:14">
      <c r="A9" s="99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</row>
    <row r="10" spans="1:14" ht="84.6" customHeight="1">
      <c r="A10" s="62">
        <v>1</v>
      </c>
      <c r="B10" s="86" t="s">
        <v>79</v>
      </c>
      <c r="C10" s="62" t="s">
        <v>19</v>
      </c>
      <c r="D10" s="64">
        <v>500</v>
      </c>
      <c r="E10" s="65"/>
      <c r="F10" s="66">
        <v>0.08</v>
      </c>
      <c r="G10" s="67">
        <f t="shared" ref="G10:G41" si="0">E10+(E10*F10)</f>
        <v>0</v>
      </c>
      <c r="H10" s="67">
        <f t="shared" ref="H10:H41" si="1">E10*D10</f>
        <v>0</v>
      </c>
      <c r="I10" s="67">
        <f t="shared" ref="I10:I41" si="2">J10-H10</f>
        <v>0</v>
      </c>
      <c r="J10" s="67">
        <f t="shared" ref="J10:J41" si="3">G10*D10</f>
        <v>0</v>
      </c>
      <c r="K10" s="62"/>
      <c r="L10" s="62"/>
      <c r="M10" s="62"/>
      <c r="N10" s="62"/>
    </row>
    <row r="11" spans="1:14" ht="81.75" customHeight="1">
      <c r="A11" s="62">
        <v>2</v>
      </c>
      <c r="B11" s="77" t="s">
        <v>80</v>
      </c>
      <c r="C11" s="62" t="s">
        <v>19</v>
      </c>
      <c r="D11" s="64">
        <v>10</v>
      </c>
      <c r="E11" s="65"/>
      <c r="F11" s="66">
        <v>0.08</v>
      </c>
      <c r="G11" s="67">
        <f t="shared" si="0"/>
        <v>0</v>
      </c>
      <c r="H11" s="67">
        <f t="shared" si="1"/>
        <v>0</v>
      </c>
      <c r="I11" s="67">
        <f t="shared" si="2"/>
        <v>0</v>
      </c>
      <c r="J11" s="67">
        <f t="shared" si="3"/>
        <v>0</v>
      </c>
      <c r="K11" s="62"/>
      <c r="L11" s="62"/>
      <c r="M11" s="62"/>
      <c r="N11" s="62"/>
    </row>
    <row r="12" spans="1:14" ht="106.5" customHeight="1">
      <c r="A12" s="62">
        <v>3</v>
      </c>
      <c r="B12" s="77" t="s">
        <v>81</v>
      </c>
      <c r="C12" s="62" t="s">
        <v>19</v>
      </c>
      <c r="D12" s="64">
        <v>150</v>
      </c>
      <c r="E12" s="65"/>
      <c r="F12" s="66">
        <v>0.08</v>
      </c>
      <c r="G12" s="67">
        <f t="shared" si="0"/>
        <v>0</v>
      </c>
      <c r="H12" s="67">
        <f t="shared" si="1"/>
        <v>0</v>
      </c>
      <c r="I12" s="67">
        <f t="shared" si="2"/>
        <v>0</v>
      </c>
      <c r="J12" s="67">
        <f t="shared" si="3"/>
        <v>0</v>
      </c>
      <c r="K12" s="62"/>
      <c r="L12" s="62"/>
      <c r="M12" s="62"/>
      <c r="N12" s="62"/>
    </row>
    <row r="13" spans="1:14" ht="85.5" customHeight="1">
      <c r="A13" s="62">
        <v>4</v>
      </c>
      <c r="B13" s="77" t="s">
        <v>82</v>
      </c>
      <c r="C13" s="62" t="s">
        <v>19</v>
      </c>
      <c r="D13" s="64">
        <v>5</v>
      </c>
      <c r="E13" s="65"/>
      <c r="F13" s="66">
        <v>0.08</v>
      </c>
      <c r="G13" s="67">
        <f t="shared" si="0"/>
        <v>0</v>
      </c>
      <c r="H13" s="67">
        <f t="shared" si="1"/>
        <v>0</v>
      </c>
      <c r="I13" s="67">
        <f t="shared" si="2"/>
        <v>0</v>
      </c>
      <c r="J13" s="67">
        <f t="shared" si="3"/>
        <v>0</v>
      </c>
      <c r="K13" s="62"/>
      <c r="L13" s="62"/>
      <c r="M13" s="62"/>
      <c r="N13" s="62"/>
    </row>
    <row r="14" spans="1:14" ht="71.25" customHeight="1">
      <c r="A14" s="62">
        <v>5</v>
      </c>
      <c r="B14" s="77" t="s">
        <v>83</v>
      </c>
      <c r="C14" s="62" t="s">
        <v>19</v>
      </c>
      <c r="D14" s="64">
        <v>5</v>
      </c>
      <c r="E14" s="65"/>
      <c r="F14" s="66">
        <v>0.08</v>
      </c>
      <c r="G14" s="67">
        <f t="shared" si="0"/>
        <v>0</v>
      </c>
      <c r="H14" s="67">
        <f t="shared" si="1"/>
        <v>0</v>
      </c>
      <c r="I14" s="67">
        <f t="shared" si="2"/>
        <v>0</v>
      </c>
      <c r="J14" s="67">
        <f t="shared" si="3"/>
        <v>0</v>
      </c>
      <c r="K14" s="62"/>
      <c r="L14" s="62"/>
      <c r="M14" s="62"/>
      <c r="N14" s="62"/>
    </row>
    <row r="15" spans="1:14" ht="72.599999999999994" customHeight="1">
      <c r="A15" s="62">
        <v>6</v>
      </c>
      <c r="B15" s="77" t="s">
        <v>84</v>
      </c>
      <c r="C15" s="62" t="s">
        <v>19</v>
      </c>
      <c r="D15" s="64">
        <v>5</v>
      </c>
      <c r="E15" s="65"/>
      <c r="F15" s="66">
        <v>0.08</v>
      </c>
      <c r="G15" s="67">
        <f t="shared" si="0"/>
        <v>0</v>
      </c>
      <c r="H15" s="67">
        <f t="shared" si="1"/>
        <v>0</v>
      </c>
      <c r="I15" s="67">
        <f t="shared" si="2"/>
        <v>0</v>
      </c>
      <c r="J15" s="67">
        <f t="shared" si="3"/>
        <v>0</v>
      </c>
      <c r="K15" s="62"/>
      <c r="L15" s="62"/>
      <c r="M15" s="62"/>
      <c r="N15" s="62"/>
    </row>
    <row r="16" spans="1:14" ht="116.25" customHeight="1">
      <c r="A16" s="62">
        <v>7</v>
      </c>
      <c r="B16" s="77" t="s">
        <v>85</v>
      </c>
      <c r="C16" s="62" t="s">
        <v>19</v>
      </c>
      <c r="D16" s="64">
        <v>350</v>
      </c>
      <c r="E16" s="65"/>
      <c r="F16" s="66">
        <v>0.08</v>
      </c>
      <c r="G16" s="67">
        <f t="shared" si="0"/>
        <v>0</v>
      </c>
      <c r="H16" s="67">
        <f t="shared" si="1"/>
        <v>0</v>
      </c>
      <c r="I16" s="67">
        <f t="shared" si="2"/>
        <v>0</v>
      </c>
      <c r="J16" s="67">
        <f t="shared" si="3"/>
        <v>0</v>
      </c>
      <c r="K16" s="62"/>
      <c r="L16" s="62"/>
      <c r="M16" s="62"/>
      <c r="N16" s="62"/>
    </row>
    <row r="17" spans="1:14" ht="45.6" customHeight="1">
      <c r="A17" s="62">
        <v>8</v>
      </c>
      <c r="B17" s="77" t="s">
        <v>86</v>
      </c>
      <c r="C17" s="62" t="s">
        <v>19</v>
      </c>
      <c r="D17" s="64">
        <v>5</v>
      </c>
      <c r="E17" s="65"/>
      <c r="F17" s="66">
        <v>0.08</v>
      </c>
      <c r="G17" s="67">
        <f t="shared" si="0"/>
        <v>0</v>
      </c>
      <c r="H17" s="67">
        <f t="shared" si="1"/>
        <v>0</v>
      </c>
      <c r="I17" s="67">
        <f t="shared" si="2"/>
        <v>0</v>
      </c>
      <c r="J17" s="67">
        <f t="shared" si="3"/>
        <v>0</v>
      </c>
      <c r="K17" s="62"/>
      <c r="L17" s="62"/>
      <c r="M17" s="62"/>
      <c r="N17" s="62"/>
    </row>
    <row r="18" spans="1:14" ht="48.95" customHeight="1">
      <c r="A18" s="62">
        <v>9</v>
      </c>
      <c r="B18" s="77" t="s">
        <v>87</v>
      </c>
      <c r="C18" s="62" t="s">
        <v>19</v>
      </c>
      <c r="D18" s="64">
        <v>35</v>
      </c>
      <c r="E18" s="65"/>
      <c r="F18" s="66">
        <v>0.08</v>
      </c>
      <c r="G18" s="67">
        <f t="shared" si="0"/>
        <v>0</v>
      </c>
      <c r="H18" s="67">
        <f t="shared" si="1"/>
        <v>0</v>
      </c>
      <c r="I18" s="67">
        <f t="shared" si="2"/>
        <v>0</v>
      </c>
      <c r="J18" s="67">
        <f t="shared" si="3"/>
        <v>0</v>
      </c>
      <c r="K18" s="62"/>
      <c r="L18" s="62"/>
      <c r="M18" s="62"/>
      <c r="N18" s="62"/>
    </row>
    <row r="19" spans="1:14" ht="56.45" customHeight="1">
      <c r="A19" s="62">
        <v>10</v>
      </c>
      <c r="B19" s="86" t="s">
        <v>88</v>
      </c>
      <c r="C19" s="62" t="s">
        <v>19</v>
      </c>
      <c r="D19" s="64">
        <v>55</v>
      </c>
      <c r="E19" s="65"/>
      <c r="F19" s="66">
        <v>0.08</v>
      </c>
      <c r="G19" s="67">
        <f t="shared" si="0"/>
        <v>0</v>
      </c>
      <c r="H19" s="67">
        <f t="shared" si="1"/>
        <v>0</v>
      </c>
      <c r="I19" s="67">
        <f t="shared" si="2"/>
        <v>0</v>
      </c>
      <c r="J19" s="67">
        <f t="shared" si="3"/>
        <v>0</v>
      </c>
      <c r="K19" s="62"/>
      <c r="L19" s="62"/>
      <c r="M19" s="62"/>
      <c r="N19" s="62"/>
    </row>
    <row r="20" spans="1:14" ht="71.25" customHeight="1">
      <c r="A20" s="62">
        <v>11</v>
      </c>
      <c r="B20" s="86" t="s">
        <v>89</v>
      </c>
      <c r="C20" s="62" t="s">
        <v>19</v>
      </c>
      <c r="D20" s="64">
        <v>5</v>
      </c>
      <c r="E20" s="65"/>
      <c r="F20" s="66">
        <v>0.08</v>
      </c>
      <c r="G20" s="67">
        <f t="shared" si="0"/>
        <v>0</v>
      </c>
      <c r="H20" s="67">
        <f t="shared" si="1"/>
        <v>0</v>
      </c>
      <c r="I20" s="67">
        <f t="shared" si="2"/>
        <v>0</v>
      </c>
      <c r="J20" s="67">
        <f t="shared" si="3"/>
        <v>0</v>
      </c>
      <c r="K20" s="62"/>
      <c r="L20" s="62"/>
      <c r="M20" s="62"/>
      <c r="N20" s="62"/>
    </row>
    <row r="21" spans="1:14" ht="71.25" customHeight="1">
      <c r="A21" s="62">
        <v>12</v>
      </c>
      <c r="B21" s="77" t="s">
        <v>90</v>
      </c>
      <c r="C21" s="62" t="s">
        <v>19</v>
      </c>
      <c r="D21" s="64">
        <v>10</v>
      </c>
      <c r="E21" s="65"/>
      <c r="F21" s="66">
        <v>0.08</v>
      </c>
      <c r="G21" s="67">
        <f t="shared" si="0"/>
        <v>0</v>
      </c>
      <c r="H21" s="67">
        <f t="shared" si="1"/>
        <v>0</v>
      </c>
      <c r="I21" s="67">
        <f t="shared" si="2"/>
        <v>0</v>
      </c>
      <c r="J21" s="67">
        <f t="shared" si="3"/>
        <v>0</v>
      </c>
      <c r="K21" s="62"/>
      <c r="L21" s="62"/>
      <c r="M21" s="62"/>
      <c r="N21" s="62"/>
    </row>
    <row r="22" spans="1:14" ht="94.5" customHeight="1">
      <c r="A22" s="62">
        <v>13</v>
      </c>
      <c r="B22" s="77" t="s">
        <v>91</v>
      </c>
      <c r="C22" s="62" t="s">
        <v>19</v>
      </c>
      <c r="D22" s="64">
        <v>5</v>
      </c>
      <c r="E22" s="65"/>
      <c r="F22" s="66">
        <v>0.08</v>
      </c>
      <c r="G22" s="67">
        <f t="shared" si="0"/>
        <v>0</v>
      </c>
      <c r="H22" s="67">
        <f t="shared" si="1"/>
        <v>0</v>
      </c>
      <c r="I22" s="67">
        <f t="shared" si="2"/>
        <v>0</v>
      </c>
      <c r="J22" s="67">
        <f t="shared" si="3"/>
        <v>0</v>
      </c>
      <c r="K22" s="62"/>
      <c r="L22" s="62"/>
      <c r="M22" s="62"/>
      <c r="N22" s="62"/>
    </row>
    <row r="23" spans="1:14" ht="95.25" customHeight="1">
      <c r="A23" s="62">
        <v>14</v>
      </c>
      <c r="B23" s="77" t="s">
        <v>92</v>
      </c>
      <c r="C23" s="62" t="s">
        <v>19</v>
      </c>
      <c r="D23" s="64">
        <v>10</v>
      </c>
      <c r="E23" s="65"/>
      <c r="F23" s="66">
        <v>0.08</v>
      </c>
      <c r="G23" s="67">
        <f t="shared" si="0"/>
        <v>0</v>
      </c>
      <c r="H23" s="67">
        <f t="shared" si="1"/>
        <v>0</v>
      </c>
      <c r="I23" s="67">
        <f t="shared" si="2"/>
        <v>0</v>
      </c>
      <c r="J23" s="67">
        <f t="shared" si="3"/>
        <v>0</v>
      </c>
      <c r="K23" s="62"/>
      <c r="L23" s="62"/>
      <c r="M23" s="62"/>
      <c r="N23" s="62"/>
    </row>
    <row r="24" spans="1:14" ht="53.45" customHeight="1">
      <c r="A24" s="62">
        <v>15</v>
      </c>
      <c r="B24" s="77" t="s">
        <v>93</v>
      </c>
      <c r="C24" s="62" t="s">
        <v>19</v>
      </c>
      <c r="D24" s="64">
        <v>5</v>
      </c>
      <c r="E24" s="65"/>
      <c r="F24" s="66">
        <v>0.08</v>
      </c>
      <c r="G24" s="67">
        <f t="shared" si="0"/>
        <v>0</v>
      </c>
      <c r="H24" s="67">
        <f t="shared" si="1"/>
        <v>0</v>
      </c>
      <c r="I24" s="67">
        <f t="shared" si="2"/>
        <v>0</v>
      </c>
      <c r="J24" s="67">
        <f t="shared" si="3"/>
        <v>0</v>
      </c>
      <c r="K24" s="62"/>
      <c r="L24" s="62"/>
      <c r="M24" s="62"/>
      <c r="N24" s="62"/>
    </row>
    <row r="25" spans="1:14" ht="27" customHeight="1">
      <c r="A25" s="62">
        <v>16</v>
      </c>
      <c r="B25" s="87" t="s">
        <v>94</v>
      </c>
      <c r="C25" s="62" t="s">
        <v>19</v>
      </c>
      <c r="D25" s="64">
        <v>10</v>
      </c>
      <c r="E25" s="65"/>
      <c r="F25" s="66">
        <v>0.08</v>
      </c>
      <c r="G25" s="67">
        <f t="shared" si="0"/>
        <v>0</v>
      </c>
      <c r="H25" s="67">
        <f t="shared" si="1"/>
        <v>0</v>
      </c>
      <c r="I25" s="67">
        <f t="shared" si="2"/>
        <v>0</v>
      </c>
      <c r="J25" s="67">
        <f t="shared" si="3"/>
        <v>0</v>
      </c>
      <c r="K25" s="62"/>
      <c r="L25" s="62"/>
      <c r="M25" s="62"/>
      <c r="N25" s="62"/>
    </row>
    <row r="26" spans="1:14" ht="27" customHeight="1">
      <c r="A26" s="62">
        <v>17</v>
      </c>
      <c r="B26" s="77" t="s">
        <v>95</v>
      </c>
      <c r="C26" s="62" t="s">
        <v>19</v>
      </c>
      <c r="D26" s="64">
        <v>20</v>
      </c>
      <c r="E26" s="65"/>
      <c r="F26" s="66">
        <v>0.08</v>
      </c>
      <c r="G26" s="67">
        <f t="shared" si="0"/>
        <v>0</v>
      </c>
      <c r="H26" s="67">
        <f t="shared" si="1"/>
        <v>0</v>
      </c>
      <c r="I26" s="67">
        <f t="shared" si="2"/>
        <v>0</v>
      </c>
      <c r="J26" s="67">
        <f t="shared" si="3"/>
        <v>0</v>
      </c>
      <c r="K26" s="62"/>
      <c r="L26" s="62"/>
      <c r="M26" s="62"/>
      <c r="N26" s="62"/>
    </row>
    <row r="27" spans="1:14" ht="27" customHeight="1">
      <c r="A27" s="62">
        <v>18</v>
      </c>
      <c r="B27" s="87" t="s">
        <v>96</v>
      </c>
      <c r="C27" s="62" t="s">
        <v>19</v>
      </c>
      <c r="D27" s="64">
        <v>15</v>
      </c>
      <c r="E27" s="65"/>
      <c r="F27" s="66">
        <v>0.08</v>
      </c>
      <c r="G27" s="67">
        <f t="shared" si="0"/>
        <v>0</v>
      </c>
      <c r="H27" s="67">
        <f t="shared" si="1"/>
        <v>0</v>
      </c>
      <c r="I27" s="67">
        <f t="shared" si="2"/>
        <v>0</v>
      </c>
      <c r="J27" s="67">
        <f t="shared" si="3"/>
        <v>0</v>
      </c>
      <c r="K27" s="62"/>
      <c r="L27" s="62"/>
      <c r="M27" s="62"/>
      <c r="N27" s="62"/>
    </row>
    <row r="28" spans="1:14" ht="27" customHeight="1">
      <c r="A28" s="62">
        <v>19</v>
      </c>
      <c r="B28" s="87" t="s">
        <v>97</v>
      </c>
      <c r="C28" s="62" t="s">
        <v>19</v>
      </c>
      <c r="D28" s="64">
        <v>2</v>
      </c>
      <c r="E28" s="65"/>
      <c r="F28" s="66">
        <v>0.08</v>
      </c>
      <c r="G28" s="67">
        <f t="shared" si="0"/>
        <v>0</v>
      </c>
      <c r="H28" s="67">
        <f t="shared" si="1"/>
        <v>0</v>
      </c>
      <c r="I28" s="67">
        <f t="shared" si="2"/>
        <v>0</v>
      </c>
      <c r="J28" s="67">
        <f t="shared" si="3"/>
        <v>0</v>
      </c>
      <c r="K28" s="62"/>
      <c r="L28" s="62"/>
      <c r="M28" s="62"/>
      <c r="N28" s="62"/>
    </row>
    <row r="29" spans="1:14" ht="114.95" customHeight="1">
      <c r="A29" s="62">
        <v>20</v>
      </c>
      <c r="B29" s="77" t="s">
        <v>98</v>
      </c>
      <c r="C29" s="62" t="s">
        <v>19</v>
      </c>
      <c r="D29" s="64">
        <v>5</v>
      </c>
      <c r="E29" s="65"/>
      <c r="F29" s="66">
        <v>0.08</v>
      </c>
      <c r="G29" s="67">
        <f t="shared" si="0"/>
        <v>0</v>
      </c>
      <c r="H29" s="67">
        <f t="shared" si="1"/>
        <v>0</v>
      </c>
      <c r="I29" s="67">
        <f t="shared" si="2"/>
        <v>0</v>
      </c>
      <c r="J29" s="67">
        <f t="shared" si="3"/>
        <v>0</v>
      </c>
      <c r="K29" s="62"/>
      <c r="L29" s="62"/>
      <c r="M29" s="62"/>
      <c r="N29" s="62"/>
    </row>
    <row r="30" spans="1:14" ht="60.95" customHeight="1">
      <c r="A30" s="62">
        <v>21</v>
      </c>
      <c r="B30" s="77" t="s">
        <v>99</v>
      </c>
      <c r="C30" s="62" t="s">
        <v>19</v>
      </c>
      <c r="D30" s="64">
        <v>5</v>
      </c>
      <c r="E30" s="65"/>
      <c r="F30" s="66">
        <v>0.08</v>
      </c>
      <c r="G30" s="67">
        <f t="shared" si="0"/>
        <v>0</v>
      </c>
      <c r="H30" s="67">
        <f t="shared" si="1"/>
        <v>0</v>
      </c>
      <c r="I30" s="67">
        <f t="shared" si="2"/>
        <v>0</v>
      </c>
      <c r="J30" s="67">
        <f t="shared" si="3"/>
        <v>0</v>
      </c>
      <c r="K30" s="62"/>
      <c r="L30" s="62"/>
      <c r="M30" s="62"/>
      <c r="N30" s="62"/>
    </row>
    <row r="31" spans="1:14" ht="44.45" customHeight="1">
      <c r="A31" s="62">
        <v>22</v>
      </c>
      <c r="B31" s="77" t="s">
        <v>100</v>
      </c>
      <c r="C31" s="62" t="s">
        <v>19</v>
      </c>
      <c r="D31" s="64">
        <v>5</v>
      </c>
      <c r="E31" s="65"/>
      <c r="F31" s="66">
        <v>0.08</v>
      </c>
      <c r="G31" s="67">
        <f t="shared" si="0"/>
        <v>0</v>
      </c>
      <c r="H31" s="67">
        <f t="shared" si="1"/>
        <v>0</v>
      </c>
      <c r="I31" s="67">
        <f t="shared" si="2"/>
        <v>0</v>
      </c>
      <c r="J31" s="67">
        <f t="shared" si="3"/>
        <v>0</v>
      </c>
      <c r="K31" s="62"/>
      <c r="L31" s="62"/>
      <c r="M31" s="62"/>
      <c r="N31" s="62"/>
    </row>
    <row r="32" spans="1:14" ht="36.6" customHeight="1">
      <c r="A32" s="62">
        <v>23</v>
      </c>
      <c r="B32" s="77" t="s">
        <v>101</v>
      </c>
      <c r="C32" s="62" t="s">
        <v>19</v>
      </c>
      <c r="D32" s="64">
        <v>5</v>
      </c>
      <c r="E32" s="65"/>
      <c r="F32" s="66">
        <v>0.08</v>
      </c>
      <c r="G32" s="67">
        <f t="shared" si="0"/>
        <v>0</v>
      </c>
      <c r="H32" s="67">
        <f t="shared" si="1"/>
        <v>0</v>
      </c>
      <c r="I32" s="67">
        <f t="shared" si="2"/>
        <v>0</v>
      </c>
      <c r="J32" s="67">
        <f t="shared" si="3"/>
        <v>0</v>
      </c>
      <c r="K32" s="62"/>
      <c r="L32" s="62"/>
      <c r="M32" s="62"/>
      <c r="N32" s="62"/>
    </row>
    <row r="33" spans="1:14" ht="70.5" customHeight="1">
      <c r="A33" s="62">
        <v>24</v>
      </c>
      <c r="B33" s="77" t="s">
        <v>102</v>
      </c>
      <c r="C33" s="62" t="s">
        <v>19</v>
      </c>
      <c r="D33" s="64">
        <v>30</v>
      </c>
      <c r="E33" s="65"/>
      <c r="F33" s="66">
        <v>0.08</v>
      </c>
      <c r="G33" s="67">
        <f t="shared" si="0"/>
        <v>0</v>
      </c>
      <c r="H33" s="67">
        <f t="shared" si="1"/>
        <v>0</v>
      </c>
      <c r="I33" s="67">
        <f t="shared" si="2"/>
        <v>0</v>
      </c>
      <c r="J33" s="67">
        <f t="shared" si="3"/>
        <v>0</v>
      </c>
      <c r="K33" s="62"/>
      <c r="L33" s="62"/>
      <c r="M33" s="62"/>
      <c r="N33" s="62"/>
    </row>
    <row r="34" spans="1:14" ht="39.75" customHeight="1">
      <c r="A34" s="62">
        <v>25</v>
      </c>
      <c r="B34" s="77" t="s">
        <v>123</v>
      </c>
      <c r="C34" s="62" t="s">
        <v>19</v>
      </c>
      <c r="D34" s="64">
        <v>1</v>
      </c>
      <c r="E34" s="65"/>
      <c r="F34" s="66">
        <v>0.08</v>
      </c>
      <c r="G34" s="67">
        <f t="shared" si="0"/>
        <v>0</v>
      </c>
      <c r="H34" s="67">
        <f t="shared" si="1"/>
        <v>0</v>
      </c>
      <c r="I34" s="67">
        <f t="shared" si="2"/>
        <v>0</v>
      </c>
      <c r="J34" s="67">
        <f t="shared" si="3"/>
        <v>0</v>
      </c>
      <c r="K34" s="62"/>
      <c r="L34" s="62"/>
      <c r="M34" s="62"/>
      <c r="N34" s="62"/>
    </row>
    <row r="35" spans="1:14" ht="48" customHeight="1">
      <c r="A35" s="62">
        <v>26</v>
      </c>
      <c r="B35" s="77" t="s">
        <v>103</v>
      </c>
      <c r="C35" s="62" t="s">
        <v>19</v>
      </c>
      <c r="D35" s="64">
        <v>5</v>
      </c>
      <c r="E35" s="65"/>
      <c r="F35" s="66">
        <v>0.08</v>
      </c>
      <c r="G35" s="67">
        <f t="shared" si="0"/>
        <v>0</v>
      </c>
      <c r="H35" s="67">
        <f t="shared" si="1"/>
        <v>0</v>
      </c>
      <c r="I35" s="67">
        <f t="shared" si="2"/>
        <v>0</v>
      </c>
      <c r="J35" s="67">
        <f t="shared" si="3"/>
        <v>0</v>
      </c>
      <c r="K35" s="62"/>
      <c r="L35" s="62"/>
      <c r="M35" s="62"/>
      <c r="N35" s="62"/>
    </row>
    <row r="36" spans="1:14" ht="69" customHeight="1">
      <c r="A36" s="62">
        <v>27</v>
      </c>
      <c r="B36" s="77" t="s">
        <v>104</v>
      </c>
      <c r="C36" s="62" t="s">
        <v>19</v>
      </c>
      <c r="D36" s="64">
        <v>5</v>
      </c>
      <c r="E36" s="65"/>
      <c r="F36" s="66">
        <v>0.08</v>
      </c>
      <c r="G36" s="67">
        <f t="shared" si="0"/>
        <v>0</v>
      </c>
      <c r="H36" s="67">
        <f t="shared" si="1"/>
        <v>0</v>
      </c>
      <c r="I36" s="67">
        <f t="shared" si="2"/>
        <v>0</v>
      </c>
      <c r="J36" s="67">
        <f t="shared" si="3"/>
        <v>0</v>
      </c>
      <c r="K36" s="62"/>
      <c r="L36" s="62"/>
      <c r="M36" s="62"/>
      <c r="N36" s="62"/>
    </row>
    <row r="37" spans="1:14" ht="60" customHeight="1">
      <c r="A37" s="62">
        <v>28</v>
      </c>
      <c r="B37" s="77" t="s">
        <v>105</v>
      </c>
      <c r="C37" s="62" t="s">
        <v>19</v>
      </c>
      <c r="D37" s="64">
        <v>5</v>
      </c>
      <c r="E37" s="65"/>
      <c r="F37" s="66">
        <v>0.08</v>
      </c>
      <c r="G37" s="67">
        <f t="shared" si="0"/>
        <v>0</v>
      </c>
      <c r="H37" s="67">
        <f t="shared" si="1"/>
        <v>0</v>
      </c>
      <c r="I37" s="67">
        <f t="shared" si="2"/>
        <v>0</v>
      </c>
      <c r="J37" s="67">
        <f t="shared" si="3"/>
        <v>0</v>
      </c>
      <c r="K37" s="62"/>
      <c r="L37" s="62"/>
      <c r="M37" s="62"/>
      <c r="N37" s="62"/>
    </row>
    <row r="38" spans="1:14" ht="34.5" customHeight="1">
      <c r="A38" s="62">
        <v>29</v>
      </c>
      <c r="B38" s="77" t="s">
        <v>106</v>
      </c>
      <c r="C38" s="62" t="s">
        <v>19</v>
      </c>
      <c r="D38" s="64">
        <v>5</v>
      </c>
      <c r="E38" s="65"/>
      <c r="F38" s="66">
        <v>0.08</v>
      </c>
      <c r="G38" s="67">
        <f t="shared" si="0"/>
        <v>0</v>
      </c>
      <c r="H38" s="67">
        <f t="shared" si="1"/>
        <v>0</v>
      </c>
      <c r="I38" s="67">
        <f t="shared" si="2"/>
        <v>0</v>
      </c>
      <c r="J38" s="67">
        <f t="shared" si="3"/>
        <v>0</v>
      </c>
      <c r="K38" s="62"/>
      <c r="L38" s="62"/>
      <c r="M38" s="62"/>
      <c r="N38" s="62"/>
    </row>
    <row r="39" spans="1:14" ht="42.6" customHeight="1">
      <c r="A39" s="62">
        <v>30</v>
      </c>
      <c r="B39" s="77" t="s">
        <v>107</v>
      </c>
      <c r="C39" s="62" t="s">
        <v>19</v>
      </c>
      <c r="D39" s="64">
        <v>5</v>
      </c>
      <c r="E39" s="65"/>
      <c r="F39" s="66">
        <v>0.08</v>
      </c>
      <c r="G39" s="67">
        <f t="shared" si="0"/>
        <v>0</v>
      </c>
      <c r="H39" s="67">
        <f t="shared" si="1"/>
        <v>0</v>
      </c>
      <c r="I39" s="67">
        <f t="shared" si="2"/>
        <v>0</v>
      </c>
      <c r="J39" s="67">
        <f t="shared" si="3"/>
        <v>0</v>
      </c>
      <c r="K39" s="62"/>
      <c r="L39" s="62"/>
      <c r="M39" s="62"/>
      <c r="N39" s="62"/>
    </row>
    <row r="40" spans="1:14" ht="60.75" customHeight="1">
      <c r="A40" s="62">
        <v>31</v>
      </c>
      <c r="B40" s="77" t="s">
        <v>108</v>
      </c>
      <c r="C40" s="62" t="s">
        <v>19</v>
      </c>
      <c r="D40" s="64">
        <v>5</v>
      </c>
      <c r="E40" s="65"/>
      <c r="F40" s="66">
        <v>0.08</v>
      </c>
      <c r="G40" s="67">
        <f t="shared" si="0"/>
        <v>0</v>
      </c>
      <c r="H40" s="67">
        <f t="shared" si="1"/>
        <v>0</v>
      </c>
      <c r="I40" s="67">
        <f t="shared" si="2"/>
        <v>0</v>
      </c>
      <c r="J40" s="67">
        <f t="shared" si="3"/>
        <v>0</v>
      </c>
      <c r="K40" s="62"/>
      <c r="L40" s="62"/>
      <c r="M40" s="62"/>
      <c r="N40" s="62"/>
    </row>
    <row r="41" spans="1:14" ht="53.45" customHeight="1">
      <c r="A41" s="62">
        <v>32</v>
      </c>
      <c r="B41" s="77" t="s">
        <v>109</v>
      </c>
      <c r="C41" s="62" t="s">
        <v>19</v>
      </c>
      <c r="D41" s="64">
        <v>5</v>
      </c>
      <c r="E41" s="65"/>
      <c r="F41" s="66">
        <v>0.08</v>
      </c>
      <c r="G41" s="67">
        <f t="shared" si="0"/>
        <v>0</v>
      </c>
      <c r="H41" s="67">
        <f t="shared" si="1"/>
        <v>0</v>
      </c>
      <c r="I41" s="67">
        <f t="shared" si="2"/>
        <v>0</v>
      </c>
      <c r="J41" s="67">
        <f t="shared" si="3"/>
        <v>0</v>
      </c>
      <c r="K41" s="62"/>
      <c r="L41" s="62"/>
      <c r="M41" s="62"/>
      <c r="N41" s="62"/>
    </row>
    <row r="42" spans="1:14" ht="13.9" customHeight="1">
      <c r="A42" s="97" t="s">
        <v>38</v>
      </c>
      <c r="B42" s="97"/>
      <c r="C42" s="97"/>
      <c r="D42" s="97"/>
      <c r="E42" s="97"/>
      <c r="F42" s="97"/>
      <c r="G42" s="98"/>
      <c r="H42" s="91">
        <f>SUM(H10:H41)</f>
        <v>0</v>
      </c>
      <c r="I42" s="92" t="s">
        <v>38</v>
      </c>
      <c r="J42" s="91">
        <f>SUM(J10:J41)</f>
        <v>0</v>
      </c>
    </row>
    <row r="43" spans="1:14">
      <c r="A43" s="68"/>
      <c r="B43" s="69"/>
      <c r="C43" s="69"/>
      <c r="D43" s="69"/>
      <c r="E43" s="69"/>
      <c r="G43" s="70"/>
    </row>
    <row r="44" spans="1:14">
      <c r="A44" s="68"/>
      <c r="B44" s="71"/>
      <c r="C44" s="72"/>
      <c r="D44" s="56"/>
      <c r="E44" s="73"/>
      <c r="F44" s="73"/>
      <c r="G44" s="73"/>
      <c r="H44" s="73"/>
    </row>
    <row r="45" spans="1:14">
      <c r="A45" s="68"/>
      <c r="B45" s="74" t="s">
        <v>39</v>
      </c>
      <c r="C45" s="72"/>
      <c r="D45" s="56"/>
      <c r="E45" s="75"/>
      <c r="F45" s="75" t="s">
        <v>23</v>
      </c>
      <c r="G45" s="75"/>
      <c r="H45" s="73"/>
    </row>
    <row r="46" spans="1:14">
      <c r="B46" s="55"/>
      <c r="C46" s="56"/>
      <c r="D46" s="57"/>
      <c r="E46" s="57"/>
      <c r="F46" s="57" t="s">
        <v>24</v>
      </c>
      <c r="G46" s="76"/>
      <c r="H46" s="58"/>
    </row>
  </sheetData>
  <sheetProtection selectLockedCells="1" selectUnlockedCells="1"/>
  <mergeCells count="5">
    <mergeCell ref="C2:E2"/>
    <mergeCell ref="B3:N3"/>
    <mergeCell ref="K6:N6"/>
    <mergeCell ref="A9:N9"/>
    <mergeCell ref="A42:G42"/>
  </mergeCells>
  <pageMargins left="0.7" right="0.7" top="0.3" bottom="0.3" header="0.3" footer="0.3"/>
  <pageSetup paperSize="9" scale="76" firstPageNumber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4607D-61FA-47CA-97D3-5997640A3F0D}">
  <sheetPr>
    <pageSetUpPr fitToPage="1"/>
  </sheetPr>
  <dimension ref="A1:N17"/>
  <sheetViews>
    <sheetView zoomScaleNormal="100" workbookViewId="0">
      <selection activeCell="B5" sqref="B5"/>
    </sheetView>
  </sheetViews>
  <sheetFormatPr defaultRowHeight="15"/>
  <cols>
    <col min="1" max="1" width="5.140625" style="5" customWidth="1"/>
    <col min="2" max="2" width="52.5703125" style="5" customWidth="1"/>
    <col min="3" max="3" width="12.85546875" style="5" customWidth="1"/>
    <col min="4" max="4" width="8.7109375" style="5"/>
    <col min="5" max="5" width="12" style="5" customWidth="1"/>
    <col min="6" max="6" width="8.7109375" style="5"/>
    <col min="7" max="7" width="10.7109375" style="5" customWidth="1"/>
    <col min="8" max="8" width="17.7109375" style="5" customWidth="1"/>
    <col min="9" max="9" width="16.140625" style="5" customWidth="1"/>
    <col min="10" max="10" width="16.28515625" style="5" customWidth="1"/>
    <col min="11" max="11" width="12.140625" style="5" customWidth="1"/>
    <col min="12" max="12" width="15.140625" style="5" customWidth="1"/>
    <col min="13" max="13" width="8.7109375" style="5"/>
    <col min="14" max="14" width="11" style="5" customWidth="1"/>
    <col min="15" max="257" width="8.7109375" style="5"/>
    <col min="258" max="258" width="47" style="5" customWidth="1"/>
    <col min="259" max="263" width="8.7109375" style="5"/>
    <col min="264" max="264" width="14.140625" style="5" customWidth="1"/>
    <col min="265" max="265" width="8.7109375" style="5"/>
    <col min="266" max="266" width="14" style="5" customWidth="1"/>
    <col min="267" max="513" width="8.7109375" style="5"/>
    <col min="514" max="514" width="47" style="5" customWidth="1"/>
    <col min="515" max="519" width="8.7109375" style="5"/>
    <col min="520" max="520" width="14.140625" style="5" customWidth="1"/>
    <col min="521" max="521" width="8.7109375" style="5"/>
    <col min="522" max="522" width="14" style="5" customWidth="1"/>
    <col min="523" max="769" width="8.7109375" style="5"/>
    <col min="770" max="770" width="47" style="5" customWidth="1"/>
    <col min="771" max="775" width="8.7109375" style="5"/>
    <col min="776" max="776" width="14.140625" style="5" customWidth="1"/>
    <col min="777" max="777" width="8.7109375" style="5"/>
    <col min="778" max="778" width="14" style="5" customWidth="1"/>
    <col min="779" max="1025" width="8.7109375" style="5"/>
    <col min="1026" max="1026" width="47" style="5" customWidth="1"/>
    <col min="1027" max="1031" width="8.7109375" style="5"/>
    <col min="1032" max="1032" width="14.140625" style="5" customWidth="1"/>
    <col min="1033" max="1033" width="8.7109375" style="5"/>
    <col min="1034" max="1034" width="14" style="5" customWidth="1"/>
    <col min="1035" max="1281" width="8.7109375" style="5"/>
    <col min="1282" max="1282" width="47" style="5" customWidth="1"/>
    <col min="1283" max="1287" width="8.7109375" style="5"/>
    <col min="1288" max="1288" width="14.140625" style="5" customWidth="1"/>
    <col min="1289" max="1289" width="8.7109375" style="5"/>
    <col min="1290" max="1290" width="14" style="5" customWidth="1"/>
    <col min="1291" max="1537" width="8.7109375" style="5"/>
    <col min="1538" max="1538" width="47" style="5" customWidth="1"/>
    <col min="1539" max="1543" width="8.7109375" style="5"/>
    <col min="1544" max="1544" width="14.140625" style="5" customWidth="1"/>
    <col min="1545" max="1545" width="8.7109375" style="5"/>
    <col min="1546" max="1546" width="14" style="5" customWidth="1"/>
    <col min="1547" max="1793" width="8.7109375" style="5"/>
    <col min="1794" max="1794" width="47" style="5" customWidth="1"/>
    <col min="1795" max="1799" width="8.7109375" style="5"/>
    <col min="1800" max="1800" width="14.140625" style="5" customWidth="1"/>
    <col min="1801" max="1801" width="8.7109375" style="5"/>
    <col min="1802" max="1802" width="14" style="5" customWidth="1"/>
    <col min="1803" max="2049" width="8.7109375" style="5"/>
    <col min="2050" max="2050" width="47" style="5" customWidth="1"/>
    <col min="2051" max="2055" width="8.7109375" style="5"/>
    <col min="2056" max="2056" width="14.140625" style="5" customWidth="1"/>
    <col min="2057" max="2057" width="8.7109375" style="5"/>
    <col min="2058" max="2058" width="14" style="5" customWidth="1"/>
    <col min="2059" max="2305" width="8.7109375" style="5"/>
    <col min="2306" max="2306" width="47" style="5" customWidth="1"/>
    <col min="2307" max="2311" width="8.7109375" style="5"/>
    <col min="2312" max="2312" width="14.140625" style="5" customWidth="1"/>
    <col min="2313" max="2313" width="8.7109375" style="5"/>
    <col min="2314" max="2314" width="14" style="5" customWidth="1"/>
    <col min="2315" max="2561" width="8.7109375" style="5"/>
    <col min="2562" max="2562" width="47" style="5" customWidth="1"/>
    <col min="2563" max="2567" width="8.7109375" style="5"/>
    <col min="2568" max="2568" width="14.140625" style="5" customWidth="1"/>
    <col min="2569" max="2569" width="8.7109375" style="5"/>
    <col min="2570" max="2570" width="14" style="5" customWidth="1"/>
    <col min="2571" max="2817" width="8.7109375" style="5"/>
    <col min="2818" max="2818" width="47" style="5" customWidth="1"/>
    <col min="2819" max="2823" width="8.7109375" style="5"/>
    <col min="2824" max="2824" width="14.140625" style="5" customWidth="1"/>
    <col min="2825" max="2825" width="8.7109375" style="5"/>
    <col min="2826" max="2826" width="14" style="5" customWidth="1"/>
    <col min="2827" max="3073" width="8.7109375" style="5"/>
    <col min="3074" max="3074" width="47" style="5" customWidth="1"/>
    <col min="3075" max="3079" width="8.7109375" style="5"/>
    <col min="3080" max="3080" width="14.140625" style="5" customWidth="1"/>
    <col min="3081" max="3081" width="8.7109375" style="5"/>
    <col min="3082" max="3082" width="14" style="5" customWidth="1"/>
    <col min="3083" max="3329" width="8.7109375" style="5"/>
    <col min="3330" max="3330" width="47" style="5" customWidth="1"/>
    <col min="3331" max="3335" width="8.7109375" style="5"/>
    <col min="3336" max="3336" width="14.140625" style="5" customWidth="1"/>
    <col min="3337" max="3337" width="8.7109375" style="5"/>
    <col min="3338" max="3338" width="14" style="5" customWidth="1"/>
    <col min="3339" max="3585" width="8.7109375" style="5"/>
    <col min="3586" max="3586" width="47" style="5" customWidth="1"/>
    <col min="3587" max="3591" width="8.7109375" style="5"/>
    <col min="3592" max="3592" width="14.140625" style="5" customWidth="1"/>
    <col min="3593" max="3593" width="8.7109375" style="5"/>
    <col min="3594" max="3594" width="14" style="5" customWidth="1"/>
    <col min="3595" max="3841" width="8.7109375" style="5"/>
    <col min="3842" max="3842" width="47" style="5" customWidth="1"/>
    <col min="3843" max="3847" width="8.7109375" style="5"/>
    <col min="3848" max="3848" width="14.140625" style="5" customWidth="1"/>
    <col min="3849" max="3849" width="8.7109375" style="5"/>
    <col min="3850" max="3850" width="14" style="5" customWidth="1"/>
    <col min="3851" max="4097" width="8.7109375" style="5"/>
    <col min="4098" max="4098" width="47" style="5" customWidth="1"/>
    <col min="4099" max="4103" width="8.7109375" style="5"/>
    <col min="4104" max="4104" width="14.140625" style="5" customWidth="1"/>
    <col min="4105" max="4105" width="8.7109375" style="5"/>
    <col min="4106" max="4106" width="14" style="5" customWidth="1"/>
    <col min="4107" max="4353" width="8.7109375" style="5"/>
    <col min="4354" max="4354" width="47" style="5" customWidth="1"/>
    <col min="4355" max="4359" width="8.7109375" style="5"/>
    <col min="4360" max="4360" width="14.140625" style="5" customWidth="1"/>
    <col min="4361" max="4361" width="8.7109375" style="5"/>
    <col min="4362" max="4362" width="14" style="5" customWidth="1"/>
    <col min="4363" max="4609" width="8.7109375" style="5"/>
    <col min="4610" max="4610" width="47" style="5" customWidth="1"/>
    <col min="4611" max="4615" width="8.7109375" style="5"/>
    <col min="4616" max="4616" width="14.140625" style="5" customWidth="1"/>
    <col min="4617" max="4617" width="8.7109375" style="5"/>
    <col min="4618" max="4618" width="14" style="5" customWidth="1"/>
    <col min="4619" max="4865" width="8.7109375" style="5"/>
    <col min="4866" max="4866" width="47" style="5" customWidth="1"/>
    <col min="4867" max="4871" width="8.7109375" style="5"/>
    <col min="4872" max="4872" width="14.140625" style="5" customWidth="1"/>
    <col min="4873" max="4873" width="8.7109375" style="5"/>
    <col min="4874" max="4874" width="14" style="5" customWidth="1"/>
    <col min="4875" max="5121" width="8.7109375" style="5"/>
    <col min="5122" max="5122" width="47" style="5" customWidth="1"/>
    <col min="5123" max="5127" width="8.7109375" style="5"/>
    <col min="5128" max="5128" width="14.140625" style="5" customWidth="1"/>
    <col min="5129" max="5129" width="8.7109375" style="5"/>
    <col min="5130" max="5130" width="14" style="5" customWidth="1"/>
    <col min="5131" max="5377" width="8.7109375" style="5"/>
    <col min="5378" max="5378" width="47" style="5" customWidth="1"/>
    <col min="5379" max="5383" width="8.7109375" style="5"/>
    <col min="5384" max="5384" width="14.140625" style="5" customWidth="1"/>
    <col min="5385" max="5385" width="8.7109375" style="5"/>
    <col min="5386" max="5386" width="14" style="5" customWidth="1"/>
    <col min="5387" max="5633" width="8.7109375" style="5"/>
    <col min="5634" max="5634" width="47" style="5" customWidth="1"/>
    <col min="5635" max="5639" width="8.7109375" style="5"/>
    <col min="5640" max="5640" width="14.140625" style="5" customWidth="1"/>
    <col min="5641" max="5641" width="8.7109375" style="5"/>
    <col min="5642" max="5642" width="14" style="5" customWidth="1"/>
    <col min="5643" max="5889" width="8.7109375" style="5"/>
    <col min="5890" max="5890" width="47" style="5" customWidth="1"/>
    <col min="5891" max="5895" width="8.7109375" style="5"/>
    <col min="5896" max="5896" width="14.140625" style="5" customWidth="1"/>
    <col min="5897" max="5897" width="8.7109375" style="5"/>
    <col min="5898" max="5898" width="14" style="5" customWidth="1"/>
    <col min="5899" max="6145" width="8.7109375" style="5"/>
    <col min="6146" max="6146" width="47" style="5" customWidth="1"/>
    <col min="6147" max="6151" width="8.7109375" style="5"/>
    <col min="6152" max="6152" width="14.140625" style="5" customWidth="1"/>
    <col min="6153" max="6153" width="8.7109375" style="5"/>
    <col min="6154" max="6154" width="14" style="5" customWidth="1"/>
    <col min="6155" max="6401" width="8.7109375" style="5"/>
    <col min="6402" max="6402" width="47" style="5" customWidth="1"/>
    <col min="6403" max="6407" width="8.7109375" style="5"/>
    <col min="6408" max="6408" width="14.140625" style="5" customWidth="1"/>
    <col min="6409" max="6409" width="8.7109375" style="5"/>
    <col min="6410" max="6410" width="14" style="5" customWidth="1"/>
    <col min="6411" max="6657" width="8.7109375" style="5"/>
    <col min="6658" max="6658" width="47" style="5" customWidth="1"/>
    <col min="6659" max="6663" width="8.7109375" style="5"/>
    <col min="6664" max="6664" width="14.140625" style="5" customWidth="1"/>
    <col min="6665" max="6665" width="8.7109375" style="5"/>
    <col min="6666" max="6666" width="14" style="5" customWidth="1"/>
    <col min="6667" max="6913" width="8.7109375" style="5"/>
    <col min="6914" max="6914" width="47" style="5" customWidth="1"/>
    <col min="6915" max="6919" width="8.7109375" style="5"/>
    <col min="6920" max="6920" width="14.140625" style="5" customWidth="1"/>
    <col min="6921" max="6921" width="8.7109375" style="5"/>
    <col min="6922" max="6922" width="14" style="5" customWidth="1"/>
    <col min="6923" max="7169" width="8.7109375" style="5"/>
    <col min="7170" max="7170" width="47" style="5" customWidth="1"/>
    <col min="7171" max="7175" width="8.7109375" style="5"/>
    <col min="7176" max="7176" width="14.140625" style="5" customWidth="1"/>
    <col min="7177" max="7177" width="8.7109375" style="5"/>
    <col min="7178" max="7178" width="14" style="5" customWidth="1"/>
    <col min="7179" max="7425" width="8.7109375" style="5"/>
    <col min="7426" max="7426" width="47" style="5" customWidth="1"/>
    <col min="7427" max="7431" width="8.7109375" style="5"/>
    <col min="7432" max="7432" width="14.140625" style="5" customWidth="1"/>
    <col min="7433" max="7433" width="8.7109375" style="5"/>
    <col min="7434" max="7434" width="14" style="5" customWidth="1"/>
    <col min="7435" max="7681" width="8.7109375" style="5"/>
    <col min="7682" max="7682" width="47" style="5" customWidth="1"/>
    <col min="7683" max="7687" width="8.7109375" style="5"/>
    <col min="7688" max="7688" width="14.140625" style="5" customWidth="1"/>
    <col min="7689" max="7689" width="8.7109375" style="5"/>
    <col min="7690" max="7690" width="14" style="5" customWidth="1"/>
    <col min="7691" max="7937" width="8.7109375" style="5"/>
    <col min="7938" max="7938" width="47" style="5" customWidth="1"/>
    <col min="7939" max="7943" width="8.7109375" style="5"/>
    <col min="7944" max="7944" width="14.140625" style="5" customWidth="1"/>
    <col min="7945" max="7945" width="8.7109375" style="5"/>
    <col min="7946" max="7946" width="14" style="5" customWidth="1"/>
    <col min="7947" max="8193" width="8.7109375" style="5"/>
    <col min="8194" max="8194" width="47" style="5" customWidth="1"/>
    <col min="8195" max="8199" width="8.7109375" style="5"/>
    <col min="8200" max="8200" width="14.140625" style="5" customWidth="1"/>
    <col min="8201" max="8201" width="8.7109375" style="5"/>
    <col min="8202" max="8202" width="14" style="5" customWidth="1"/>
    <col min="8203" max="8449" width="8.7109375" style="5"/>
    <col min="8450" max="8450" width="47" style="5" customWidth="1"/>
    <col min="8451" max="8455" width="8.7109375" style="5"/>
    <col min="8456" max="8456" width="14.140625" style="5" customWidth="1"/>
    <col min="8457" max="8457" width="8.7109375" style="5"/>
    <col min="8458" max="8458" width="14" style="5" customWidth="1"/>
    <col min="8459" max="8705" width="8.7109375" style="5"/>
    <col min="8706" max="8706" width="47" style="5" customWidth="1"/>
    <col min="8707" max="8711" width="8.7109375" style="5"/>
    <col min="8712" max="8712" width="14.140625" style="5" customWidth="1"/>
    <col min="8713" max="8713" width="8.7109375" style="5"/>
    <col min="8714" max="8714" width="14" style="5" customWidth="1"/>
    <col min="8715" max="8961" width="8.7109375" style="5"/>
    <col min="8962" max="8962" width="47" style="5" customWidth="1"/>
    <col min="8963" max="8967" width="8.7109375" style="5"/>
    <col min="8968" max="8968" width="14.140625" style="5" customWidth="1"/>
    <col min="8969" max="8969" width="8.7109375" style="5"/>
    <col min="8970" max="8970" width="14" style="5" customWidth="1"/>
    <col min="8971" max="9217" width="8.7109375" style="5"/>
    <col min="9218" max="9218" width="47" style="5" customWidth="1"/>
    <col min="9219" max="9223" width="8.7109375" style="5"/>
    <col min="9224" max="9224" width="14.140625" style="5" customWidth="1"/>
    <col min="9225" max="9225" width="8.7109375" style="5"/>
    <col min="9226" max="9226" width="14" style="5" customWidth="1"/>
    <col min="9227" max="9473" width="8.7109375" style="5"/>
    <col min="9474" max="9474" width="47" style="5" customWidth="1"/>
    <col min="9475" max="9479" width="8.7109375" style="5"/>
    <col min="9480" max="9480" width="14.140625" style="5" customWidth="1"/>
    <col min="9481" max="9481" width="8.7109375" style="5"/>
    <col min="9482" max="9482" width="14" style="5" customWidth="1"/>
    <col min="9483" max="9729" width="8.7109375" style="5"/>
    <col min="9730" max="9730" width="47" style="5" customWidth="1"/>
    <col min="9731" max="9735" width="8.7109375" style="5"/>
    <col min="9736" max="9736" width="14.140625" style="5" customWidth="1"/>
    <col min="9737" max="9737" width="8.7109375" style="5"/>
    <col min="9738" max="9738" width="14" style="5" customWidth="1"/>
    <col min="9739" max="9985" width="8.7109375" style="5"/>
    <col min="9986" max="9986" width="47" style="5" customWidth="1"/>
    <col min="9987" max="9991" width="8.7109375" style="5"/>
    <col min="9992" max="9992" width="14.140625" style="5" customWidth="1"/>
    <col min="9993" max="9993" width="8.7109375" style="5"/>
    <col min="9994" max="9994" width="14" style="5" customWidth="1"/>
    <col min="9995" max="10241" width="8.7109375" style="5"/>
    <col min="10242" max="10242" width="47" style="5" customWidth="1"/>
    <col min="10243" max="10247" width="8.7109375" style="5"/>
    <col min="10248" max="10248" width="14.140625" style="5" customWidth="1"/>
    <col min="10249" max="10249" width="8.7109375" style="5"/>
    <col min="10250" max="10250" width="14" style="5" customWidth="1"/>
    <col min="10251" max="10497" width="8.7109375" style="5"/>
    <col min="10498" max="10498" width="47" style="5" customWidth="1"/>
    <col min="10499" max="10503" width="8.7109375" style="5"/>
    <col min="10504" max="10504" width="14.140625" style="5" customWidth="1"/>
    <col min="10505" max="10505" width="8.7109375" style="5"/>
    <col min="10506" max="10506" width="14" style="5" customWidth="1"/>
    <col min="10507" max="10753" width="8.7109375" style="5"/>
    <col min="10754" max="10754" width="47" style="5" customWidth="1"/>
    <col min="10755" max="10759" width="8.7109375" style="5"/>
    <col min="10760" max="10760" width="14.140625" style="5" customWidth="1"/>
    <col min="10761" max="10761" width="8.7109375" style="5"/>
    <col min="10762" max="10762" width="14" style="5" customWidth="1"/>
    <col min="10763" max="11009" width="8.7109375" style="5"/>
    <col min="11010" max="11010" width="47" style="5" customWidth="1"/>
    <col min="11011" max="11015" width="8.7109375" style="5"/>
    <col min="11016" max="11016" width="14.140625" style="5" customWidth="1"/>
    <col min="11017" max="11017" width="8.7109375" style="5"/>
    <col min="11018" max="11018" width="14" style="5" customWidth="1"/>
    <col min="11019" max="11265" width="8.7109375" style="5"/>
    <col min="11266" max="11266" width="47" style="5" customWidth="1"/>
    <col min="11267" max="11271" width="8.7109375" style="5"/>
    <col min="11272" max="11272" width="14.140625" style="5" customWidth="1"/>
    <col min="11273" max="11273" width="8.7109375" style="5"/>
    <col min="11274" max="11274" width="14" style="5" customWidth="1"/>
    <col min="11275" max="11521" width="8.7109375" style="5"/>
    <col min="11522" max="11522" width="47" style="5" customWidth="1"/>
    <col min="11523" max="11527" width="8.7109375" style="5"/>
    <col min="11528" max="11528" width="14.140625" style="5" customWidth="1"/>
    <col min="11529" max="11529" width="8.7109375" style="5"/>
    <col min="11530" max="11530" width="14" style="5" customWidth="1"/>
    <col min="11531" max="11777" width="8.7109375" style="5"/>
    <col min="11778" max="11778" width="47" style="5" customWidth="1"/>
    <col min="11779" max="11783" width="8.7109375" style="5"/>
    <col min="11784" max="11784" width="14.140625" style="5" customWidth="1"/>
    <col min="11785" max="11785" width="8.7109375" style="5"/>
    <col min="11786" max="11786" width="14" style="5" customWidth="1"/>
    <col min="11787" max="12033" width="8.7109375" style="5"/>
    <col min="12034" max="12034" width="47" style="5" customWidth="1"/>
    <col min="12035" max="12039" width="8.7109375" style="5"/>
    <col min="12040" max="12040" width="14.140625" style="5" customWidth="1"/>
    <col min="12041" max="12041" width="8.7109375" style="5"/>
    <col min="12042" max="12042" width="14" style="5" customWidth="1"/>
    <col min="12043" max="12289" width="8.7109375" style="5"/>
    <col min="12290" max="12290" width="47" style="5" customWidth="1"/>
    <col min="12291" max="12295" width="8.7109375" style="5"/>
    <col min="12296" max="12296" width="14.140625" style="5" customWidth="1"/>
    <col min="12297" max="12297" width="8.7109375" style="5"/>
    <col min="12298" max="12298" width="14" style="5" customWidth="1"/>
    <col min="12299" max="12545" width="8.7109375" style="5"/>
    <col min="12546" max="12546" width="47" style="5" customWidth="1"/>
    <col min="12547" max="12551" width="8.7109375" style="5"/>
    <col min="12552" max="12552" width="14.140625" style="5" customWidth="1"/>
    <col min="12553" max="12553" width="8.7109375" style="5"/>
    <col min="12554" max="12554" width="14" style="5" customWidth="1"/>
    <col min="12555" max="12801" width="8.7109375" style="5"/>
    <col min="12802" max="12802" width="47" style="5" customWidth="1"/>
    <col min="12803" max="12807" width="8.7109375" style="5"/>
    <col min="12808" max="12808" width="14.140625" style="5" customWidth="1"/>
    <col min="12809" max="12809" width="8.7109375" style="5"/>
    <col min="12810" max="12810" width="14" style="5" customWidth="1"/>
    <col min="12811" max="13057" width="8.7109375" style="5"/>
    <col min="13058" max="13058" width="47" style="5" customWidth="1"/>
    <col min="13059" max="13063" width="8.7109375" style="5"/>
    <col min="13064" max="13064" width="14.140625" style="5" customWidth="1"/>
    <col min="13065" max="13065" width="8.7109375" style="5"/>
    <col min="13066" max="13066" width="14" style="5" customWidth="1"/>
    <col min="13067" max="13313" width="8.7109375" style="5"/>
    <col min="13314" max="13314" width="47" style="5" customWidth="1"/>
    <col min="13315" max="13319" width="8.7109375" style="5"/>
    <col min="13320" max="13320" width="14.140625" style="5" customWidth="1"/>
    <col min="13321" max="13321" width="8.7109375" style="5"/>
    <col min="13322" max="13322" width="14" style="5" customWidth="1"/>
    <col min="13323" max="13569" width="8.7109375" style="5"/>
    <col min="13570" max="13570" width="47" style="5" customWidth="1"/>
    <col min="13571" max="13575" width="8.7109375" style="5"/>
    <col min="13576" max="13576" width="14.140625" style="5" customWidth="1"/>
    <col min="13577" max="13577" width="8.7109375" style="5"/>
    <col min="13578" max="13578" width="14" style="5" customWidth="1"/>
    <col min="13579" max="13825" width="8.7109375" style="5"/>
    <col min="13826" max="13826" width="47" style="5" customWidth="1"/>
    <col min="13827" max="13831" width="8.7109375" style="5"/>
    <col min="13832" max="13832" width="14.140625" style="5" customWidth="1"/>
    <col min="13833" max="13833" width="8.7109375" style="5"/>
    <col min="13834" max="13834" width="14" style="5" customWidth="1"/>
    <col min="13835" max="14081" width="8.7109375" style="5"/>
    <col min="14082" max="14082" width="47" style="5" customWidth="1"/>
    <col min="14083" max="14087" width="8.7109375" style="5"/>
    <col min="14088" max="14088" width="14.140625" style="5" customWidth="1"/>
    <col min="14089" max="14089" width="8.7109375" style="5"/>
    <col min="14090" max="14090" width="14" style="5" customWidth="1"/>
    <col min="14091" max="14337" width="8.7109375" style="5"/>
    <col min="14338" max="14338" width="47" style="5" customWidth="1"/>
    <col min="14339" max="14343" width="8.7109375" style="5"/>
    <col min="14344" max="14344" width="14.140625" style="5" customWidth="1"/>
    <col min="14345" max="14345" width="8.7109375" style="5"/>
    <col min="14346" max="14346" width="14" style="5" customWidth="1"/>
    <col min="14347" max="14593" width="8.7109375" style="5"/>
    <col min="14594" max="14594" width="47" style="5" customWidth="1"/>
    <col min="14595" max="14599" width="8.7109375" style="5"/>
    <col min="14600" max="14600" width="14.140625" style="5" customWidth="1"/>
    <col min="14601" max="14601" width="8.7109375" style="5"/>
    <col min="14602" max="14602" width="14" style="5" customWidth="1"/>
    <col min="14603" max="14849" width="8.7109375" style="5"/>
    <col min="14850" max="14850" width="47" style="5" customWidth="1"/>
    <col min="14851" max="14855" width="8.7109375" style="5"/>
    <col min="14856" max="14856" width="14.140625" style="5" customWidth="1"/>
    <col min="14857" max="14857" width="8.7109375" style="5"/>
    <col min="14858" max="14858" width="14" style="5" customWidth="1"/>
    <col min="14859" max="15105" width="8.7109375" style="5"/>
    <col min="15106" max="15106" width="47" style="5" customWidth="1"/>
    <col min="15107" max="15111" width="8.7109375" style="5"/>
    <col min="15112" max="15112" width="14.140625" style="5" customWidth="1"/>
    <col min="15113" max="15113" width="8.7109375" style="5"/>
    <col min="15114" max="15114" width="14" style="5" customWidth="1"/>
    <col min="15115" max="15361" width="8.7109375" style="5"/>
    <col min="15362" max="15362" width="47" style="5" customWidth="1"/>
    <col min="15363" max="15367" width="8.7109375" style="5"/>
    <col min="15368" max="15368" width="14.140625" style="5" customWidth="1"/>
    <col min="15369" max="15369" width="8.7109375" style="5"/>
    <col min="15370" max="15370" width="14" style="5" customWidth="1"/>
    <col min="15371" max="15617" width="8.7109375" style="5"/>
    <col min="15618" max="15618" width="47" style="5" customWidth="1"/>
    <col min="15619" max="15623" width="8.7109375" style="5"/>
    <col min="15624" max="15624" width="14.140625" style="5" customWidth="1"/>
    <col min="15625" max="15625" width="8.7109375" style="5"/>
    <col min="15626" max="15626" width="14" style="5" customWidth="1"/>
    <col min="15627" max="15873" width="8.7109375" style="5"/>
    <col min="15874" max="15874" width="47" style="5" customWidth="1"/>
    <col min="15875" max="15879" width="8.7109375" style="5"/>
    <col min="15880" max="15880" width="14.140625" style="5" customWidth="1"/>
    <col min="15881" max="15881" width="8.7109375" style="5"/>
    <col min="15882" max="15882" width="14" style="5" customWidth="1"/>
    <col min="15883" max="16129" width="8.7109375" style="5"/>
    <col min="16130" max="16130" width="47" style="5" customWidth="1"/>
    <col min="16131" max="16135" width="8.7109375" style="5"/>
    <col min="16136" max="16136" width="14.140625" style="5" customWidth="1"/>
    <col min="16137" max="16137" width="8.7109375" style="5"/>
    <col min="16138" max="16138" width="14" style="5" customWidth="1"/>
    <col min="16139" max="16383" width="8.7109375" style="5"/>
    <col min="16384" max="16384" width="8.7109375" style="5" customWidth="1"/>
  </cols>
  <sheetData>
    <row r="1" spans="1:14">
      <c r="B1" s="55" t="s">
        <v>25</v>
      </c>
      <c r="C1" s="56"/>
      <c r="D1" s="57"/>
      <c r="E1" s="57"/>
      <c r="F1" s="57"/>
      <c r="G1" s="58" t="s">
        <v>0</v>
      </c>
      <c r="H1" s="58"/>
    </row>
    <row r="2" spans="1:14" ht="18" customHeight="1">
      <c r="B2" s="55"/>
      <c r="C2" s="93" t="s">
        <v>1</v>
      </c>
      <c r="D2" s="93"/>
      <c r="E2" s="93"/>
      <c r="F2" s="57"/>
      <c r="G2" s="58"/>
      <c r="H2" s="58"/>
    </row>
    <row r="3" spans="1:14" ht="44.1" customHeight="1">
      <c r="A3" s="58"/>
      <c r="B3" s="94" t="s">
        <v>2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1:14" ht="16.5" customHeight="1">
      <c r="A4" s="58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</row>
    <row r="5" spans="1:14" ht="27" customHeight="1">
      <c r="A5" s="58"/>
      <c r="B5" s="60" t="s">
        <v>118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</row>
    <row r="6" spans="1:14" ht="20.85" customHeight="1">
      <c r="B6" s="61" t="s">
        <v>26</v>
      </c>
      <c r="C6" s="58"/>
      <c r="K6" s="95" t="s">
        <v>4</v>
      </c>
      <c r="L6" s="95"/>
      <c r="M6" s="95"/>
      <c r="N6" s="95"/>
    </row>
    <row r="7" spans="1:14" ht="84">
      <c r="A7" s="88" t="s">
        <v>27</v>
      </c>
      <c r="B7" s="88" t="s">
        <v>6</v>
      </c>
      <c r="C7" s="88" t="s">
        <v>28</v>
      </c>
      <c r="D7" s="88" t="s">
        <v>29</v>
      </c>
      <c r="E7" s="88" t="s">
        <v>40</v>
      </c>
      <c r="F7" s="88" t="s">
        <v>10</v>
      </c>
      <c r="G7" s="88" t="s">
        <v>110</v>
      </c>
      <c r="H7" s="88" t="s">
        <v>31</v>
      </c>
      <c r="I7" s="88" t="s">
        <v>12</v>
      </c>
      <c r="J7" s="88" t="s">
        <v>32</v>
      </c>
      <c r="K7" s="89" t="s">
        <v>33</v>
      </c>
      <c r="L7" s="89" t="s">
        <v>34</v>
      </c>
      <c r="M7" s="89" t="s">
        <v>35</v>
      </c>
      <c r="N7" s="89" t="s">
        <v>16</v>
      </c>
    </row>
    <row r="8" spans="1:14">
      <c r="A8" s="90">
        <v>1</v>
      </c>
      <c r="B8" s="90">
        <v>2</v>
      </c>
      <c r="C8" s="90">
        <v>3</v>
      </c>
      <c r="D8" s="90">
        <v>4</v>
      </c>
      <c r="E8" s="90">
        <v>5</v>
      </c>
      <c r="F8" s="90">
        <v>6</v>
      </c>
      <c r="G8" s="90">
        <v>7</v>
      </c>
      <c r="H8" s="90">
        <v>8</v>
      </c>
      <c r="I8" s="90">
        <v>9</v>
      </c>
      <c r="J8" s="90">
        <v>10</v>
      </c>
      <c r="K8" s="90">
        <v>11</v>
      </c>
      <c r="L8" s="90">
        <v>12</v>
      </c>
      <c r="M8" s="90">
        <v>13</v>
      </c>
      <c r="N8" s="90">
        <v>14</v>
      </c>
    </row>
    <row r="9" spans="1:14">
      <c r="A9" s="96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</row>
    <row r="10" spans="1:14" ht="84.75" customHeight="1">
      <c r="A10" s="62">
        <v>1</v>
      </c>
      <c r="B10" s="86" t="s">
        <v>111</v>
      </c>
      <c r="C10" s="62" t="s">
        <v>47</v>
      </c>
      <c r="D10" s="64">
        <v>10</v>
      </c>
      <c r="E10" s="65"/>
      <c r="F10" s="66">
        <v>0.08</v>
      </c>
      <c r="G10" s="67">
        <f t="shared" ref="G10:G12" si="0">E10+(E10*F10)</f>
        <v>0</v>
      </c>
      <c r="H10" s="67">
        <f t="shared" ref="H10:H12" si="1">E10*D10</f>
        <v>0</v>
      </c>
      <c r="I10" s="67">
        <f t="shared" ref="I10:I12" si="2">J10-H10</f>
        <v>0</v>
      </c>
      <c r="J10" s="67">
        <f t="shared" ref="J10:J12" si="3">G10*D10</f>
        <v>0</v>
      </c>
      <c r="K10" s="62"/>
      <c r="L10" s="62"/>
      <c r="M10" s="62"/>
      <c r="N10" s="62"/>
    </row>
    <row r="11" spans="1:14" ht="82.5" customHeight="1">
      <c r="A11" s="62">
        <v>2</v>
      </c>
      <c r="B11" s="77" t="s">
        <v>112</v>
      </c>
      <c r="C11" s="62" t="s">
        <v>47</v>
      </c>
      <c r="D11" s="64">
        <v>50</v>
      </c>
      <c r="E11" s="65"/>
      <c r="F11" s="66">
        <v>0.08</v>
      </c>
      <c r="G11" s="67">
        <f t="shared" si="0"/>
        <v>0</v>
      </c>
      <c r="H11" s="67">
        <f t="shared" si="1"/>
        <v>0</v>
      </c>
      <c r="I11" s="67">
        <f t="shared" si="2"/>
        <v>0</v>
      </c>
      <c r="J11" s="67">
        <f t="shared" si="3"/>
        <v>0</v>
      </c>
      <c r="K11" s="62"/>
      <c r="L11" s="62"/>
      <c r="M11" s="62"/>
      <c r="N11" s="62"/>
    </row>
    <row r="12" spans="1:14" ht="60.95" customHeight="1">
      <c r="A12" s="62">
        <v>3</v>
      </c>
      <c r="B12" s="77" t="s">
        <v>113</v>
      </c>
      <c r="C12" s="62" t="s">
        <v>47</v>
      </c>
      <c r="D12" s="64">
        <v>10</v>
      </c>
      <c r="E12" s="65"/>
      <c r="F12" s="66">
        <v>0.08</v>
      </c>
      <c r="G12" s="67">
        <f t="shared" si="0"/>
        <v>0</v>
      </c>
      <c r="H12" s="67">
        <f t="shared" si="1"/>
        <v>0</v>
      </c>
      <c r="I12" s="67">
        <f t="shared" si="2"/>
        <v>0</v>
      </c>
      <c r="J12" s="67">
        <f t="shared" si="3"/>
        <v>0</v>
      </c>
      <c r="K12" s="62"/>
      <c r="L12" s="62"/>
      <c r="M12" s="62"/>
      <c r="N12" s="62"/>
    </row>
    <row r="13" spans="1:14" ht="13.9" customHeight="1">
      <c r="A13" s="97" t="s">
        <v>38</v>
      </c>
      <c r="B13" s="97"/>
      <c r="C13" s="97"/>
      <c r="D13" s="97"/>
      <c r="E13" s="97"/>
      <c r="F13" s="97"/>
      <c r="G13" s="98"/>
      <c r="H13" s="91">
        <f>SUM(H10:H12)</f>
        <v>0</v>
      </c>
      <c r="I13" s="92" t="s">
        <v>38</v>
      </c>
      <c r="J13" s="91">
        <f>SUM(J10:J12)</f>
        <v>0</v>
      </c>
    </row>
    <row r="14" spans="1:14">
      <c r="A14" s="68"/>
      <c r="B14" s="69"/>
      <c r="C14" s="69"/>
      <c r="D14" s="69"/>
      <c r="E14" s="69"/>
      <c r="G14" s="70"/>
    </row>
    <row r="15" spans="1:14">
      <c r="A15" s="68"/>
      <c r="B15" s="71"/>
      <c r="C15" s="72"/>
      <c r="D15" s="56"/>
      <c r="E15" s="73"/>
      <c r="F15" s="73"/>
      <c r="G15" s="73"/>
      <c r="H15" s="73"/>
    </row>
    <row r="16" spans="1:14">
      <c r="A16" s="68"/>
      <c r="B16" s="74" t="s">
        <v>39</v>
      </c>
      <c r="C16" s="72"/>
      <c r="D16" s="56"/>
      <c r="E16" s="75"/>
      <c r="F16" s="75" t="s">
        <v>23</v>
      </c>
      <c r="G16" s="75"/>
      <c r="H16" s="73"/>
    </row>
    <row r="17" spans="2:8">
      <c r="B17" s="55"/>
      <c r="C17" s="56"/>
      <c r="D17" s="57"/>
      <c r="E17" s="57"/>
      <c r="F17" s="57" t="s">
        <v>24</v>
      </c>
      <c r="G17" s="76"/>
      <c r="H17" s="58"/>
    </row>
  </sheetData>
  <sheetProtection selectLockedCells="1" selectUnlockedCells="1"/>
  <mergeCells count="5">
    <mergeCell ref="C2:E2"/>
    <mergeCell ref="B3:N3"/>
    <mergeCell ref="K6:N6"/>
    <mergeCell ref="A9:N9"/>
    <mergeCell ref="A13:G13"/>
  </mergeCells>
  <pageMargins left="0.7" right="0.7" top="0.3" bottom="0.3" header="0.3" footer="0.3"/>
  <pageSetup paperSize="9" scale="68" firstPageNumber="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7889C-27F6-43A9-9475-F2C428F6A4F7}">
  <sheetPr>
    <pageSetUpPr fitToPage="1"/>
  </sheetPr>
  <dimension ref="A1:N15"/>
  <sheetViews>
    <sheetView zoomScaleNormal="100" workbookViewId="0">
      <selection activeCell="B5" sqref="B5"/>
    </sheetView>
  </sheetViews>
  <sheetFormatPr defaultRowHeight="15"/>
  <cols>
    <col min="1" max="1" width="5.140625" style="5" customWidth="1"/>
    <col min="2" max="2" width="56.5703125" style="5" customWidth="1"/>
    <col min="3" max="4" width="8.7109375" style="5"/>
    <col min="5" max="5" width="14.42578125" style="5" customWidth="1"/>
    <col min="6" max="6" width="12.85546875" style="5" customWidth="1"/>
    <col min="7" max="7" width="13.42578125" style="5" customWidth="1"/>
    <col min="8" max="8" width="16.28515625" style="5" customWidth="1"/>
    <col min="9" max="9" width="14.42578125" style="5" customWidth="1"/>
    <col min="10" max="10" width="16.5703125" style="5" customWidth="1"/>
    <col min="11" max="11" width="12.140625" style="5" customWidth="1"/>
    <col min="12" max="12" width="15.42578125" style="5" customWidth="1"/>
    <col min="13" max="13" width="10.7109375" style="5" customWidth="1"/>
    <col min="14" max="14" width="11" style="5" customWidth="1"/>
    <col min="15" max="257" width="8.7109375" style="5"/>
    <col min="258" max="258" width="47" style="5" customWidth="1"/>
    <col min="259" max="263" width="8.7109375" style="5"/>
    <col min="264" max="264" width="14.140625" style="5" customWidth="1"/>
    <col min="265" max="265" width="8.7109375" style="5"/>
    <col min="266" max="266" width="14" style="5" customWidth="1"/>
    <col min="267" max="513" width="8.7109375" style="5"/>
    <col min="514" max="514" width="47" style="5" customWidth="1"/>
    <col min="515" max="519" width="8.7109375" style="5"/>
    <col min="520" max="520" width="14.140625" style="5" customWidth="1"/>
    <col min="521" max="521" width="8.7109375" style="5"/>
    <col min="522" max="522" width="14" style="5" customWidth="1"/>
    <col min="523" max="769" width="8.7109375" style="5"/>
    <col min="770" max="770" width="47" style="5" customWidth="1"/>
    <col min="771" max="775" width="8.7109375" style="5"/>
    <col min="776" max="776" width="14.140625" style="5" customWidth="1"/>
    <col min="777" max="777" width="8.7109375" style="5"/>
    <col min="778" max="778" width="14" style="5" customWidth="1"/>
    <col min="779" max="1025" width="8.7109375" style="5"/>
    <col min="1026" max="1026" width="47" style="5" customWidth="1"/>
    <col min="1027" max="1031" width="8.7109375" style="5"/>
    <col min="1032" max="1032" width="14.140625" style="5" customWidth="1"/>
    <col min="1033" max="1033" width="8.7109375" style="5"/>
    <col min="1034" max="1034" width="14" style="5" customWidth="1"/>
    <col min="1035" max="1281" width="8.7109375" style="5"/>
    <col min="1282" max="1282" width="47" style="5" customWidth="1"/>
    <col min="1283" max="1287" width="8.7109375" style="5"/>
    <col min="1288" max="1288" width="14.140625" style="5" customWidth="1"/>
    <col min="1289" max="1289" width="8.7109375" style="5"/>
    <col min="1290" max="1290" width="14" style="5" customWidth="1"/>
    <col min="1291" max="1537" width="8.7109375" style="5"/>
    <col min="1538" max="1538" width="47" style="5" customWidth="1"/>
    <col min="1539" max="1543" width="8.7109375" style="5"/>
    <col min="1544" max="1544" width="14.140625" style="5" customWidth="1"/>
    <col min="1545" max="1545" width="8.7109375" style="5"/>
    <col min="1546" max="1546" width="14" style="5" customWidth="1"/>
    <col min="1547" max="1793" width="8.7109375" style="5"/>
    <col min="1794" max="1794" width="47" style="5" customWidth="1"/>
    <col min="1795" max="1799" width="8.7109375" style="5"/>
    <col min="1800" max="1800" width="14.140625" style="5" customWidth="1"/>
    <col min="1801" max="1801" width="8.7109375" style="5"/>
    <col min="1802" max="1802" width="14" style="5" customWidth="1"/>
    <col min="1803" max="2049" width="8.7109375" style="5"/>
    <col min="2050" max="2050" width="47" style="5" customWidth="1"/>
    <col min="2051" max="2055" width="8.7109375" style="5"/>
    <col min="2056" max="2056" width="14.140625" style="5" customWidth="1"/>
    <col min="2057" max="2057" width="8.7109375" style="5"/>
    <col min="2058" max="2058" width="14" style="5" customWidth="1"/>
    <col min="2059" max="2305" width="8.7109375" style="5"/>
    <col min="2306" max="2306" width="47" style="5" customWidth="1"/>
    <col min="2307" max="2311" width="8.7109375" style="5"/>
    <col min="2312" max="2312" width="14.140625" style="5" customWidth="1"/>
    <col min="2313" max="2313" width="8.7109375" style="5"/>
    <col min="2314" max="2314" width="14" style="5" customWidth="1"/>
    <col min="2315" max="2561" width="8.7109375" style="5"/>
    <col min="2562" max="2562" width="47" style="5" customWidth="1"/>
    <col min="2563" max="2567" width="8.7109375" style="5"/>
    <col min="2568" max="2568" width="14.140625" style="5" customWidth="1"/>
    <col min="2569" max="2569" width="8.7109375" style="5"/>
    <col min="2570" max="2570" width="14" style="5" customWidth="1"/>
    <col min="2571" max="2817" width="8.7109375" style="5"/>
    <col min="2818" max="2818" width="47" style="5" customWidth="1"/>
    <col min="2819" max="2823" width="8.7109375" style="5"/>
    <col min="2824" max="2824" width="14.140625" style="5" customWidth="1"/>
    <col min="2825" max="2825" width="8.7109375" style="5"/>
    <col min="2826" max="2826" width="14" style="5" customWidth="1"/>
    <col min="2827" max="3073" width="8.7109375" style="5"/>
    <col min="3074" max="3074" width="47" style="5" customWidth="1"/>
    <col min="3075" max="3079" width="8.7109375" style="5"/>
    <col min="3080" max="3080" width="14.140625" style="5" customWidth="1"/>
    <col min="3081" max="3081" width="8.7109375" style="5"/>
    <col min="3082" max="3082" width="14" style="5" customWidth="1"/>
    <col min="3083" max="3329" width="8.7109375" style="5"/>
    <col min="3330" max="3330" width="47" style="5" customWidth="1"/>
    <col min="3331" max="3335" width="8.7109375" style="5"/>
    <col min="3336" max="3336" width="14.140625" style="5" customWidth="1"/>
    <col min="3337" max="3337" width="8.7109375" style="5"/>
    <col min="3338" max="3338" width="14" style="5" customWidth="1"/>
    <col min="3339" max="3585" width="8.7109375" style="5"/>
    <col min="3586" max="3586" width="47" style="5" customWidth="1"/>
    <col min="3587" max="3591" width="8.7109375" style="5"/>
    <col min="3592" max="3592" width="14.140625" style="5" customWidth="1"/>
    <col min="3593" max="3593" width="8.7109375" style="5"/>
    <col min="3594" max="3594" width="14" style="5" customWidth="1"/>
    <col min="3595" max="3841" width="8.7109375" style="5"/>
    <col min="3842" max="3842" width="47" style="5" customWidth="1"/>
    <col min="3843" max="3847" width="8.7109375" style="5"/>
    <col min="3848" max="3848" width="14.140625" style="5" customWidth="1"/>
    <col min="3849" max="3849" width="8.7109375" style="5"/>
    <col min="3850" max="3850" width="14" style="5" customWidth="1"/>
    <col min="3851" max="4097" width="8.7109375" style="5"/>
    <col min="4098" max="4098" width="47" style="5" customWidth="1"/>
    <col min="4099" max="4103" width="8.7109375" style="5"/>
    <col min="4104" max="4104" width="14.140625" style="5" customWidth="1"/>
    <col min="4105" max="4105" width="8.7109375" style="5"/>
    <col min="4106" max="4106" width="14" style="5" customWidth="1"/>
    <col min="4107" max="4353" width="8.7109375" style="5"/>
    <col min="4354" max="4354" width="47" style="5" customWidth="1"/>
    <col min="4355" max="4359" width="8.7109375" style="5"/>
    <col min="4360" max="4360" width="14.140625" style="5" customWidth="1"/>
    <col min="4361" max="4361" width="8.7109375" style="5"/>
    <col min="4362" max="4362" width="14" style="5" customWidth="1"/>
    <col min="4363" max="4609" width="8.7109375" style="5"/>
    <col min="4610" max="4610" width="47" style="5" customWidth="1"/>
    <col min="4611" max="4615" width="8.7109375" style="5"/>
    <col min="4616" max="4616" width="14.140625" style="5" customWidth="1"/>
    <col min="4617" max="4617" width="8.7109375" style="5"/>
    <col min="4618" max="4618" width="14" style="5" customWidth="1"/>
    <col min="4619" max="4865" width="8.7109375" style="5"/>
    <col min="4866" max="4866" width="47" style="5" customWidth="1"/>
    <col min="4867" max="4871" width="8.7109375" style="5"/>
    <col min="4872" max="4872" width="14.140625" style="5" customWidth="1"/>
    <col min="4873" max="4873" width="8.7109375" style="5"/>
    <col min="4874" max="4874" width="14" style="5" customWidth="1"/>
    <col min="4875" max="5121" width="8.7109375" style="5"/>
    <col min="5122" max="5122" width="47" style="5" customWidth="1"/>
    <col min="5123" max="5127" width="8.7109375" style="5"/>
    <col min="5128" max="5128" width="14.140625" style="5" customWidth="1"/>
    <col min="5129" max="5129" width="8.7109375" style="5"/>
    <col min="5130" max="5130" width="14" style="5" customWidth="1"/>
    <col min="5131" max="5377" width="8.7109375" style="5"/>
    <col min="5378" max="5378" width="47" style="5" customWidth="1"/>
    <col min="5379" max="5383" width="8.7109375" style="5"/>
    <col min="5384" max="5384" width="14.140625" style="5" customWidth="1"/>
    <col min="5385" max="5385" width="8.7109375" style="5"/>
    <col min="5386" max="5386" width="14" style="5" customWidth="1"/>
    <col min="5387" max="5633" width="8.7109375" style="5"/>
    <col min="5634" max="5634" width="47" style="5" customWidth="1"/>
    <col min="5635" max="5639" width="8.7109375" style="5"/>
    <col min="5640" max="5640" width="14.140625" style="5" customWidth="1"/>
    <col min="5641" max="5641" width="8.7109375" style="5"/>
    <col min="5642" max="5642" width="14" style="5" customWidth="1"/>
    <col min="5643" max="5889" width="8.7109375" style="5"/>
    <col min="5890" max="5890" width="47" style="5" customWidth="1"/>
    <col min="5891" max="5895" width="8.7109375" style="5"/>
    <col min="5896" max="5896" width="14.140625" style="5" customWidth="1"/>
    <col min="5897" max="5897" width="8.7109375" style="5"/>
    <col min="5898" max="5898" width="14" style="5" customWidth="1"/>
    <col min="5899" max="6145" width="8.7109375" style="5"/>
    <col min="6146" max="6146" width="47" style="5" customWidth="1"/>
    <col min="6147" max="6151" width="8.7109375" style="5"/>
    <col min="6152" max="6152" width="14.140625" style="5" customWidth="1"/>
    <col min="6153" max="6153" width="8.7109375" style="5"/>
    <col min="6154" max="6154" width="14" style="5" customWidth="1"/>
    <col min="6155" max="6401" width="8.7109375" style="5"/>
    <col min="6402" max="6402" width="47" style="5" customWidth="1"/>
    <col min="6403" max="6407" width="8.7109375" style="5"/>
    <col min="6408" max="6408" width="14.140625" style="5" customWidth="1"/>
    <col min="6409" max="6409" width="8.7109375" style="5"/>
    <col min="6410" max="6410" width="14" style="5" customWidth="1"/>
    <col min="6411" max="6657" width="8.7109375" style="5"/>
    <col min="6658" max="6658" width="47" style="5" customWidth="1"/>
    <col min="6659" max="6663" width="8.7109375" style="5"/>
    <col min="6664" max="6664" width="14.140625" style="5" customWidth="1"/>
    <col min="6665" max="6665" width="8.7109375" style="5"/>
    <col min="6666" max="6666" width="14" style="5" customWidth="1"/>
    <col min="6667" max="6913" width="8.7109375" style="5"/>
    <col min="6914" max="6914" width="47" style="5" customWidth="1"/>
    <col min="6915" max="6919" width="8.7109375" style="5"/>
    <col min="6920" max="6920" width="14.140625" style="5" customWidth="1"/>
    <col min="6921" max="6921" width="8.7109375" style="5"/>
    <col min="6922" max="6922" width="14" style="5" customWidth="1"/>
    <col min="6923" max="7169" width="8.7109375" style="5"/>
    <col min="7170" max="7170" width="47" style="5" customWidth="1"/>
    <col min="7171" max="7175" width="8.7109375" style="5"/>
    <col min="7176" max="7176" width="14.140625" style="5" customWidth="1"/>
    <col min="7177" max="7177" width="8.7109375" style="5"/>
    <col min="7178" max="7178" width="14" style="5" customWidth="1"/>
    <col min="7179" max="7425" width="8.7109375" style="5"/>
    <col min="7426" max="7426" width="47" style="5" customWidth="1"/>
    <col min="7427" max="7431" width="8.7109375" style="5"/>
    <col min="7432" max="7432" width="14.140625" style="5" customWidth="1"/>
    <col min="7433" max="7433" width="8.7109375" style="5"/>
    <col min="7434" max="7434" width="14" style="5" customWidth="1"/>
    <col min="7435" max="7681" width="8.7109375" style="5"/>
    <col min="7682" max="7682" width="47" style="5" customWidth="1"/>
    <col min="7683" max="7687" width="8.7109375" style="5"/>
    <col min="7688" max="7688" width="14.140625" style="5" customWidth="1"/>
    <col min="7689" max="7689" width="8.7109375" style="5"/>
    <col min="7690" max="7690" width="14" style="5" customWidth="1"/>
    <col min="7691" max="7937" width="8.7109375" style="5"/>
    <col min="7938" max="7938" width="47" style="5" customWidth="1"/>
    <col min="7939" max="7943" width="8.7109375" style="5"/>
    <col min="7944" max="7944" width="14.140625" style="5" customWidth="1"/>
    <col min="7945" max="7945" width="8.7109375" style="5"/>
    <col min="7946" max="7946" width="14" style="5" customWidth="1"/>
    <col min="7947" max="8193" width="8.7109375" style="5"/>
    <col min="8194" max="8194" width="47" style="5" customWidth="1"/>
    <col min="8195" max="8199" width="8.7109375" style="5"/>
    <col min="8200" max="8200" width="14.140625" style="5" customWidth="1"/>
    <col min="8201" max="8201" width="8.7109375" style="5"/>
    <col min="8202" max="8202" width="14" style="5" customWidth="1"/>
    <col min="8203" max="8449" width="8.7109375" style="5"/>
    <col min="8450" max="8450" width="47" style="5" customWidth="1"/>
    <col min="8451" max="8455" width="8.7109375" style="5"/>
    <col min="8456" max="8456" width="14.140625" style="5" customWidth="1"/>
    <col min="8457" max="8457" width="8.7109375" style="5"/>
    <col min="8458" max="8458" width="14" style="5" customWidth="1"/>
    <col min="8459" max="8705" width="8.7109375" style="5"/>
    <col min="8706" max="8706" width="47" style="5" customWidth="1"/>
    <col min="8707" max="8711" width="8.7109375" style="5"/>
    <col min="8712" max="8712" width="14.140625" style="5" customWidth="1"/>
    <col min="8713" max="8713" width="8.7109375" style="5"/>
    <col min="8714" max="8714" width="14" style="5" customWidth="1"/>
    <col min="8715" max="8961" width="8.7109375" style="5"/>
    <col min="8962" max="8962" width="47" style="5" customWidth="1"/>
    <col min="8963" max="8967" width="8.7109375" style="5"/>
    <col min="8968" max="8968" width="14.140625" style="5" customWidth="1"/>
    <col min="8969" max="8969" width="8.7109375" style="5"/>
    <col min="8970" max="8970" width="14" style="5" customWidth="1"/>
    <col min="8971" max="9217" width="8.7109375" style="5"/>
    <col min="9218" max="9218" width="47" style="5" customWidth="1"/>
    <col min="9219" max="9223" width="8.7109375" style="5"/>
    <col min="9224" max="9224" width="14.140625" style="5" customWidth="1"/>
    <col min="9225" max="9225" width="8.7109375" style="5"/>
    <col min="9226" max="9226" width="14" style="5" customWidth="1"/>
    <col min="9227" max="9473" width="8.7109375" style="5"/>
    <col min="9474" max="9474" width="47" style="5" customWidth="1"/>
    <col min="9475" max="9479" width="8.7109375" style="5"/>
    <col min="9480" max="9480" width="14.140625" style="5" customWidth="1"/>
    <col min="9481" max="9481" width="8.7109375" style="5"/>
    <col min="9482" max="9482" width="14" style="5" customWidth="1"/>
    <col min="9483" max="9729" width="8.7109375" style="5"/>
    <col min="9730" max="9730" width="47" style="5" customWidth="1"/>
    <col min="9731" max="9735" width="8.7109375" style="5"/>
    <col min="9736" max="9736" width="14.140625" style="5" customWidth="1"/>
    <col min="9737" max="9737" width="8.7109375" style="5"/>
    <col min="9738" max="9738" width="14" style="5" customWidth="1"/>
    <col min="9739" max="9985" width="8.7109375" style="5"/>
    <col min="9986" max="9986" width="47" style="5" customWidth="1"/>
    <col min="9987" max="9991" width="8.7109375" style="5"/>
    <col min="9992" max="9992" width="14.140625" style="5" customWidth="1"/>
    <col min="9993" max="9993" width="8.7109375" style="5"/>
    <col min="9994" max="9994" width="14" style="5" customWidth="1"/>
    <col min="9995" max="10241" width="8.7109375" style="5"/>
    <col min="10242" max="10242" width="47" style="5" customWidth="1"/>
    <col min="10243" max="10247" width="8.7109375" style="5"/>
    <col min="10248" max="10248" width="14.140625" style="5" customWidth="1"/>
    <col min="10249" max="10249" width="8.7109375" style="5"/>
    <col min="10250" max="10250" width="14" style="5" customWidth="1"/>
    <col min="10251" max="10497" width="8.7109375" style="5"/>
    <col min="10498" max="10498" width="47" style="5" customWidth="1"/>
    <col min="10499" max="10503" width="8.7109375" style="5"/>
    <col min="10504" max="10504" width="14.140625" style="5" customWidth="1"/>
    <col min="10505" max="10505" width="8.7109375" style="5"/>
    <col min="10506" max="10506" width="14" style="5" customWidth="1"/>
    <col min="10507" max="10753" width="8.7109375" style="5"/>
    <col min="10754" max="10754" width="47" style="5" customWidth="1"/>
    <col min="10755" max="10759" width="8.7109375" style="5"/>
    <col min="10760" max="10760" width="14.140625" style="5" customWidth="1"/>
    <col min="10761" max="10761" width="8.7109375" style="5"/>
    <col min="10762" max="10762" width="14" style="5" customWidth="1"/>
    <col min="10763" max="11009" width="8.7109375" style="5"/>
    <col min="11010" max="11010" width="47" style="5" customWidth="1"/>
    <col min="11011" max="11015" width="8.7109375" style="5"/>
    <col min="11016" max="11016" width="14.140625" style="5" customWidth="1"/>
    <col min="11017" max="11017" width="8.7109375" style="5"/>
    <col min="11018" max="11018" width="14" style="5" customWidth="1"/>
    <col min="11019" max="11265" width="8.7109375" style="5"/>
    <col min="11266" max="11266" width="47" style="5" customWidth="1"/>
    <col min="11267" max="11271" width="8.7109375" style="5"/>
    <col min="11272" max="11272" width="14.140625" style="5" customWidth="1"/>
    <col min="11273" max="11273" width="8.7109375" style="5"/>
    <col min="11274" max="11274" width="14" style="5" customWidth="1"/>
    <col min="11275" max="11521" width="8.7109375" style="5"/>
    <col min="11522" max="11522" width="47" style="5" customWidth="1"/>
    <col min="11523" max="11527" width="8.7109375" style="5"/>
    <col min="11528" max="11528" width="14.140625" style="5" customWidth="1"/>
    <col min="11529" max="11529" width="8.7109375" style="5"/>
    <col min="11530" max="11530" width="14" style="5" customWidth="1"/>
    <col min="11531" max="11777" width="8.7109375" style="5"/>
    <col min="11778" max="11778" width="47" style="5" customWidth="1"/>
    <col min="11779" max="11783" width="8.7109375" style="5"/>
    <col min="11784" max="11784" width="14.140625" style="5" customWidth="1"/>
    <col min="11785" max="11785" width="8.7109375" style="5"/>
    <col min="11786" max="11786" width="14" style="5" customWidth="1"/>
    <col min="11787" max="12033" width="8.7109375" style="5"/>
    <col min="12034" max="12034" width="47" style="5" customWidth="1"/>
    <col min="12035" max="12039" width="8.7109375" style="5"/>
    <col min="12040" max="12040" width="14.140625" style="5" customWidth="1"/>
    <col min="12041" max="12041" width="8.7109375" style="5"/>
    <col min="12042" max="12042" width="14" style="5" customWidth="1"/>
    <col min="12043" max="12289" width="8.7109375" style="5"/>
    <col min="12290" max="12290" width="47" style="5" customWidth="1"/>
    <col min="12291" max="12295" width="8.7109375" style="5"/>
    <col min="12296" max="12296" width="14.140625" style="5" customWidth="1"/>
    <col min="12297" max="12297" width="8.7109375" style="5"/>
    <col min="12298" max="12298" width="14" style="5" customWidth="1"/>
    <col min="12299" max="12545" width="8.7109375" style="5"/>
    <col min="12546" max="12546" width="47" style="5" customWidth="1"/>
    <col min="12547" max="12551" width="8.7109375" style="5"/>
    <col min="12552" max="12552" width="14.140625" style="5" customWidth="1"/>
    <col min="12553" max="12553" width="8.7109375" style="5"/>
    <col min="12554" max="12554" width="14" style="5" customWidth="1"/>
    <col min="12555" max="12801" width="8.7109375" style="5"/>
    <col min="12802" max="12802" width="47" style="5" customWidth="1"/>
    <col min="12803" max="12807" width="8.7109375" style="5"/>
    <col min="12808" max="12808" width="14.140625" style="5" customWidth="1"/>
    <col min="12809" max="12809" width="8.7109375" style="5"/>
    <col min="12810" max="12810" width="14" style="5" customWidth="1"/>
    <col min="12811" max="13057" width="8.7109375" style="5"/>
    <col min="13058" max="13058" width="47" style="5" customWidth="1"/>
    <col min="13059" max="13063" width="8.7109375" style="5"/>
    <col min="13064" max="13064" width="14.140625" style="5" customWidth="1"/>
    <col min="13065" max="13065" width="8.7109375" style="5"/>
    <col min="13066" max="13066" width="14" style="5" customWidth="1"/>
    <col min="13067" max="13313" width="8.7109375" style="5"/>
    <col min="13314" max="13314" width="47" style="5" customWidth="1"/>
    <col min="13315" max="13319" width="8.7109375" style="5"/>
    <col min="13320" max="13320" width="14.140625" style="5" customWidth="1"/>
    <col min="13321" max="13321" width="8.7109375" style="5"/>
    <col min="13322" max="13322" width="14" style="5" customWidth="1"/>
    <col min="13323" max="13569" width="8.7109375" style="5"/>
    <col min="13570" max="13570" width="47" style="5" customWidth="1"/>
    <col min="13571" max="13575" width="8.7109375" style="5"/>
    <col min="13576" max="13576" width="14.140625" style="5" customWidth="1"/>
    <col min="13577" max="13577" width="8.7109375" style="5"/>
    <col min="13578" max="13578" width="14" style="5" customWidth="1"/>
    <col min="13579" max="13825" width="8.7109375" style="5"/>
    <col min="13826" max="13826" width="47" style="5" customWidth="1"/>
    <col min="13827" max="13831" width="8.7109375" style="5"/>
    <col min="13832" max="13832" width="14.140625" style="5" customWidth="1"/>
    <col min="13833" max="13833" width="8.7109375" style="5"/>
    <col min="13834" max="13834" width="14" style="5" customWidth="1"/>
    <col min="13835" max="14081" width="8.7109375" style="5"/>
    <col min="14082" max="14082" width="47" style="5" customWidth="1"/>
    <col min="14083" max="14087" width="8.7109375" style="5"/>
    <col min="14088" max="14088" width="14.140625" style="5" customWidth="1"/>
    <col min="14089" max="14089" width="8.7109375" style="5"/>
    <col min="14090" max="14090" width="14" style="5" customWidth="1"/>
    <col min="14091" max="14337" width="8.7109375" style="5"/>
    <col min="14338" max="14338" width="47" style="5" customWidth="1"/>
    <col min="14339" max="14343" width="8.7109375" style="5"/>
    <col min="14344" max="14344" width="14.140625" style="5" customWidth="1"/>
    <col min="14345" max="14345" width="8.7109375" style="5"/>
    <col min="14346" max="14346" width="14" style="5" customWidth="1"/>
    <col min="14347" max="14593" width="8.7109375" style="5"/>
    <col min="14594" max="14594" width="47" style="5" customWidth="1"/>
    <col min="14595" max="14599" width="8.7109375" style="5"/>
    <col min="14600" max="14600" width="14.140625" style="5" customWidth="1"/>
    <col min="14601" max="14601" width="8.7109375" style="5"/>
    <col min="14602" max="14602" width="14" style="5" customWidth="1"/>
    <col min="14603" max="14849" width="8.7109375" style="5"/>
    <col min="14850" max="14850" width="47" style="5" customWidth="1"/>
    <col min="14851" max="14855" width="8.7109375" style="5"/>
    <col min="14856" max="14856" width="14.140625" style="5" customWidth="1"/>
    <col min="14857" max="14857" width="8.7109375" style="5"/>
    <col min="14858" max="14858" width="14" style="5" customWidth="1"/>
    <col min="14859" max="15105" width="8.7109375" style="5"/>
    <col min="15106" max="15106" width="47" style="5" customWidth="1"/>
    <col min="15107" max="15111" width="8.7109375" style="5"/>
    <col min="15112" max="15112" width="14.140625" style="5" customWidth="1"/>
    <col min="15113" max="15113" width="8.7109375" style="5"/>
    <col min="15114" max="15114" width="14" style="5" customWidth="1"/>
    <col min="15115" max="15361" width="8.7109375" style="5"/>
    <col min="15362" max="15362" width="47" style="5" customWidth="1"/>
    <col min="15363" max="15367" width="8.7109375" style="5"/>
    <col min="15368" max="15368" width="14.140625" style="5" customWidth="1"/>
    <col min="15369" max="15369" width="8.7109375" style="5"/>
    <col min="15370" max="15370" width="14" style="5" customWidth="1"/>
    <col min="15371" max="15617" width="8.7109375" style="5"/>
    <col min="15618" max="15618" width="47" style="5" customWidth="1"/>
    <col min="15619" max="15623" width="8.7109375" style="5"/>
    <col min="15624" max="15624" width="14.140625" style="5" customWidth="1"/>
    <col min="15625" max="15625" width="8.7109375" style="5"/>
    <col min="15626" max="15626" width="14" style="5" customWidth="1"/>
    <col min="15627" max="15873" width="8.7109375" style="5"/>
    <col min="15874" max="15874" width="47" style="5" customWidth="1"/>
    <col min="15875" max="15879" width="8.7109375" style="5"/>
    <col min="15880" max="15880" width="14.140625" style="5" customWidth="1"/>
    <col min="15881" max="15881" width="8.7109375" style="5"/>
    <col min="15882" max="15882" width="14" style="5" customWidth="1"/>
    <col min="15883" max="16129" width="8.7109375" style="5"/>
    <col min="16130" max="16130" width="47" style="5" customWidth="1"/>
    <col min="16131" max="16135" width="8.7109375" style="5"/>
    <col min="16136" max="16136" width="14.140625" style="5" customWidth="1"/>
    <col min="16137" max="16137" width="8.7109375" style="5"/>
    <col min="16138" max="16138" width="14" style="5" customWidth="1"/>
    <col min="16139" max="16383" width="8.7109375" style="5"/>
    <col min="16384" max="16384" width="8.7109375" style="5" customWidth="1"/>
  </cols>
  <sheetData>
    <row r="1" spans="1:14">
      <c r="B1" s="55" t="s">
        <v>25</v>
      </c>
      <c r="C1" s="56"/>
      <c r="D1" s="57"/>
      <c r="E1" s="57"/>
      <c r="F1" s="57"/>
      <c r="G1" s="58" t="s">
        <v>0</v>
      </c>
      <c r="H1" s="58"/>
    </row>
    <row r="2" spans="1:14" ht="18" customHeight="1">
      <c r="B2" s="55"/>
      <c r="C2" s="93" t="s">
        <v>1</v>
      </c>
      <c r="D2" s="93"/>
      <c r="E2" s="93"/>
      <c r="F2" s="57"/>
      <c r="G2" s="58"/>
      <c r="H2" s="58"/>
    </row>
    <row r="3" spans="1:14" ht="44.1" customHeight="1">
      <c r="A3" s="58"/>
      <c r="B3" s="94" t="s">
        <v>2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1:14" ht="16.5" customHeight="1">
      <c r="A4" s="58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</row>
    <row r="5" spans="1:14" ht="27" customHeight="1">
      <c r="A5" s="58"/>
      <c r="B5" s="60" t="s">
        <v>119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</row>
    <row r="6" spans="1:14" ht="20.85" customHeight="1">
      <c r="B6" s="61" t="s">
        <v>26</v>
      </c>
      <c r="C6" s="58"/>
      <c r="K6" s="95" t="s">
        <v>4</v>
      </c>
      <c r="L6" s="95"/>
      <c r="M6" s="95"/>
      <c r="N6" s="95"/>
    </row>
    <row r="7" spans="1:14" ht="73.5">
      <c r="A7" s="88" t="s">
        <v>27</v>
      </c>
      <c r="B7" s="88" t="s">
        <v>6</v>
      </c>
      <c r="C7" s="88" t="s">
        <v>28</v>
      </c>
      <c r="D7" s="88" t="s">
        <v>29</v>
      </c>
      <c r="E7" s="88" t="s">
        <v>9</v>
      </c>
      <c r="F7" s="88" t="s">
        <v>10</v>
      </c>
      <c r="G7" s="88" t="s">
        <v>30</v>
      </c>
      <c r="H7" s="88" t="s">
        <v>31</v>
      </c>
      <c r="I7" s="88" t="s">
        <v>12</v>
      </c>
      <c r="J7" s="88" t="s">
        <v>32</v>
      </c>
      <c r="K7" s="89" t="s">
        <v>33</v>
      </c>
      <c r="L7" s="89" t="s">
        <v>34</v>
      </c>
      <c r="M7" s="89" t="s">
        <v>35</v>
      </c>
      <c r="N7" s="89" t="s">
        <v>16</v>
      </c>
    </row>
    <row r="8" spans="1:14">
      <c r="A8" s="90">
        <v>1</v>
      </c>
      <c r="B8" s="90">
        <v>2</v>
      </c>
      <c r="C8" s="90">
        <v>3</v>
      </c>
      <c r="D8" s="90">
        <v>4</v>
      </c>
      <c r="E8" s="90">
        <v>5</v>
      </c>
      <c r="F8" s="90">
        <v>6</v>
      </c>
      <c r="G8" s="90">
        <v>7</v>
      </c>
      <c r="H8" s="90">
        <v>8</v>
      </c>
      <c r="I8" s="90">
        <v>9</v>
      </c>
      <c r="J8" s="90">
        <v>10</v>
      </c>
      <c r="K8" s="90">
        <v>11</v>
      </c>
      <c r="L8" s="90">
        <v>12</v>
      </c>
      <c r="M8" s="90">
        <v>13</v>
      </c>
      <c r="N8" s="90">
        <v>14</v>
      </c>
    </row>
    <row r="9" spans="1:14">
      <c r="A9" s="96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</row>
    <row r="10" spans="1:14" ht="149.25" customHeight="1">
      <c r="A10" s="62">
        <v>1</v>
      </c>
      <c r="B10" s="63" t="s">
        <v>114</v>
      </c>
      <c r="C10" s="62" t="s">
        <v>19</v>
      </c>
      <c r="D10" s="64">
        <v>300</v>
      </c>
      <c r="E10" s="65"/>
      <c r="F10" s="66">
        <v>0.08</v>
      </c>
      <c r="G10" s="67">
        <f t="shared" ref="G10" si="0">E10+(E10*F10)</f>
        <v>0</v>
      </c>
      <c r="H10" s="67">
        <f t="shared" ref="H10" si="1">E10*D10</f>
        <v>0</v>
      </c>
      <c r="I10" s="67">
        <f t="shared" ref="I10" si="2">J10-H10</f>
        <v>0</v>
      </c>
      <c r="J10" s="67">
        <f t="shared" ref="J10" si="3">G10*D10</f>
        <v>0</v>
      </c>
      <c r="K10" s="62"/>
      <c r="L10" s="62"/>
      <c r="M10" s="62"/>
      <c r="N10" s="62"/>
    </row>
    <row r="11" spans="1:14" ht="13.9" customHeight="1">
      <c r="A11" s="97" t="s">
        <v>38</v>
      </c>
      <c r="B11" s="97"/>
      <c r="C11" s="97"/>
      <c r="D11" s="97"/>
      <c r="E11" s="97"/>
      <c r="F11" s="97"/>
      <c r="G11" s="98"/>
      <c r="H11" s="91">
        <f>SUM(H10:H10)</f>
        <v>0</v>
      </c>
      <c r="I11" s="92" t="s">
        <v>38</v>
      </c>
      <c r="J11" s="91">
        <f>SUM(J10:J10)</f>
        <v>0</v>
      </c>
    </row>
    <row r="12" spans="1:14">
      <c r="A12" s="68"/>
      <c r="B12" s="69"/>
      <c r="C12" s="69"/>
      <c r="D12" s="69"/>
      <c r="E12" s="69"/>
      <c r="G12" s="70"/>
    </row>
    <row r="13" spans="1:14">
      <c r="A13" s="68"/>
      <c r="B13" s="71"/>
      <c r="C13" s="72"/>
      <c r="D13" s="56"/>
      <c r="E13" s="73"/>
      <c r="F13" s="73"/>
      <c r="G13" s="73"/>
      <c r="H13" s="73"/>
    </row>
    <row r="14" spans="1:14">
      <c r="A14" s="68"/>
      <c r="B14" s="74" t="s">
        <v>39</v>
      </c>
      <c r="C14" s="72"/>
      <c r="D14" s="56"/>
      <c r="E14" s="75"/>
      <c r="F14" s="75" t="s">
        <v>23</v>
      </c>
      <c r="G14" s="75"/>
      <c r="H14" s="73"/>
    </row>
    <row r="15" spans="1:14">
      <c r="B15" s="55"/>
      <c r="C15" s="56"/>
      <c r="D15" s="57"/>
      <c r="E15" s="57"/>
      <c r="F15" s="57" t="s">
        <v>24</v>
      </c>
      <c r="G15" s="76"/>
      <c r="H15" s="58"/>
    </row>
  </sheetData>
  <sheetProtection selectLockedCells="1" selectUnlockedCells="1"/>
  <mergeCells count="5">
    <mergeCell ref="C2:E2"/>
    <mergeCell ref="B3:N3"/>
    <mergeCell ref="K6:N6"/>
    <mergeCell ref="A9:N9"/>
    <mergeCell ref="A11:G11"/>
  </mergeCells>
  <pageMargins left="0.7" right="0.7" top="0.3" bottom="0.3" header="0.3" footer="0.3"/>
  <pageSetup paperSize="9" scale="66" firstPageNumber="0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C4DB4-F991-42F8-938F-63C53C227BE8}">
  <sheetPr>
    <pageSetUpPr fitToPage="1"/>
  </sheetPr>
  <dimension ref="A1:O17"/>
  <sheetViews>
    <sheetView zoomScaleNormal="100" workbookViewId="0">
      <selection activeCell="B5" sqref="B5"/>
    </sheetView>
  </sheetViews>
  <sheetFormatPr defaultRowHeight="15"/>
  <cols>
    <col min="1" max="1" width="8.7109375" style="5"/>
    <col min="2" max="2" width="71.5703125" style="5" customWidth="1"/>
    <col min="3" max="4" width="8.7109375" style="5"/>
    <col min="5" max="5" width="11" style="5" bestFit="1" customWidth="1"/>
    <col min="6" max="6" width="8.7109375" style="5"/>
    <col min="7" max="7" width="15.42578125" style="5" customWidth="1"/>
    <col min="8" max="8" width="13.42578125" style="5" bestFit="1" customWidth="1"/>
    <col min="9" max="9" width="14.28515625" style="5" customWidth="1"/>
    <col min="10" max="10" width="13.7109375" style="5" bestFit="1" customWidth="1"/>
    <col min="11" max="11" width="8.7109375" style="5"/>
    <col min="12" max="12" width="10.85546875" style="5" bestFit="1" customWidth="1"/>
    <col min="13" max="13" width="15.5703125" style="5" customWidth="1"/>
    <col min="14" max="14" width="11.7109375" style="5" customWidth="1"/>
    <col min="15" max="15" width="12.28515625" style="5" customWidth="1"/>
    <col min="16" max="257" width="8.7109375" style="5"/>
    <col min="258" max="258" width="44.28515625" style="5" customWidth="1"/>
    <col min="259" max="263" width="8.7109375" style="5"/>
    <col min="264" max="264" width="13.42578125" style="5" bestFit="1" customWidth="1"/>
    <col min="265" max="265" width="10.85546875" style="5" bestFit="1" customWidth="1"/>
    <col min="266" max="266" width="13.7109375" style="5" bestFit="1" customWidth="1"/>
    <col min="267" max="267" width="8.7109375" style="5"/>
    <col min="268" max="268" width="10.85546875" style="5" bestFit="1" customWidth="1"/>
    <col min="269" max="513" width="8.7109375" style="5"/>
    <col min="514" max="514" width="44.28515625" style="5" customWidth="1"/>
    <col min="515" max="519" width="8.7109375" style="5"/>
    <col min="520" max="520" width="13.42578125" style="5" bestFit="1" customWidth="1"/>
    <col min="521" max="521" width="10.85546875" style="5" bestFit="1" customWidth="1"/>
    <col min="522" max="522" width="13.7109375" style="5" bestFit="1" customWidth="1"/>
    <col min="523" max="523" width="8.7109375" style="5"/>
    <col min="524" max="524" width="10.85546875" style="5" bestFit="1" customWidth="1"/>
    <col min="525" max="769" width="8.7109375" style="5"/>
    <col min="770" max="770" width="44.28515625" style="5" customWidth="1"/>
    <col min="771" max="775" width="8.7109375" style="5"/>
    <col min="776" max="776" width="13.42578125" style="5" bestFit="1" customWidth="1"/>
    <col min="777" max="777" width="10.85546875" style="5" bestFit="1" customWidth="1"/>
    <col min="778" max="778" width="13.7109375" style="5" bestFit="1" customWidth="1"/>
    <col min="779" max="779" width="8.7109375" style="5"/>
    <col min="780" max="780" width="10.85546875" style="5" bestFit="1" customWidth="1"/>
    <col min="781" max="1025" width="8.7109375" style="5"/>
    <col min="1026" max="1026" width="44.28515625" style="5" customWidth="1"/>
    <col min="1027" max="1031" width="8.7109375" style="5"/>
    <col min="1032" max="1032" width="13.42578125" style="5" bestFit="1" customWidth="1"/>
    <col min="1033" max="1033" width="10.85546875" style="5" bestFit="1" customWidth="1"/>
    <col min="1034" max="1034" width="13.7109375" style="5" bestFit="1" customWidth="1"/>
    <col min="1035" max="1035" width="8.7109375" style="5"/>
    <col min="1036" max="1036" width="10.85546875" style="5" bestFit="1" customWidth="1"/>
    <col min="1037" max="1281" width="8.7109375" style="5"/>
    <col min="1282" max="1282" width="44.28515625" style="5" customWidth="1"/>
    <col min="1283" max="1287" width="8.7109375" style="5"/>
    <col min="1288" max="1288" width="13.42578125" style="5" bestFit="1" customWidth="1"/>
    <col min="1289" max="1289" width="10.85546875" style="5" bestFit="1" customWidth="1"/>
    <col min="1290" max="1290" width="13.7109375" style="5" bestFit="1" customWidth="1"/>
    <col min="1291" max="1291" width="8.7109375" style="5"/>
    <col min="1292" max="1292" width="10.85546875" style="5" bestFit="1" customWidth="1"/>
    <col min="1293" max="1537" width="8.7109375" style="5"/>
    <col min="1538" max="1538" width="44.28515625" style="5" customWidth="1"/>
    <col min="1539" max="1543" width="8.7109375" style="5"/>
    <col min="1544" max="1544" width="13.42578125" style="5" bestFit="1" customWidth="1"/>
    <col min="1545" max="1545" width="10.85546875" style="5" bestFit="1" customWidth="1"/>
    <col min="1546" max="1546" width="13.7109375" style="5" bestFit="1" customWidth="1"/>
    <col min="1547" max="1547" width="8.7109375" style="5"/>
    <col min="1548" max="1548" width="10.85546875" style="5" bestFit="1" customWidth="1"/>
    <col min="1549" max="1793" width="8.7109375" style="5"/>
    <col min="1794" max="1794" width="44.28515625" style="5" customWidth="1"/>
    <col min="1795" max="1799" width="8.7109375" style="5"/>
    <col min="1800" max="1800" width="13.42578125" style="5" bestFit="1" customWidth="1"/>
    <col min="1801" max="1801" width="10.85546875" style="5" bestFit="1" customWidth="1"/>
    <col min="1802" max="1802" width="13.7109375" style="5" bestFit="1" customWidth="1"/>
    <col min="1803" max="1803" width="8.7109375" style="5"/>
    <col min="1804" max="1804" width="10.85546875" style="5" bestFit="1" customWidth="1"/>
    <col min="1805" max="2049" width="8.7109375" style="5"/>
    <col min="2050" max="2050" width="44.28515625" style="5" customWidth="1"/>
    <col min="2051" max="2055" width="8.7109375" style="5"/>
    <col min="2056" max="2056" width="13.42578125" style="5" bestFit="1" customWidth="1"/>
    <col min="2057" max="2057" width="10.85546875" style="5" bestFit="1" customWidth="1"/>
    <col min="2058" max="2058" width="13.7109375" style="5" bestFit="1" customWidth="1"/>
    <col min="2059" max="2059" width="8.7109375" style="5"/>
    <col min="2060" max="2060" width="10.85546875" style="5" bestFit="1" customWidth="1"/>
    <col min="2061" max="2305" width="8.7109375" style="5"/>
    <col min="2306" max="2306" width="44.28515625" style="5" customWidth="1"/>
    <col min="2307" max="2311" width="8.7109375" style="5"/>
    <col min="2312" max="2312" width="13.42578125" style="5" bestFit="1" customWidth="1"/>
    <col min="2313" max="2313" width="10.85546875" style="5" bestFit="1" customWidth="1"/>
    <col min="2314" max="2314" width="13.7109375" style="5" bestFit="1" customWidth="1"/>
    <col min="2315" max="2315" width="8.7109375" style="5"/>
    <col min="2316" max="2316" width="10.85546875" style="5" bestFit="1" customWidth="1"/>
    <col min="2317" max="2561" width="8.7109375" style="5"/>
    <col min="2562" max="2562" width="44.28515625" style="5" customWidth="1"/>
    <col min="2563" max="2567" width="8.7109375" style="5"/>
    <col min="2568" max="2568" width="13.42578125" style="5" bestFit="1" customWidth="1"/>
    <col min="2569" max="2569" width="10.85546875" style="5" bestFit="1" customWidth="1"/>
    <col min="2570" max="2570" width="13.7109375" style="5" bestFit="1" customWidth="1"/>
    <col min="2571" max="2571" width="8.7109375" style="5"/>
    <col min="2572" max="2572" width="10.85546875" style="5" bestFit="1" customWidth="1"/>
    <col min="2573" max="2817" width="8.7109375" style="5"/>
    <col min="2818" max="2818" width="44.28515625" style="5" customWidth="1"/>
    <col min="2819" max="2823" width="8.7109375" style="5"/>
    <col min="2824" max="2824" width="13.42578125" style="5" bestFit="1" customWidth="1"/>
    <col min="2825" max="2825" width="10.85546875" style="5" bestFit="1" customWidth="1"/>
    <col min="2826" max="2826" width="13.7109375" style="5" bestFit="1" customWidth="1"/>
    <col min="2827" max="2827" width="8.7109375" style="5"/>
    <col min="2828" max="2828" width="10.85546875" style="5" bestFit="1" customWidth="1"/>
    <col min="2829" max="3073" width="8.7109375" style="5"/>
    <col min="3074" max="3074" width="44.28515625" style="5" customWidth="1"/>
    <col min="3075" max="3079" width="8.7109375" style="5"/>
    <col min="3080" max="3080" width="13.42578125" style="5" bestFit="1" customWidth="1"/>
    <col min="3081" max="3081" width="10.85546875" style="5" bestFit="1" customWidth="1"/>
    <col min="3082" max="3082" width="13.7109375" style="5" bestFit="1" customWidth="1"/>
    <col min="3083" max="3083" width="8.7109375" style="5"/>
    <col min="3084" max="3084" width="10.85546875" style="5" bestFit="1" customWidth="1"/>
    <col min="3085" max="3329" width="8.7109375" style="5"/>
    <col min="3330" max="3330" width="44.28515625" style="5" customWidth="1"/>
    <col min="3331" max="3335" width="8.7109375" style="5"/>
    <col min="3336" max="3336" width="13.42578125" style="5" bestFit="1" customWidth="1"/>
    <col min="3337" max="3337" width="10.85546875" style="5" bestFit="1" customWidth="1"/>
    <col min="3338" max="3338" width="13.7109375" style="5" bestFit="1" customWidth="1"/>
    <col min="3339" max="3339" width="8.7109375" style="5"/>
    <col min="3340" max="3340" width="10.85546875" style="5" bestFit="1" customWidth="1"/>
    <col min="3341" max="3585" width="8.7109375" style="5"/>
    <col min="3586" max="3586" width="44.28515625" style="5" customWidth="1"/>
    <col min="3587" max="3591" width="8.7109375" style="5"/>
    <col min="3592" max="3592" width="13.42578125" style="5" bestFit="1" customWidth="1"/>
    <col min="3593" max="3593" width="10.85546875" style="5" bestFit="1" customWidth="1"/>
    <col min="3594" max="3594" width="13.7109375" style="5" bestFit="1" customWidth="1"/>
    <col min="3595" max="3595" width="8.7109375" style="5"/>
    <col min="3596" max="3596" width="10.85546875" style="5" bestFit="1" customWidth="1"/>
    <col min="3597" max="3841" width="8.7109375" style="5"/>
    <col min="3842" max="3842" width="44.28515625" style="5" customWidth="1"/>
    <col min="3843" max="3847" width="8.7109375" style="5"/>
    <col min="3848" max="3848" width="13.42578125" style="5" bestFit="1" customWidth="1"/>
    <col min="3849" max="3849" width="10.85546875" style="5" bestFit="1" customWidth="1"/>
    <col min="3850" max="3850" width="13.7109375" style="5" bestFit="1" customWidth="1"/>
    <col min="3851" max="3851" width="8.7109375" style="5"/>
    <col min="3852" max="3852" width="10.85546875" style="5" bestFit="1" customWidth="1"/>
    <col min="3853" max="4097" width="8.7109375" style="5"/>
    <col min="4098" max="4098" width="44.28515625" style="5" customWidth="1"/>
    <col min="4099" max="4103" width="8.7109375" style="5"/>
    <col min="4104" max="4104" width="13.42578125" style="5" bestFit="1" customWidth="1"/>
    <col min="4105" max="4105" width="10.85546875" style="5" bestFit="1" customWidth="1"/>
    <col min="4106" max="4106" width="13.7109375" style="5" bestFit="1" customWidth="1"/>
    <col min="4107" max="4107" width="8.7109375" style="5"/>
    <col min="4108" max="4108" width="10.85546875" style="5" bestFit="1" customWidth="1"/>
    <col min="4109" max="4353" width="8.7109375" style="5"/>
    <col min="4354" max="4354" width="44.28515625" style="5" customWidth="1"/>
    <col min="4355" max="4359" width="8.7109375" style="5"/>
    <col min="4360" max="4360" width="13.42578125" style="5" bestFit="1" customWidth="1"/>
    <col min="4361" max="4361" width="10.85546875" style="5" bestFit="1" customWidth="1"/>
    <col min="4362" max="4362" width="13.7109375" style="5" bestFit="1" customWidth="1"/>
    <col min="4363" max="4363" width="8.7109375" style="5"/>
    <col min="4364" max="4364" width="10.85546875" style="5" bestFit="1" customWidth="1"/>
    <col min="4365" max="4609" width="8.7109375" style="5"/>
    <col min="4610" max="4610" width="44.28515625" style="5" customWidth="1"/>
    <col min="4611" max="4615" width="8.7109375" style="5"/>
    <col min="4616" max="4616" width="13.42578125" style="5" bestFit="1" customWidth="1"/>
    <col min="4617" max="4617" width="10.85546875" style="5" bestFit="1" customWidth="1"/>
    <col min="4618" max="4618" width="13.7109375" style="5" bestFit="1" customWidth="1"/>
    <col min="4619" max="4619" width="8.7109375" style="5"/>
    <col min="4620" max="4620" width="10.85546875" style="5" bestFit="1" customWidth="1"/>
    <col min="4621" max="4865" width="8.7109375" style="5"/>
    <col min="4866" max="4866" width="44.28515625" style="5" customWidth="1"/>
    <col min="4867" max="4871" width="8.7109375" style="5"/>
    <col min="4872" max="4872" width="13.42578125" style="5" bestFit="1" customWidth="1"/>
    <col min="4873" max="4873" width="10.85546875" style="5" bestFit="1" customWidth="1"/>
    <col min="4874" max="4874" width="13.7109375" style="5" bestFit="1" customWidth="1"/>
    <col min="4875" max="4875" width="8.7109375" style="5"/>
    <col min="4876" max="4876" width="10.85546875" style="5" bestFit="1" customWidth="1"/>
    <col min="4877" max="5121" width="8.7109375" style="5"/>
    <col min="5122" max="5122" width="44.28515625" style="5" customWidth="1"/>
    <col min="5123" max="5127" width="8.7109375" style="5"/>
    <col min="5128" max="5128" width="13.42578125" style="5" bestFit="1" customWidth="1"/>
    <col min="5129" max="5129" width="10.85546875" style="5" bestFit="1" customWidth="1"/>
    <col min="5130" max="5130" width="13.7109375" style="5" bestFit="1" customWidth="1"/>
    <col min="5131" max="5131" width="8.7109375" style="5"/>
    <col min="5132" max="5132" width="10.85546875" style="5" bestFit="1" customWidth="1"/>
    <col min="5133" max="5377" width="8.7109375" style="5"/>
    <col min="5378" max="5378" width="44.28515625" style="5" customWidth="1"/>
    <col min="5379" max="5383" width="8.7109375" style="5"/>
    <col min="5384" max="5384" width="13.42578125" style="5" bestFit="1" customWidth="1"/>
    <col min="5385" max="5385" width="10.85546875" style="5" bestFit="1" customWidth="1"/>
    <col min="5386" max="5386" width="13.7109375" style="5" bestFit="1" customWidth="1"/>
    <col min="5387" max="5387" width="8.7109375" style="5"/>
    <col min="5388" max="5388" width="10.85546875" style="5" bestFit="1" customWidth="1"/>
    <col min="5389" max="5633" width="8.7109375" style="5"/>
    <col min="5634" max="5634" width="44.28515625" style="5" customWidth="1"/>
    <col min="5635" max="5639" width="8.7109375" style="5"/>
    <col min="5640" max="5640" width="13.42578125" style="5" bestFit="1" customWidth="1"/>
    <col min="5641" max="5641" width="10.85546875" style="5" bestFit="1" customWidth="1"/>
    <col min="5642" max="5642" width="13.7109375" style="5" bestFit="1" customWidth="1"/>
    <col min="5643" max="5643" width="8.7109375" style="5"/>
    <col min="5644" max="5644" width="10.85546875" style="5" bestFit="1" customWidth="1"/>
    <col min="5645" max="5889" width="8.7109375" style="5"/>
    <col min="5890" max="5890" width="44.28515625" style="5" customWidth="1"/>
    <col min="5891" max="5895" width="8.7109375" style="5"/>
    <col min="5896" max="5896" width="13.42578125" style="5" bestFit="1" customWidth="1"/>
    <col min="5897" max="5897" width="10.85546875" style="5" bestFit="1" customWidth="1"/>
    <col min="5898" max="5898" width="13.7109375" style="5" bestFit="1" customWidth="1"/>
    <col min="5899" max="5899" width="8.7109375" style="5"/>
    <col min="5900" max="5900" width="10.85546875" style="5" bestFit="1" customWidth="1"/>
    <col min="5901" max="6145" width="8.7109375" style="5"/>
    <col min="6146" max="6146" width="44.28515625" style="5" customWidth="1"/>
    <col min="6147" max="6151" width="8.7109375" style="5"/>
    <col min="6152" max="6152" width="13.42578125" style="5" bestFit="1" customWidth="1"/>
    <col min="6153" max="6153" width="10.85546875" style="5" bestFit="1" customWidth="1"/>
    <col min="6154" max="6154" width="13.7109375" style="5" bestFit="1" customWidth="1"/>
    <col min="6155" max="6155" width="8.7109375" style="5"/>
    <col min="6156" max="6156" width="10.85546875" style="5" bestFit="1" customWidth="1"/>
    <col min="6157" max="6401" width="8.7109375" style="5"/>
    <col min="6402" max="6402" width="44.28515625" style="5" customWidth="1"/>
    <col min="6403" max="6407" width="8.7109375" style="5"/>
    <col min="6408" max="6408" width="13.42578125" style="5" bestFit="1" customWidth="1"/>
    <col min="6409" max="6409" width="10.85546875" style="5" bestFit="1" customWidth="1"/>
    <col min="6410" max="6410" width="13.7109375" style="5" bestFit="1" customWidth="1"/>
    <col min="6411" max="6411" width="8.7109375" style="5"/>
    <col min="6412" max="6412" width="10.85546875" style="5" bestFit="1" customWidth="1"/>
    <col min="6413" max="6657" width="8.7109375" style="5"/>
    <col min="6658" max="6658" width="44.28515625" style="5" customWidth="1"/>
    <col min="6659" max="6663" width="8.7109375" style="5"/>
    <col min="6664" max="6664" width="13.42578125" style="5" bestFit="1" customWidth="1"/>
    <col min="6665" max="6665" width="10.85546875" style="5" bestFit="1" customWidth="1"/>
    <col min="6666" max="6666" width="13.7109375" style="5" bestFit="1" customWidth="1"/>
    <col min="6667" max="6667" width="8.7109375" style="5"/>
    <col min="6668" max="6668" width="10.85546875" style="5" bestFit="1" customWidth="1"/>
    <col min="6669" max="6913" width="8.7109375" style="5"/>
    <col min="6914" max="6914" width="44.28515625" style="5" customWidth="1"/>
    <col min="6915" max="6919" width="8.7109375" style="5"/>
    <col min="6920" max="6920" width="13.42578125" style="5" bestFit="1" customWidth="1"/>
    <col min="6921" max="6921" width="10.85546875" style="5" bestFit="1" customWidth="1"/>
    <col min="6922" max="6922" width="13.7109375" style="5" bestFit="1" customWidth="1"/>
    <col min="6923" max="6923" width="8.7109375" style="5"/>
    <col min="6924" max="6924" width="10.85546875" style="5" bestFit="1" customWidth="1"/>
    <col min="6925" max="7169" width="8.7109375" style="5"/>
    <col min="7170" max="7170" width="44.28515625" style="5" customWidth="1"/>
    <col min="7171" max="7175" width="8.7109375" style="5"/>
    <col min="7176" max="7176" width="13.42578125" style="5" bestFit="1" customWidth="1"/>
    <col min="7177" max="7177" width="10.85546875" style="5" bestFit="1" customWidth="1"/>
    <col min="7178" max="7178" width="13.7109375" style="5" bestFit="1" customWidth="1"/>
    <col min="7179" max="7179" width="8.7109375" style="5"/>
    <col min="7180" max="7180" width="10.85546875" style="5" bestFit="1" customWidth="1"/>
    <col min="7181" max="7425" width="8.7109375" style="5"/>
    <col min="7426" max="7426" width="44.28515625" style="5" customWidth="1"/>
    <col min="7427" max="7431" width="8.7109375" style="5"/>
    <col min="7432" max="7432" width="13.42578125" style="5" bestFit="1" customWidth="1"/>
    <col min="7433" max="7433" width="10.85546875" style="5" bestFit="1" customWidth="1"/>
    <col min="7434" max="7434" width="13.7109375" style="5" bestFit="1" customWidth="1"/>
    <col min="7435" max="7435" width="8.7109375" style="5"/>
    <col min="7436" max="7436" width="10.85546875" style="5" bestFit="1" customWidth="1"/>
    <col min="7437" max="7681" width="8.7109375" style="5"/>
    <col min="7682" max="7682" width="44.28515625" style="5" customWidth="1"/>
    <col min="7683" max="7687" width="8.7109375" style="5"/>
    <col min="7688" max="7688" width="13.42578125" style="5" bestFit="1" customWidth="1"/>
    <col min="7689" max="7689" width="10.85546875" style="5" bestFit="1" customWidth="1"/>
    <col min="7690" max="7690" width="13.7109375" style="5" bestFit="1" customWidth="1"/>
    <col min="7691" max="7691" width="8.7109375" style="5"/>
    <col min="7692" max="7692" width="10.85546875" style="5" bestFit="1" customWidth="1"/>
    <col min="7693" max="7937" width="8.7109375" style="5"/>
    <col min="7938" max="7938" width="44.28515625" style="5" customWidth="1"/>
    <col min="7939" max="7943" width="8.7109375" style="5"/>
    <col min="7944" max="7944" width="13.42578125" style="5" bestFit="1" customWidth="1"/>
    <col min="7945" max="7945" width="10.85546875" style="5" bestFit="1" customWidth="1"/>
    <col min="7946" max="7946" width="13.7109375" style="5" bestFit="1" customWidth="1"/>
    <col min="7947" max="7947" width="8.7109375" style="5"/>
    <col min="7948" max="7948" width="10.85546875" style="5" bestFit="1" customWidth="1"/>
    <col min="7949" max="8193" width="8.7109375" style="5"/>
    <col min="8194" max="8194" width="44.28515625" style="5" customWidth="1"/>
    <col min="8195" max="8199" width="8.7109375" style="5"/>
    <col min="8200" max="8200" width="13.42578125" style="5" bestFit="1" customWidth="1"/>
    <col min="8201" max="8201" width="10.85546875" style="5" bestFit="1" customWidth="1"/>
    <col min="8202" max="8202" width="13.7109375" style="5" bestFit="1" customWidth="1"/>
    <col min="8203" max="8203" width="8.7109375" style="5"/>
    <col min="8204" max="8204" width="10.85546875" style="5" bestFit="1" customWidth="1"/>
    <col min="8205" max="8449" width="8.7109375" style="5"/>
    <col min="8450" max="8450" width="44.28515625" style="5" customWidth="1"/>
    <col min="8451" max="8455" width="8.7109375" style="5"/>
    <col min="8456" max="8456" width="13.42578125" style="5" bestFit="1" customWidth="1"/>
    <col min="8457" max="8457" width="10.85546875" style="5" bestFit="1" customWidth="1"/>
    <col min="8458" max="8458" width="13.7109375" style="5" bestFit="1" customWidth="1"/>
    <col min="8459" max="8459" width="8.7109375" style="5"/>
    <col min="8460" max="8460" width="10.85546875" style="5" bestFit="1" customWidth="1"/>
    <col min="8461" max="8705" width="8.7109375" style="5"/>
    <col min="8706" max="8706" width="44.28515625" style="5" customWidth="1"/>
    <col min="8707" max="8711" width="8.7109375" style="5"/>
    <col min="8712" max="8712" width="13.42578125" style="5" bestFit="1" customWidth="1"/>
    <col min="8713" max="8713" width="10.85546875" style="5" bestFit="1" customWidth="1"/>
    <col min="8714" max="8714" width="13.7109375" style="5" bestFit="1" customWidth="1"/>
    <col min="8715" max="8715" width="8.7109375" style="5"/>
    <col min="8716" max="8716" width="10.85546875" style="5" bestFit="1" customWidth="1"/>
    <col min="8717" max="8961" width="8.7109375" style="5"/>
    <col min="8962" max="8962" width="44.28515625" style="5" customWidth="1"/>
    <col min="8963" max="8967" width="8.7109375" style="5"/>
    <col min="8968" max="8968" width="13.42578125" style="5" bestFit="1" customWidth="1"/>
    <col min="8969" max="8969" width="10.85546875" style="5" bestFit="1" customWidth="1"/>
    <col min="8970" max="8970" width="13.7109375" style="5" bestFit="1" customWidth="1"/>
    <col min="8971" max="8971" width="8.7109375" style="5"/>
    <col min="8972" max="8972" width="10.85546875" style="5" bestFit="1" customWidth="1"/>
    <col min="8973" max="9217" width="8.7109375" style="5"/>
    <col min="9218" max="9218" width="44.28515625" style="5" customWidth="1"/>
    <col min="9219" max="9223" width="8.7109375" style="5"/>
    <col min="9224" max="9224" width="13.42578125" style="5" bestFit="1" customWidth="1"/>
    <col min="9225" max="9225" width="10.85546875" style="5" bestFit="1" customWidth="1"/>
    <col min="9226" max="9226" width="13.7109375" style="5" bestFit="1" customWidth="1"/>
    <col min="9227" max="9227" width="8.7109375" style="5"/>
    <col min="9228" max="9228" width="10.85546875" style="5" bestFit="1" customWidth="1"/>
    <col min="9229" max="9473" width="8.7109375" style="5"/>
    <col min="9474" max="9474" width="44.28515625" style="5" customWidth="1"/>
    <col min="9475" max="9479" width="8.7109375" style="5"/>
    <col min="9480" max="9480" width="13.42578125" style="5" bestFit="1" customWidth="1"/>
    <col min="9481" max="9481" width="10.85546875" style="5" bestFit="1" customWidth="1"/>
    <col min="9482" max="9482" width="13.7109375" style="5" bestFit="1" customWidth="1"/>
    <col min="9483" max="9483" width="8.7109375" style="5"/>
    <col min="9484" max="9484" width="10.85546875" style="5" bestFit="1" customWidth="1"/>
    <col min="9485" max="9729" width="8.7109375" style="5"/>
    <col min="9730" max="9730" width="44.28515625" style="5" customWidth="1"/>
    <col min="9731" max="9735" width="8.7109375" style="5"/>
    <col min="9736" max="9736" width="13.42578125" style="5" bestFit="1" customWidth="1"/>
    <col min="9737" max="9737" width="10.85546875" style="5" bestFit="1" customWidth="1"/>
    <col min="9738" max="9738" width="13.7109375" style="5" bestFit="1" customWidth="1"/>
    <col min="9739" max="9739" width="8.7109375" style="5"/>
    <col min="9740" max="9740" width="10.85546875" style="5" bestFit="1" customWidth="1"/>
    <col min="9741" max="9985" width="8.7109375" style="5"/>
    <col min="9986" max="9986" width="44.28515625" style="5" customWidth="1"/>
    <col min="9987" max="9991" width="8.7109375" style="5"/>
    <col min="9992" max="9992" width="13.42578125" style="5" bestFit="1" customWidth="1"/>
    <col min="9993" max="9993" width="10.85546875" style="5" bestFit="1" customWidth="1"/>
    <col min="9994" max="9994" width="13.7109375" style="5" bestFit="1" customWidth="1"/>
    <col min="9995" max="9995" width="8.7109375" style="5"/>
    <col min="9996" max="9996" width="10.85546875" style="5" bestFit="1" customWidth="1"/>
    <col min="9997" max="10241" width="8.7109375" style="5"/>
    <col min="10242" max="10242" width="44.28515625" style="5" customWidth="1"/>
    <col min="10243" max="10247" width="8.7109375" style="5"/>
    <col min="10248" max="10248" width="13.42578125" style="5" bestFit="1" customWidth="1"/>
    <col min="10249" max="10249" width="10.85546875" style="5" bestFit="1" customWidth="1"/>
    <col min="10250" max="10250" width="13.7109375" style="5" bestFit="1" customWidth="1"/>
    <col min="10251" max="10251" width="8.7109375" style="5"/>
    <col min="10252" max="10252" width="10.85546875" style="5" bestFit="1" customWidth="1"/>
    <col min="10253" max="10497" width="8.7109375" style="5"/>
    <col min="10498" max="10498" width="44.28515625" style="5" customWidth="1"/>
    <col min="10499" max="10503" width="8.7109375" style="5"/>
    <col min="10504" max="10504" width="13.42578125" style="5" bestFit="1" customWidth="1"/>
    <col min="10505" max="10505" width="10.85546875" style="5" bestFit="1" customWidth="1"/>
    <col min="10506" max="10506" width="13.7109375" style="5" bestFit="1" customWidth="1"/>
    <col min="10507" max="10507" width="8.7109375" style="5"/>
    <col min="10508" max="10508" width="10.85546875" style="5" bestFit="1" customWidth="1"/>
    <col min="10509" max="10753" width="8.7109375" style="5"/>
    <col min="10754" max="10754" width="44.28515625" style="5" customWidth="1"/>
    <col min="10755" max="10759" width="8.7109375" style="5"/>
    <col min="10760" max="10760" width="13.42578125" style="5" bestFit="1" customWidth="1"/>
    <col min="10761" max="10761" width="10.85546875" style="5" bestFit="1" customWidth="1"/>
    <col min="10762" max="10762" width="13.7109375" style="5" bestFit="1" customWidth="1"/>
    <col min="10763" max="10763" width="8.7109375" style="5"/>
    <col min="10764" max="10764" width="10.85546875" style="5" bestFit="1" customWidth="1"/>
    <col min="10765" max="11009" width="8.7109375" style="5"/>
    <col min="11010" max="11010" width="44.28515625" style="5" customWidth="1"/>
    <col min="11011" max="11015" width="8.7109375" style="5"/>
    <col min="11016" max="11016" width="13.42578125" style="5" bestFit="1" customWidth="1"/>
    <col min="11017" max="11017" width="10.85546875" style="5" bestFit="1" customWidth="1"/>
    <col min="11018" max="11018" width="13.7109375" style="5" bestFit="1" customWidth="1"/>
    <col min="11019" max="11019" width="8.7109375" style="5"/>
    <col min="11020" max="11020" width="10.85546875" style="5" bestFit="1" customWidth="1"/>
    <col min="11021" max="11265" width="8.7109375" style="5"/>
    <col min="11266" max="11266" width="44.28515625" style="5" customWidth="1"/>
    <col min="11267" max="11271" width="8.7109375" style="5"/>
    <col min="11272" max="11272" width="13.42578125" style="5" bestFit="1" customWidth="1"/>
    <col min="11273" max="11273" width="10.85546875" style="5" bestFit="1" customWidth="1"/>
    <col min="11274" max="11274" width="13.7109375" style="5" bestFit="1" customWidth="1"/>
    <col min="11275" max="11275" width="8.7109375" style="5"/>
    <col min="11276" max="11276" width="10.85546875" style="5" bestFit="1" customWidth="1"/>
    <col min="11277" max="11521" width="8.7109375" style="5"/>
    <col min="11522" max="11522" width="44.28515625" style="5" customWidth="1"/>
    <col min="11523" max="11527" width="8.7109375" style="5"/>
    <col min="11528" max="11528" width="13.42578125" style="5" bestFit="1" customWidth="1"/>
    <col min="11529" max="11529" width="10.85546875" style="5" bestFit="1" customWidth="1"/>
    <col min="11530" max="11530" width="13.7109375" style="5" bestFit="1" customWidth="1"/>
    <col min="11531" max="11531" width="8.7109375" style="5"/>
    <col min="11532" max="11532" width="10.85546875" style="5" bestFit="1" customWidth="1"/>
    <col min="11533" max="11777" width="8.7109375" style="5"/>
    <col min="11778" max="11778" width="44.28515625" style="5" customWidth="1"/>
    <col min="11779" max="11783" width="8.7109375" style="5"/>
    <col min="11784" max="11784" width="13.42578125" style="5" bestFit="1" customWidth="1"/>
    <col min="11785" max="11785" width="10.85546875" style="5" bestFit="1" customWidth="1"/>
    <col min="11786" max="11786" width="13.7109375" style="5" bestFit="1" customWidth="1"/>
    <col min="11787" max="11787" width="8.7109375" style="5"/>
    <col min="11788" max="11788" width="10.85546875" style="5" bestFit="1" customWidth="1"/>
    <col min="11789" max="12033" width="8.7109375" style="5"/>
    <col min="12034" max="12034" width="44.28515625" style="5" customWidth="1"/>
    <col min="12035" max="12039" width="8.7109375" style="5"/>
    <col min="12040" max="12040" width="13.42578125" style="5" bestFit="1" customWidth="1"/>
    <col min="12041" max="12041" width="10.85546875" style="5" bestFit="1" customWidth="1"/>
    <col min="12042" max="12042" width="13.7109375" style="5" bestFit="1" customWidth="1"/>
    <col min="12043" max="12043" width="8.7109375" style="5"/>
    <col min="12044" max="12044" width="10.85546875" style="5" bestFit="1" customWidth="1"/>
    <col min="12045" max="12289" width="8.7109375" style="5"/>
    <col min="12290" max="12290" width="44.28515625" style="5" customWidth="1"/>
    <col min="12291" max="12295" width="8.7109375" style="5"/>
    <col min="12296" max="12296" width="13.42578125" style="5" bestFit="1" customWidth="1"/>
    <col min="12297" max="12297" width="10.85546875" style="5" bestFit="1" customWidth="1"/>
    <col min="12298" max="12298" width="13.7109375" style="5" bestFit="1" customWidth="1"/>
    <col min="12299" max="12299" width="8.7109375" style="5"/>
    <col min="12300" max="12300" width="10.85546875" style="5" bestFit="1" customWidth="1"/>
    <col min="12301" max="12545" width="8.7109375" style="5"/>
    <col min="12546" max="12546" width="44.28515625" style="5" customWidth="1"/>
    <col min="12547" max="12551" width="8.7109375" style="5"/>
    <col min="12552" max="12552" width="13.42578125" style="5" bestFit="1" customWidth="1"/>
    <col min="12553" max="12553" width="10.85546875" style="5" bestFit="1" customWidth="1"/>
    <col min="12554" max="12554" width="13.7109375" style="5" bestFit="1" customWidth="1"/>
    <col min="12555" max="12555" width="8.7109375" style="5"/>
    <col min="12556" max="12556" width="10.85546875" style="5" bestFit="1" customWidth="1"/>
    <col min="12557" max="12801" width="8.7109375" style="5"/>
    <col min="12802" max="12802" width="44.28515625" style="5" customWidth="1"/>
    <col min="12803" max="12807" width="8.7109375" style="5"/>
    <col min="12808" max="12808" width="13.42578125" style="5" bestFit="1" customWidth="1"/>
    <col min="12809" max="12809" width="10.85546875" style="5" bestFit="1" customWidth="1"/>
    <col min="12810" max="12810" width="13.7109375" style="5" bestFit="1" customWidth="1"/>
    <col min="12811" max="12811" width="8.7109375" style="5"/>
    <col min="12812" max="12812" width="10.85546875" style="5" bestFit="1" customWidth="1"/>
    <col min="12813" max="13057" width="8.7109375" style="5"/>
    <col min="13058" max="13058" width="44.28515625" style="5" customWidth="1"/>
    <col min="13059" max="13063" width="8.7109375" style="5"/>
    <col min="13064" max="13064" width="13.42578125" style="5" bestFit="1" customWidth="1"/>
    <col min="13065" max="13065" width="10.85546875" style="5" bestFit="1" customWidth="1"/>
    <col min="13066" max="13066" width="13.7109375" style="5" bestFit="1" customWidth="1"/>
    <col min="13067" max="13067" width="8.7109375" style="5"/>
    <col min="13068" max="13068" width="10.85546875" style="5" bestFit="1" customWidth="1"/>
    <col min="13069" max="13313" width="8.7109375" style="5"/>
    <col min="13314" max="13314" width="44.28515625" style="5" customWidth="1"/>
    <col min="13315" max="13319" width="8.7109375" style="5"/>
    <col min="13320" max="13320" width="13.42578125" style="5" bestFit="1" customWidth="1"/>
    <col min="13321" max="13321" width="10.85546875" style="5" bestFit="1" customWidth="1"/>
    <col min="13322" max="13322" width="13.7109375" style="5" bestFit="1" customWidth="1"/>
    <col min="13323" max="13323" width="8.7109375" style="5"/>
    <col min="13324" max="13324" width="10.85546875" style="5" bestFit="1" customWidth="1"/>
    <col min="13325" max="13569" width="8.7109375" style="5"/>
    <col min="13570" max="13570" width="44.28515625" style="5" customWidth="1"/>
    <col min="13571" max="13575" width="8.7109375" style="5"/>
    <col min="13576" max="13576" width="13.42578125" style="5" bestFit="1" customWidth="1"/>
    <col min="13577" max="13577" width="10.85546875" style="5" bestFit="1" customWidth="1"/>
    <col min="13578" max="13578" width="13.7109375" style="5" bestFit="1" customWidth="1"/>
    <col min="13579" max="13579" width="8.7109375" style="5"/>
    <col min="13580" max="13580" width="10.85546875" style="5" bestFit="1" customWidth="1"/>
    <col min="13581" max="13825" width="8.7109375" style="5"/>
    <col min="13826" max="13826" width="44.28515625" style="5" customWidth="1"/>
    <col min="13827" max="13831" width="8.7109375" style="5"/>
    <col min="13832" max="13832" width="13.42578125" style="5" bestFit="1" customWidth="1"/>
    <col min="13833" max="13833" width="10.85546875" style="5" bestFit="1" customWidth="1"/>
    <col min="13834" max="13834" width="13.7109375" style="5" bestFit="1" customWidth="1"/>
    <col min="13835" max="13835" width="8.7109375" style="5"/>
    <col min="13836" max="13836" width="10.85546875" style="5" bestFit="1" customWidth="1"/>
    <col min="13837" max="14081" width="8.7109375" style="5"/>
    <col min="14082" max="14082" width="44.28515625" style="5" customWidth="1"/>
    <col min="14083" max="14087" width="8.7109375" style="5"/>
    <col min="14088" max="14088" width="13.42578125" style="5" bestFit="1" customWidth="1"/>
    <col min="14089" max="14089" width="10.85546875" style="5" bestFit="1" customWidth="1"/>
    <col min="14090" max="14090" width="13.7109375" style="5" bestFit="1" customWidth="1"/>
    <col min="14091" max="14091" width="8.7109375" style="5"/>
    <col min="14092" max="14092" width="10.85546875" style="5" bestFit="1" customWidth="1"/>
    <col min="14093" max="14337" width="8.7109375" style="5"/>
    <col min="14338" max="14338" width="44.28515625" style="5" customWidth="1"/>
    <col min="14339" max="14343" width="8.7109375" style="5"/>
    <col min="14344" max="14344" width="13.42578125" style="5" bestFit="1" customWidth="1"/>
    <col min="14345" max="14345" width="10.85546875" style="5" bestFit="1" customWidth="1"/>
    <col min="14346" max="14346" width="13.7109375" style="5" bestFit="1" customWidth="1"/>
    <col min="14347" max="14347" width="8.7109375" style="5"/>
    <col min="14348" max="14348" width="10.85546875" style="5" bestFit="1" customWidth="1"/>
    <col min="14349" max="14593" width="8.7109375" style="5"/>
    <col min="14594" max="14594" width="44.28515625" style="5" customWidth="1"/>
    <col min="14595" max="14599" width="8.7109375" style="5"/>
    <col min="14600" max="14600" width="13.42578125" style="5" bestFit="1" customWidth="1"/>
    <col min="14601" max="14601" width="10.85546875" style="5" bestFit="1" customWidth="1"/>
    <col min="14602" max="14602" width="13.7109375" style="5" bestFit="1" customWidth="1"/>
    <col min="14603" max="14603" width="8.7109375" style="5"/>
    <col min="14604" max="14604" width="10.85546875" style="5" bestFit="1" customWidth="1"/>
    <col min="14605" max="14849" width="8.7109375" style="5"/>
    <col min="14850" max="14850" width="44.28515625" style="5" customWidth="1"/>
    <col min="14851" max="14855" width="8.7109375" style="5"/>
    <col min="14856" max="14856" width="13.42578125" style="5" bestFit="1" customWidth="1"/>
    <col min="14857" max="14857" width="10.85546875" style="5" bestFit="1" customWidth="1"/>
    <col min="14858" max="14858" width="13.7109375" style="5" bestFit="1" customWidth="1"/>
    <col min="14859" max="14859" width="8.7109375" style="5"/>
    <col min="14860" max="14860" width="10.85546875" style="5" bestFit="1" customWidth="1"/>
    <col min="14861" max="15105" width="8.7109375" style="5"/>
    <col min="15106" max="15106" width="44.28515625" style="5" customWidth="1"/>
    <col min="15107" max="15111" width="8.7109375" style="5"/>
    <col min="15112" max="15112" width="13.42578125" style="5" bestFit="1" customWidth="1"/>
    <col min="15113" max="15113" width="10.85546875" style="5" bestFit="1" customWidth="1"/>
    <col min="15114" max="15114" width="13.7109375" style="5" bestFit="1" customWidth="1"/>
    <col min="15115" max="15115" width="8.7109375" style="5"/>
    <col min="15116" max="15116" width="10.85546875" style="5" bestFit="1" customWidth="1"/>
    <col min="15117" max="15361" width="8.7109375" style="5"/>
    <col min="15362" max="15362" width="44.28515625" style="5" customWidth="1"/>
    <col min="15363" max="15367" width="8.7109375" style="5"/>
    <col min="15368" max="15368" width="13.42578125" style="5" bestFit="1" customWidth="1"/>
    <col min="15369" max="15369" width="10.85546875" style="5" bestFit="1" customWidth="1"/>
    <col min="15370" max="15370" width="13.7109375" style="5" bestFit="1" customWidth="1"/>
    <col min="15371" max="15371" width="8.7109375" style="5"/>
    <col min="15372" max="15372" width="10.85546875" style="5" bestFit="1" customWidth="1"/>
    <col min="15373" max="15617" width="8.7109375" style="5"/>
    <col min="15618" max="15618" width="44.28515625" style="5" customWidth="1"/>
    <col min="15619" max="15623" width="8.7109375" style="5"/>
    <col min="15624" max="15624" width="13.42578125" style="5" bestFit="1" customWidth="1"/>
    <col min="15625" max="15625" width="10.85546875" style="5" bestFit="1" customWidth="1"/>
    <col min="15626" max="15626" width="13.7109375" style="5" bestFit="1" customWidth="1"/>
    <col min="15627" max="15627" width="8.7109375" style="5"/>
    <col min="15628" max="15628" width="10.85546875" style="5" bestFit="1" customWidth="1"/>
    <col min="15629" max="15873" width="8.7109375" style="5"/>
    <col min="15874" max="15874" width="44.28515625" style="5" customWidth="1"/>
    <col min="15875" max="15879" width="8.7109375" style="5"/>
    <col min="15880" max="15880" width="13.42578125" style="5" bestFit="1" customWidth="1"/>
    <col min="15881" max="15881" width="10.85546875" style="5" bestFit="1" customWidth="1"/>
    <col min="15882" max="15882" width="13.7109375" style="5" bestFit="1" customWidth="1"/>
    <col min="15883" max="15883" width="8.7109375" style="5"/>
    <col min="15884" max="15884" width="10.85546875" style="5" bestFit="1" customWidth="1"/>
    <col min="15885" max="16129" width="8.7109375" style="5"/>
    <col min="16130" max="16130" width="44.28515625" style="5" customWidth="1"/>
    <col min="16131" max="16135" width="8.7109375" style="5"/>
    <col min="16136" max="16136" width="13.42578125" style="5" bestFit="1" customWidth="1"/>
    <col min="16137" max="16137" width="10.85546875" style="5" bestFit="1" customWidth="1"/>
    <col min="16138" max="16138" width="13.7109375" style="5" bestFit="1" customWidth="1"/>
    <col min="16139" max="16139" width="8.7109375" style="5"/>
    <col min="16140" max="16140" width="10.85546875" style="5" bestFit="1" customWidth="1"/>
    <col min="16141" max="16384" width="8.7109375" style="5"/>
  </cols>
  <sheetData>
    <row r="1" spans="1:15">
      <c r="A1" s="1"/>
      <c r="B1" s="2"/>
      <c r="C1" s="2"/>
      <c r="D1" s="2"/>
      <c r="E1" s="3"/>
      <c r="F1" s="2"/>
      <c r="G1" s="2"/>
      <c r="H1" s="2"/>
      <c r="I1" s="2"/>
      <c r="J1" s="2"/>
      <c r="K1" s="2"/>
      <c r="L1" s="2"/>
      <c r="M1" s="2"/>
      <c r="N1" s="2"/>
      <c r="O1" s="4" t="s">
        <v>122</v>
      </c>
    </row>
    <row r="2" spans="1:15">
      <c r="A2" s="6"/>
      <c r="B2" s="3"/>
      <c r="C2" s="3"/>
      <c r="D2" s="3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2"/>
      <c r="N3" s="2"/>
      <c r="O3" s="2"/>
    </row>
    <row r="4" spans="1:15" ht="43.5" customHeight="1">
      <c r="A4" s="1"/>
      <c r="B4" s="101" t="s">
        <v>2</v>
      </c>
      <c r="C4" s="101"/>
      <c r="D4" s="101"/>
      <c r="E4" s="101"/>
      <c r="F4" s="101"/>
      <c r="G4" s="101"/>
      <c r="H4" s="101"/>
      <c r="I4" s="101"/>
      <c r="J4" s="2"/>
      <c r="K4" s="2"/>
      <c r="L4" s="2"/>
      <c r="M4" s="2"/>
      <c r="N4" s="2"/>
      <c r="O4" s="2"/>
    </row>
    <row r="5" spans="1:15" ht="15.75" thickBot="1">
      <c r="A5" s="1"/>
      <c r="B5" s="8" t="s">
        <v>120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23.25" customHeight="1" thickBot="1">
      <c r="A6" s="9"/>
      <c r="B6" s="10" t="s">
        <v>3</v>
      </c>
      <c r="C6" s="102"/>
      <c r="D6" s="102"/>
      <c r="E6" s="102"/>
      <c r="F6" s="11"/>
      <c r="G6" s="12"/>
      <c r="H6" s="13"/>
      <c r="I6" s="13"/>
      <c r="J6" s="13"/>
      <c r="K6" s="103" t="s">
        <v>4</v>
      </c>
      <c r="L6" s="103"/>
      <c r="M6" s="103"/>
      <c r="N6" s="103"/>
      <c r="O6" s="103"/>
    </row>
    <row r="7" spans="1:15" ht="102" thickBot="1">
      <c r="A7" s="14" t="s">
        <v>5</v>
      </c>
      <c r="B7" s="15" t="s">
        <v>6</v>
      </c>
      <c r="C7" s="15" t="s">
        <v>7</v>
      </c>
      <c r="D7" s="16" t="s">
        <v>8</v>
      </c>
      <c r="E7" s="16" t="s">
        <v>9</v>
      </c>
      <c r="F7" s="16" t="s">
        <v>10</v>
      </c>
      <c r="G7" s="16" t="s">
        <v>11</v>
      </c>
      <c r="H7" s="16" t="s">
        <v>124</v>
      </c>
      <c r="I7" s="16" t="s">
        <v>12</v>
      </c>
      <c r="J7" s="16" t="s">
        <v>32</v>
      </c>
      <c r="K7" s="104" t="s">
        <v>13</v>
      </c>
      <c r="L7" s="104"/>
      <c r="M7" s="17" t="s">
        <v>14</v>
      </c>
      <c r="N7" s="17" t="s">
        <v>15</v>
      </c>
      <c r="O7" s="18" t="s">
        <v>16</v>
      </c>
    </row>
    <row r="8" spans="1:15" ht="15.75" thickBot="1">
      <c r="A8" s="19">
        <v>1</v>
      </c>
      <c r="B8" s="20">
        <v>2</v>
      </c>
      <c r="C8" s="21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107">
        <v>11</v>
      </c>
      <c r="L8" s="108"/>
      <c r="M8" s="23">
        <v>12</v>
      </c>
      <c r="N8" s="23">
        <v>13</v>
      </c>
      <c r="O8" s="24">
        <v>14</v>
      </c>
    </row>
    <row r="9" spans="1:15">
      <c r="A9" s="10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</row>
    <row r="10" spans="1:15" ht="201.6" customHeight="1">
      <c r="A10" s="25" t="s">
        <v>17</v>
      </c>
      <c r="B10" s="26" t="s">
        <v>18</v>
      </c>
      <c r="C10" s="27" t="s">
        <v>19</v>
      </c>
      <c r="D10" s="28">
        <v>50</v>
      </c>
      <c r="E10" s="29"/>
      <c r="F10" s="30">
        <v>0.08</v>
      </c>
      <c r="G10" s="29">
        <f>E10+(E10*F10)</f>
        <v>0</v>
      </c>
      <c r="H10" s="29">
        <f>E10*D10</f>
        <v>0</v>
      </c>
      <c r="I10" s="29">
        <f>J10-H10</f>
        <v>0</v>
      </c>
      <c r="J10" s="29">
        <f>G10*D10</f>
        <v>0</v>
      </c>
      <c r="K10" s="109"/>
      <c r="L10" s="110"/>
      <c r="M10" s="31"/>
      <c r="N10" s="31"/>
      <c r="O10" s="32"/>
    </row>
    <row r="11" spans="1:15" ht="15.75" thickBot="1">
      <c r="A11" s="33"/>
      <c r="B11" s="34"/>
      <c r="C11" s="34"/>
      <c r="D11" s="35"/>
      <c r="E11" s="34"/>
      <c r="F11" s="34"/>
      <c r="G11" s="36" t="s">
        <v>20</v>
      </c>
      <c r="H11" s="37">
        <f>SUM(H10:H10)</f>
        <v>0</v>
      </c>
      <c r="I11" s="38" t="s">
        <v>21</v>
      </c>
      <c r="J11" s="39">
        <f>SUM(J10:J10)</f>
        <v>0</v>
      </c>
      <c r="K11" s="40"/>
      <c r="L11" s="41"/>
      <c r="M11" s="41"/>
      <c r="N11" s="41"/>
    </row>
    <row r="12" spans="1:15">
      <c r="A12" s="42"/>
      <c r="B12" s="42"/>
      <c r="C12" s="42"/>
      <c r="D12" s="43"/>
      <c r="E12" s="42"/>
      <c r="F12" s="42"/>
      <c r="G12" s="44"/>
      <c r="H12" s="45"/>
      <c r="I12" s="44"/>
      <c r="J12" s="46"/>
      <c r="K12" s="40"/>
      <c r="L12" s="41"/>
      <c r="M12" s="41"/>
      <c r="N12" s="41"/>
    </row>
    <row r="13" spans="1:15" ht="27" customHeight="1">
      <c r="A13" s="13"/>
      <c r="B13" s="106"/>
      <c r="C13" s="106"/>
      <c r="D13" s="106"/>
      <c r="E13" s="106"/>
      <c r="F13" s="106"/>
      <c r="G13" s="106"/>
      <c r="H13" s="48"/>
      <c r="I13" s="49"/>
      <c r="J13" s="49"/>
      <c r="K13" s="13"/>
      <c r="L13" s="13"/>
      <c r="M13" s="13"/>
      <c r="N13" s="13"/>
    </row>
    <row r="14" spans="1:15">
      <c r="A14" s="13"/>
      <c r="B14" s="47"/>
      <c r="C14" s="47"/>
      <c r="D14" s="47"/>
      <c r="E14" s="47"/>
      <c r="F14" s="47"/>
      <c r="G14" s="47"/>
      <c r="H14" s="48"/>
      <c r="I14" s="49"/>
      <c r="J14" s="49"/>
      <c r="K14" s="13"/>
      <c r="L14" s="13"/>
      <c r="M14" s="13"/>
      <c r="N14" s="13"/>
    </row>
    <row r="15" spans="1:15">
      <c r="A15" s="13"/>
      <c r="B15" s="47"/>
      <c r="C15" s="47"/>
      <c r="D15" s="47"/>
      <c r="E15" s="47"/>
      <c r="F15" s="47"/>
      <c r="G15" s="47"/>
      <c r="H15" s="48"/>
      <c r="I15" s="49"/>
      <c r="J15" s="49"/>
      <c r="K15" s="13"/>
      <c r="L15" s="50"/>
      <c r="M15" s="13"/>
      <c r="N15" s="13"/>
    </row>
    <row r="16" spans="1:15">
      <c r="A16" s="13"/>
      <c r="B16" s="51" t="s">
        <v>22</v>
      </c>
      <c r="C16" s="52"/>
      <c r="D16" s="52"/>
      <c r="E16" s="53"/>
      <c r="F16" s="54"/>
      <c r="G16" s="100" t="s">
        <v>23</v>
      </c>
      <c r="H16" s="100"/>
      <c r="I16" s="100"/>
      <c r="J16" s="49"/>
      <c r="K16" s="13"/>
      <c r="L16" s="50"/>
      <c r="M16" s="13"/>
      <c r="N16" s="13"/>
    </row>
    <row r="17" spans="1:14">
      <c r="A17" s="13"/>
      <c r="B17" s="51"/>
      <c r="C17" s="52"/>
      <c r="D17" s="52"/>
      <c r="E17" s="53"/>
      <c r="F17" s="54"/>
      <c r="G17" s="100" t="s">
        <v>24</v>
      </c>
      <c r="H17" s="100"/>
      <c r="I17" s="100"/>
      <c r="J17" s="13"/>
      <c r="K17" s="13"/>
      <c r="L17" s="13"/>
      <c r="M17" s="13"/>
      <c r="N17" s="13"/>
    </row>
  </sheetData>
  <mergeCells count="10">
    <mergeCell ref="G16:I16"/>
    <mergeCell ref="G17:I17"/>
    <mergeCell ref="B4:I4"/>
    <mergeCell ref="C6:E6"/>
    <mergeCell ref="K6:O6"/>
    <mergeCell ref="K7:L7"/>
    <mergeCell ref="A9:O9"/>
    <mergeCell ref="B13:G13"/>
    <mergeCell ref="K8:L8"/>
    <mergeCell ref="K10:L10"/>
  </mergeCells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Pakiet_nr_1</vt:lpstr>
      <vt:lpstr>Pakiet_nr_2</vt:lpstr>
      <vt:lpstr>Pakiet_nr_3</vt:lpstr>
      <vt:lpstr>Pakiet_nr_4</vt:lpstr>
      <vt:lpstr>Pakiet_nr_5</vt:lpstr>
      <vt:lpstr>Pakiet nr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</dc:creator>
  <cp:lastModifiedBy>Magdalena Ryszkiewicz-Nowak</cp:lastModifiedBy>
  <dcterms:created xsi:type="dcterms:W3CDTF">2015-06-05T18:19:34Z</dcterms:created>
  <dcterms:modified xsi:type="dcterms:W3CDTF">2024-07-22T10:17:35Z</dcterms:modified>
</cp:coreProperties>
</file>