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Arkusz1" sheetId="1" r:id="rId1"/>
    <sheet name="Arkusz2" sheetId="2" r:id="rId2"/>
    <sheet name="Arkusz3" sheetId="3" r:id="rId3"/>
  </sheets>
  <definedNames>
    <definedName name="_edn1" localSheetId="0">'Arkusz1'!#REF!</definedName>
    <definedName name="_ednref1" localSheetId="0">'Arkusz1'!#REF!</definedName>
    <definedName name="_xlfn._FV" hidden="1">#NAME?</definedName>
  </definedNames>
  <calcPr fullCalcOnLoad="1"/>
</workbook>
</file>

<file path=xl/sharedStrings.xml><?xml version="1.0" encoding="utf-8"?>
<sst xmlns="http://schemas.openxmlformats.org/spreadsheetml/2006/main" count="420" uniqueCount="170">
  <si>
    <t>Załącznik nr 1 do SIWZ</t>
  </si>
  <si>
    <t>FORMULARZ OFERTOWY</t>
  </si>
  <si>
    <t>Nazwa i adres Wykonawcy / Wykonawców w przypadku oferty wspólnej:</t>
  </si>
  <si>
    <t>Nazwa i adres Zamawiającego:</t>
  </si>
  <si>
    <t>4 Regionalna Baza Logistyczna</t>
  </si>
  <si>
    <t>ul. Pretficza 28</t>
  </si>
  <si>
    <t>50-984 Wrocław</t>
  </si>
  <si>
    <t>Adres do korespondencji:</t>
  </si>
  <si>
    <t>Telefon:</t>
  </si>
  <si>
    <t>REGON:</t>
  </si>
  <si>
    <t>NIP:</t>
  </si>
  <si>
    <t>Lp.</t>
  </si>
  <si>
    <t>Przedmiot zamówienia</t>
  </si>
  <si>
    <t>Ilość</t>
  </si>
  <si>
    <t>j.m.</t>
  </si>
  <si>
    <t>Wartość netto [zł]</t>
  </si>
  <si>
    <t>Stawka VAT [%]</t>
  </si>
  <si>
    <t>Wartość VAT [zł]</t>
  </si>
  <si>
    <t>Wartość brutto [zł]</t>
  </si>
  <si>
    <t>Cena jednostkowa netto [zł za j.m.]</t>
  </si>
  <si>
    <t>cena jednostkowa netto x ilość</t>
  </si>
  <si>
    <t>wartość netto x stawka VAT</t>
  </si>
  <si>
    <t>wartość netto + wartość VAT</t>
  </si>
  <si>
    <t xml:space="preserve">W odpowiedzi na ogłoszenie w postępowaniu o udzielenie zamówienia publicznego, prowadzonym w trybie przetargu nieograniczonego, którego przedmiotej jest: </t>
  </si>
  <si>
    <t>składamy ofertę na wykonanie przedmiotu zamówienia w zakresie i na warunkach określonych w SIWZ, zgodnie z opisem przedmiotu zamówienia i istotnymi postanowieniami umowy, zawartymi we wzorze umowy.</t>
  </si>
  <si>
    <t>* Zaznaczyć właściwe</t>
  </si>
  <si>
    <t>(wypełnić jeśli dotyczy)</t>
  </si>
  <si>
    <r>
      <t>Oświadczamy</t>
    </r>
    <r>
      <rPr>
        <sz val="10"/>
        <color indexed="8"/>
        <rFont val="Times New Roman"/>
        <family val="1"/>
      </rPr>
      <t>, że wybór naszej oferty:</t>
    </r>
  </si>
  <si>
    <r>
      <rPr>
        <b/>
        <sz val="10"/>
        <color indexed="8"/>
        <rFont val="Times New Roman"/>
        <family val="1"/>
      </rPr>
      <t>nie będzie</t>
    </r>
    <r>
      <rPr>
        <sz val="10"/>
        <color indexed="10"/>
        <rFont val="Times New Roman"/>
        <family val="1"/>
      </rPr>
      <t xml:space="preserve">* </t>
    </r>
    <r>
      <rPr>
        <sz val="10"/>
        <color indexed="8"/>
        <rFont val="Times New Roman"/>
        <family val="1"/>
      </rPr>
      <t>prowadził do powstania u zamawiającego obowiązku podatkowego zgodnie z przepisami o podatku od towarów i usług</t>
    </r>
  </si>
  <si>
    <r>
      <rPr>
        <b/>
        <sz val="10"/>
        <color indexed="8"/>
        <rFont val="Times New Roman"/>
        <family val="1"/>
      </rPr>
      <t>będzie</t>
    </r>
    <r>
      <rPr>
        <sz val="10"/>
        <color indexed="10"/>
        <rFont val="Times New Roman"/>
        <family val="1"/>
      </rPr>
      <t>*</t>
    </r>
    <r>
      <rPr>
        <sz val="10"/>
        <color indexed="8"/>
        <rFont val="Times New Roman"/>
        <family val="1"/>
      </rPr>
      <t xml:space="preserve"> prowadził do powstania u zamawiającego obowiązku podatkowego zgodnie z przepisami o podatku od towarów i usług - nr pozycji:</t>
    </r>
  </si>
  <si>
    <r>
      <t>(</t>
    </r>
    <r>
      <rPr>
        <i/>
        <sz val="9"/>
        <color indexed="8"/>
        <rFont val="Times New Roman"/>
        <family val="1"/>
      </rPr>
      <t>wskazać nr pozycji z formularza, którego dostawa będzie prowadzić do powstania obowiązku podatkowego oraz w formularzu wskazać jego wartość bez kwoty podatku</t>
    </r>
    <r>
      <rPr>
        <sz val="9"/>
        <color indexed="8"/>
        <rFont val="Times New Roman"/>
        <family val="1"/>
      </rPr>
      <t>)</t>
    </r>
  </si>
  <si>
    <r>
      <rPr>
        <b/>
        <sz val="10"/>
        <color indexed="8"/>
        <rFont val="Times New Roman"/>
        <family val="1"/>
      </rPr>
      <t>Oferujemy</t>
    </r>
    <r>
      <rPr>
        <sz val="10"/>
        <color indexed="8"/>
        <rFont val="Times New Roman"/>
        <family val="1"/>
      </rPr>
      <t xml:space="preserve"> realizację zamówienia za następującą cenę:</t>
    </r>
  </si>
  <si>
    <r>
      <t xml:space="preserve">Podwykonawstwo: </t>
    </r>
    <r>
      <rPr>
        <sz val="10"/>
        <color indexed="8"/>
        <rFont val="Times New Roman"/>
        <family val="1"/>
      </rPr>
      <t>części zamówienia, które zamierzamy powierzyć Podwykonawcom oraz, o ile jest to wiadome, wykaz proponowanych  podwykonawców</t>
    </r>
    <r>
      <rPr>
        <b/>
        <sz val="10"/>
        <color indexed="8"/>
        <rFont val="Times New Roman"/>
        <family val="1"/>
      </rPr>
      <t>:</t>
    </r>
  </si>
  <si>
    <t>e-mail:</t>
  </si>
  <si>
    <r>
      <t xml:space="preserve">Oświadczam, że wypełniłem obowiązki informacyjne przewidziane w art.13 lub art.14 RODO </t>
    </r>
    <r>
      <rPr>
        <vertAlign val="superscript"/>
        <sz val="10"/>
        <color indexed="10"/>
        <rFont val="Times New Roman"/>
        <family val="1"/>
      </rPr>
      <t>1</t>
    </r>
    <r>
      <rPr>
        <sz val="10"/>
        <rFont val="Times New Roman"/>
        <family val="1"/>
      </rPr>
      <t xml:space="preserve"> wobec osób fizycznych, od których dane osobowe bezpośrednio lub pośrednio pozyskałem w celu ubiegania się o udzielenie zamówienia publicznego w niniejszym postępowaniu </t>
    </r>
    <r>
      <rPr>
        <vertAlign val="superscript"/>
        <sz val="10"/>
        <color indexed="10"/>
        <rFont val="Times New Roman"/>
        <family val="1"/>
      </rPr>
      <t>2</t>
    </r>
    <r>
      <rPr>
        <sz val="10"/>
        <rFont val="Times New Roman"/>
        <family val="1"/>
      </rPr>
      <t>.</t>
    </r>
  </si>
  <si>
    <r>
      <rPr>
        <b/>
        <i/>
        <vertAlign val="superscript"/>
        <sz val="11"/>
        <color indexed="10"/>
        <rFont val="Times New Roman"/>
        <family val="1"/>
      </rPr>
      <t>1</t>
    </r>
    <r>
      <rPr>
        <b/>
        <i/>
        <vertAlign val="superscript"/>
        <sz val="11"/>
        <color indexed="30"/>
        <rFont val="Times New Roman"/>
        <family val="1"/>
      </rPr>
      <t xml:space="preserve"> </t>
    </r>
    <r>
      <rPr>
        <i/>
        <sz val="8"/>
        <rFont val="Times New Roman"/>
        <family val="1"/>
      </rPr>
      <t>R</t>
    </r>
    <r>
      <rPr>
        <i/>
        <sz val="8"/>
        <color indexed="8"/>
        <rFont val="Times New Roman"/>
        <family val="1"/>
      </rPr>
      <t xml:space="preserve">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</si>
  <si>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rPr>
        <b/>
        <i/>
        <vertAlign val="superscript"/>
        <sz val="11"/>
        <color indexed="10"/>
        <rFont val="Times New Roman"/>
        <family val="1"/>
      </rPr>
      <t>2</t>
    </r>
    <r>
      <rPr>
        <b/>
        <i/>
        <vertAlign val="superscript"/>
        <sz val="11"/>
        <color indexed="30"/>
        <rFont val="Times New Roman"/>
        <family val="1"/>
      </rPr>
      <t xml:space="preserve"> </t>
    </r>
    <r>
      <rPr>
        <i/>
        <sz val="8"/>
        <rFont val="Times New Roman"/>
        <family val="1"/>
      </rPr>
      <t>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</si>
  <si>
    <r>
      <t>Akceptujemy</t>
    </r>
    <r>
      <rPr>
        <sz val="10"/>
        <color indexed="8"/>
        <rFont val="Times New Roman"/>
        <family val="1"/>
      </rPr>
      <t xml:space="preserve"> warunki </t>
    </r>
    <r>
      <rPr>
        <b/>
        <sz val="10"/>
        <color indexed="8"/>
        <rFont val="Times New Roman"/>
        <family val="1"/>
      </rPr>
      <t>płatności</t>
    </r>
    <r>
      <rPr>
        <sz val="10"/>
        <color indexed="8"/>
        <rFont val="Times New Roman"/>
        <family val="1"/>
      </rPr>
      <t xml:space="preserve"> oraz </t>
    </r>
    <r>
      <rPr>
        <b/>
        <sz val="10"/>
        <color indexed="8"/>
        <rFont val="Times New Roman"/>
        <family val="1"/>
      </rPr>
      <t>gwarancji</t>
    </r>
    <r>
      <rPr>
        <sz val="10"/>
        <color indexed="8"/>
        <rFont val="Times New Roman"/>
        <family val="1"/>
      </rPr>
      <t xml:space="preserve"> określone we wzorze umowy stanowiącej </t>
    </r>
    <r>
      <rPr>
        <b/>
        <i/>
        <sz val="10"/>
        <color indexed="8"/>
        <rFont val="Times New Roman"/>
        <family val="1"/>
      </rPr>
      <t xml:space="preserve">Załącznik nr 4 </t>
    </r>
    <r>
      <rPr>
        <sz val="10"/>
        <color indexed="8"/>
        <rFont val="Times New Roman"/>
        <family val="1"/>
      </rPr>
      <t>do niniejszej specyfikacji.</t>
    </r>
  </si>
  <si>
    <t>Czy Wykonawca jest mikroprzedsiębiorstwem bądź małym lub średnim przedsiębiorstwem?</t>
  </si>
  <si>
    <r>
      <rPr>
        <b/>
        <sz val="10"/>
        <color indexed="8"/>
        <rFont val="Times New Roman"/>
        <family val="1"/>
      </rPr>
      <t>tak</t>
    </r>
    <r>
      <rPr>
        <sz val="10"/>
        <color indexed="10"/>
        <rFont val="Times New Roman"/>
        <family val="1"/>
      </rPr>
      <t xml:space="preserve">* </t>
    </r>
  </si>
  <si>
    <r>
      <rPr>
        <b/>
        <sz val="10"/>
        <color indexed="8"/>
        <rFont val="Times New Roman"/>
        <family val="1"/>
      </rPr>
      <t>nie</t>
    </r>
    <r>
      <rPr>
        <sz val="10"/>
        <color indexed="10"/>
        <rFont val="Times New Roman"/>
        <family val="1"/>
      </rPr>
      <t>*</t>
    </r>
    <r>
      <rPr>
        <sz val="10"/>
        <color indexed="8"/>
        <rFont val="Times New Roman"/>
        <family val="1"/>
      </rPr>
      <t xml:space="preserve"> </t>
    </r>
  </si>
  <si>
    <t>Za małego przedsiębiorcę uważa się przedsiębiorcę, który w co najmniej jednym z dwóch ostatnich lat obrotowych:
1. zatrudniał średniorocznie mniej niż 50 pracowników oraz
2. osiągnął roczny obrót netto ze sprzedaży towarów, wyrobów i usług oraz operacji finansowych nieprzekraczający równowartości w złotych 10 milionów euro, lub sumy aktywów jego bilansu sporządzonego na koniec jednego z tych lat nie przekroczyły równowartości w złotych 10 milionów euro.
Pojęcie średniego przedsiębiorcy:
Za średniego przedsiębiorcę uważa się przedsiębiorcę, który w co najmniej jednym z dwóch ostatnich lat obrotowych:
1. zatrudniał średniorocznie mniej niż 250 pracowników oraz
2. osiągnął roczny obrót netto ze sprzedaży towarów, wyrobów i usług oraz operacji finansowych nieprzekraczający równowartości w złotych 50 milionów euro, lub sumy aktywów jego bilansu sporządzonego na koniec jednego z tych lat nie przekroczyły równowartości w złotych 43 milionów euro.</t>
  </si>
  <si>
    <t>RAZEM ZAMÓWIENIE GWARANTOWANE I OPCJONALNE:</t>
  </si>
  <si>
    <t>Wypełnia Wykonawca</t>
  </si>
  <si>
    <t>Pełna nazwa handlowa wyrobu</t>
  </si>
  <si>
    <t>Zamówienie opcjonalne</t>
  </si>
  <si>
    <t xml:space="preserve">Zamówienie gwarantowane </t>
  </si>
  <si>
    <t>Produkt oferowany/równoważny</t>
  </si>
  <si>
    <t>Nazwę producenta wyrobu</t>
  </si>
  <si>
    <r>
      <t>Nr katalogowy</t>
    </r>
    <r>
      <rPr>
        <sz val="10"/>
        <color indexed="10"/>
        <rFont val="Times New Roman"/>
        <family val="1"/>
      </rPr>
      <t>*</t>
    </r>
    <r>
      <rPr>
        <sz val="10"/>
        <rFont val="Times New Roman"/>
        <family val="1"/>
      </rPr>
      <t xml:space="preserve"> (jeżeli występuje) lub inny unikalny identyfikator produktu</t>
    </r>
  </si>
  <si>
    <t>* Ilekroć posługujemy się określeniem "numer katalogowy" rozumiemy przede wszystkim symbol MPN(Manufacturer Part Number)jako unikalny identyfikator produktu nadawany przez producenta.</t>
  </si>
  <si>
    <t xml:space="preserve">Zobowiązujemy się do wykonania zamówienia w terminie: </t>
  </si>
  <si>
    <t xml:space="preserve">do 30.06.2021 r. - dla zamówień gwarantowanych
 </t>
  </si>
  <si>
    <t>do 29.10.2021 r. - dla zamówień opcjonalnych</t>
  </si>
  <si>
    <t>•</t>
  </si>
  <si>
    <t>op.</t>
  </si>
  <si>
    <t>szt.</t>
  </si>
  <si>
    <t xml:space="preserve">DOSTAWA WYROBÓW PAPIERNICZYCH, RĘKAWIC OCHRONNYCH,  SYBSTANCJI  CHEMICZNYCH, PRODUKTÓW I PREPARATÓW CHEMICZNYCH, PRODUKTÓW LAKIERNICZYCH  POWSZECHNYCH, PRODUKTÓW LAKIERNICZYCH SPECJALNYCH </t>
  </si>
  <si>
    <t xml:space="preserve">(nr sprawy: TECH/301/U/2020) </t>
  </si>
  <si>
    <t>podpis i pieczęć imienna Wykonawcy lub osoby upoważnionej</t>
  </si>
  <si>
    <t>do jego reprezentowania</t>
  </si>
  <si>
    <t>…..........................................................</t>
  </si>
  <si>
    <t>L</t>
  </si>
  <si>
    <t>dla Części 5 zamówienia</t>
  </si>
  <si>
    <t>CZĘŚĆ 5:  produkty lakiernicze powszechne</t>
  </si>
  <si>
    <t>Rozcieńczalnik do farb poliwinylowych (opak. - 5 L.). . Okres gwarancji minim. 12 m-cy od daty odbioru;</t>
  </si>
  <si>
    <t>Rozpuszczalnik chlorokauczukowy; 8157-779-000
/opak. - 5L./; 
Okres gwarancji minim. 12 m-cy od daty odbioru;</t>
  </si>
  <si>
    <t>Rozcieńczalnik nitro           /opak.1 litrów/. 
Okres gwarancji minim. 12 m-cy od daty odbioru;</t>
  </si>
  <si>
    <t>Rozpuszczalnik do wyrobów ftalowych /opak. 5 L/ / 
Bezbarwna, klarowna ciecz bez zmętnień i osadów. Stosowana do rozcieńczania wyrobów ftalowych, mycia narzędzi malarskich.
Okres gwarancji minim. 12 m-cy od daty odbioru;</t>
  </si>
  <si>
    <t>Rozcieńczalnik do farb. wyrobów poliuretanowych; /opak. - 1L-5L/; 
Okres gwarancji minim. 12 m-cy od daty odbioru;</t>
  </si>
  <si>
    <t>Rozpuszczalnik uniwersalny /opak. 5L/;
okres gwarancji minim. 12 m-cy .</t>
  </si>
  <si>
    <t>Rozpuszczalnik poliwinylowy
/opakowanie- 1L/</t>
  </si>
  <si>
    <t>ROZCIEŃCZALNIK DO WYROBÓW NITROCELULOZOWYCH RC-01- /opakowanie 5 litrów/ Rozcieńczalnik do wyrobów nitrocelulozowych ogólnego stosowania to mieszanina rozpuszczalników estrowych i alkoholowych oraz ketonów i węglowodorów aromatycznych. Ma postać bezbarwnej, jednorodnej cieczy, bez zmętnień i zawiesin. Podczas rozcieńczania nie powodują zmian w jednorodności wyrobu rozcieńczalnego. 
WŁASNOŚCI:
- Właściwości chemiczne: mieszanina węglowodorów aromatycznych, alifatycznych, ketonów octanów i alkoholi.
 -barwa: bezbarwny;
 -gęstość: maks. 0,87 g/cm³;
 -zapach: charakterystyczny;
 - destylacja : początek destylacji : + 75°C;
- 98% produktu powinno przedestylować do temperatury: 
 + 85°C;
- zawartość wody i alkoholu : niedopuszczalna.
 Zastosowanie: rozcieńczanie i doprowadzanie w/w wyrobów do lepkości roboczej i mycie narzędzi malarskich.</t>
  </si>
  <si>
    <t>ROZCIEŃCZALNIK DO LAKIERU POLIWINYLOWEGO BF-4. 
/opakowanie 5L/ produkt zgodnie z kartą charakterystyki farb.
Okres gwarancji minim. 12 m-cy.</t>
  </si>
  <si>
    <t>ROZCIEŃCZALNIK DO WYROBÓW NITROCELULOZOWYCH RC-02- /opakowanie 5 litrów/ Rozcieńczalnik do wyrobów nitrocelulozowych ogólnego stosowania to mieszanina rozpuszczalników estrowych i alkoholowych oraz ketonów i węglowodorów aromatycznych. Ma postać bezbarwnej, jednorodnej cieczy, bez zmętnień i zawiesin. Podczas rozcieńczania nie powodują zmian w jednorodności wyrobu rozcieńczalnego. 
WŁASNOŚCI:
- Właściwości chemiczne: mieszanina węglowodorów aromatycznych, alifatycznych, ketonów octanów i alkoholi.
 -barwa: bezbarwny;
 -gęstość: maks. 0,87 g/cm³;
 -zapach: charakterystyczny;
 - destylacja : początek destylacji : + 75°C;
- 98% produktu powinno przedestylować do temperatury: 
 + 85°C;
- zawartość wody i alkoholu : niedopuszczalna.
 Zastosowanie: rozcieńczanie i doprowadzanie w/w wyrobów do lepkości roboczej i mycie narzędzi malarskich.</t>
  </si>
  <si>
    <t>emalia ftalowa szara - /opak. 0,8 -1,0L/ (połysk, RAL 7030) Czas schnięcia - 12h ; wydajność 8÷10 m² z 1 litra; okres gwarancji minimum 12 m-cy od daty odbioru</t>
  </si>
  <si>
    <t>Emalia poliwinylowa biała 
/opakowanie 1L/</t>
  </si>
  <si>
    <t>Emalia poliwinylowa żółta 
/opakowanie 1L/</t>
  </si>
  <si>
    <t>Emalia poliwinylowa brązowa /opakowanie 1L/</t>
  </si>
  <si>
    <t>Emalia poliwinylowa niebieska jasna
/opakowanie 1L/</t>
  </si>
  <si>
    <t>Emalia poliwinylowa zieleń soczysta                      /opakowanie 5L /</t>
  </si>
  <si>
    <t>Farba poliwinylowa nawierzchniowa połysk szara RAL 7012 (opak. 1 l).                              Czas schnięcia - do 5 h;                   okres gwarancji minim. 12 m-cy           od daty odbioru;</t>
  </si>
  <si>
    <t>Farba chlorokauczukowa szara RAL 7030 ; /opak.1L/; Czas schnięcia do 5h;                               Okres gwarancji minim. 12 m-cy od daty odbioru;</t>
  </si>
  <si>
    <t>Emalia żaroodporna srebrna , odporna na temperaturę 600oC;/ opak - 0,8-1 L./ Czas schnięcia - do 5 h;  okres gwarancji minim. 12 m-cy od daty odbioru;</t>
  </si>
  <si>
    <t>EMALIA FTALOWA KHAKI CIEMNA PÓŁMAT /opak. - 1L/; RAL 6014;                                    Okres gwarancji miniM. 12 m-cy od daty odbioru;</t>
  </si>
  <si>
    <t>Emalia nitro czerwona - Emalia nitro przeznaczona jest do drewna i metalu, szybkoschnąca, malowania powierzchni wewnętrznych i zewnętrznych, nanoszenie na powierzchnię malowaną natryskiem i przy pomocy pędzla, matowa.
/opakowanie 1L/</t>
  </si>
  <si>
    <t>Emalia nitro niebieska - Emalia nitro przeznaczona jest do malowania przedmiotów drewnianych i metalowych, uprzednio zagruntowanych podkładem antykorozyjnym. Nadaje się do malowania powierzchni wewnętrznych i zewnętrznych. Przeznaczona do nanoszenia pędzlem lub natryskiem. Otrzymana powłoka charakteryzuje się krótkim czasem schnięcia w temperaturze otoczenia oraz dobrymi właściwościami wytrzymałościowymi.
/opakowanie 1L/</t>
  </si>
  <si>
    <t>Emalia ftalowa biała -               /opak.0,8-1L/ (połysk, RAL 9010)                      Czas schnięcia - 12h ; wydajność 8÷10 m² z 1 litra;                                       okres gwarancji minim. 12 m-cy od daty odbioru</t>
  </si>
  <si>
    <t>FARBA OLEJNA NAW.OGÓL.ST. CZARNA - /opak. 0,8-1L/.;          Okres gwarancji minim. 12 m-cy od daty odbioru;</t>
  </si>
  <si>
    <t>Farba czarna RAL 9005                w aerozolu do malowania drewna, materiałów drewnopochodnych, tworzyw sztucznych, gipsu, tynku oraz odpowiednio zagruntowanych elementów metalowych 400 ML</t>
  </si>
  <si>
    <t>Farba nitro biała w aerozolu do malowania drewna, materiałów drewnopochodnych oraz odpowiednio zagruntowanych elementów metalowych 400 ML</t>
  </si>
  <si>
    <t>Farba brązowa nitro.                      Farba o wysokim połysku, do malowania elementów drewnianych, metalu szybkoschnąca, malowania powierzchni wewnętrznych                     i zewnętrznych, nanoszenie na powierzchnię malowaną natryskiem i przy pomocy pędzla, matowa.
/opakowanie 1L/</t>
  </si>
  <si>
    <t>Farba czerwona połysk RAL 3002                 
w aerozolu do malowania drewna, materiałów drewnopochodnych, tworzyw sztucznych, gipsu, tynku oraz odpowiednio zagruntowanych elementów metalowych 400 ML</t>
  </si>
  <si>
    <t>Emalia ftalowa czarna -           /opak. 0,8-1L/ (połysk, RAL 9005) Czas schnięcia - 12h ; wydajność 8÷10 m² z 1 litra;                              okres gwarancji minim. 12 m-cy od daty odbioru</t>
  </si>
  <si>
    <t xml:space="preserve">Farba akrylowa spray czarna matowa /opak. 400 ml.-500ml./ Czas schnięcia - do 12h; okres gwarancji minimum 12 m-cy od daty odbioru; </t>
  </si>
  <si>
    <t>Farba akrylowa spray czarna półmatowa/opak. 400ml./ Czas schnięcia - do 12h;                          okres gwarancji minim. 12 m-cy od daty odbioru</t>
  </si>
  <si>
    <t>Farba akrylowa spray ciemno szary /opak. 400 ml.-500ml./  Czas schnięcia - do 12h;                  okres gwarancji minim. 12 m-cy od daty odbioru;</t>
  </si>
  <si>
    <t>Farba podkładowa pod farby poliwinylowe popielata                  (opak. - max. 5 L). Czas schnięcia - do 3 h; PN-C-81901:2002                        okres gwarancji minim. 12 m-cy od daty odbioru;</t>
  </si>
  <si>
    <t>Emalia ftalowa niebieska - /opak.0,8-1,0 L/ (połysk, RAL 5015) Czas schnięcia - 12h ; wydajność 8÷10 m² z 1 litra;  okres gwarancji minim. 12 m-cy od daty odbioru</t>
  </si>
  <si>
    <t>Farba chlorokauczukowa czarna /opak. 5L/
Zastosowanie: do malowania elementów stalowych i żeliwnych jak również podłoży betonowych        i tynków cementowo- wapiennych.</t>
  </si>
  <si>
    <t>Farba srebrzanka żaroodporna temp. 600 -700 st. C;                              /opak. - max. 1L/;                            Okres gwarancji minim. 12 m-cy od daty odbioru;</t>
  </si>
  <si>
    <t>Farba spray zielona połysk         /opak. - 400 ml./; RAL 6005;       Czas schnięcia - do 12h;             okres gwarancji minim. 12 m-cy od daty odbioru;</t>
  </si>
  <si>
    <t>Farba akrylowa spray żółta /opakowanie-400ML</t>
  </si>
  <si>
    <t>Farba spray uniwersalna brąz  matowy RAL 8017  w aerozolu do malowania drewna, materiałów drewnopochodnych, tworzyw sztucznych, gipsu, tynku oraz odpowiednio zagruntowanych elementów metalowych 400 ML</t>
  </si>
  <si>
    <t>Podkład ftalowy tlenkowy czerwony /opak. 1 L/ do malowania powierzchni metalowych. Poprawia przyczepność warstwy nawierzchniowej do malowanego podłoża. Stosowana przede wszystkim do malowania stolarki okiennej i drzwiowej i innych elementów drewnianych. Czas schnięcia - 12h ; wydajność 8÷10 m² z 1 litra;                             okres gwarancji minim. 12 m-cy od daty odbioru;</t>
  </si>
  <si>
    <t>Farba czerwona nitro do malowania hydrantów 1 L</t>
  </si>
  <si>
    <t>Farba spray niebieska połysk  RAL 5012 /opak. - 400 ml./; w aerozolu do malowania drewna, materiałów drewnopochodnych, tworzyw sztucznych, gipsu, tynku oraz odpowiednio zagruntowanych elementów metalowych 400 ML  ; okres gwarancji minim. 12 m-cy od daty odbioru;</t>
  </si>
  <si>
    <t>Farba spray żółta połysk                 /opak. - 400 ml./; RAL 1021;  w aerozolu do malowania drewna, materiałów drewnopochodnych, tworzyw sztucznych, gipsu, tynku oraz odpowiednio zagruntowanych elementów metalowych 400 ML Czas schnięcia - do 12h;               okres gwarancji minim. 12 m-cy od daty odbioru;</t>
  </si>
  <si>
    <t>Farba- lakier spray czarna              nitro-połysk /opak. - 400 ml./;                          Do malowania nawierzchniowego drewna, metalu, tworzyw sztucznych.                                      Czas schnięcia - do 12h;                                                   okres gwarancji minim. 12 m-cy od daty odbioru;</t>
  </si>
  <si>
    <t>Farba do metalu efekt młotkowy prosto na rdze kolor zielony ; /opak. - 0,7L/;  Czas schnięcia : do nakładania kolejnej warstwy co najmniej 4 godziny, dla pojedynczej warstwy, w temperaturze ok. +20ºC i wilgotności względnej ok..50%, przy dobrej wentylacji. Połysk z efektem młotkowym; wytrzymuje okresowy kontakt z wodą; odporna na mycie wodą z dodatkiem detergentu; odporna na zginanie i uderzenia; bardzo dobre właściwości antykorozyjne; wytrzymuje ciągłe działanie temperatur : ciągłe do +80ºC, okresowe do +150ºC; wydajność do około 7 m²/l przy jednokrotnym malowaniu gładkiej, równej powierzchni.                                    Okres gwarancji minim. 12 m-cy od daty odbioru.</t>
  </si>
  <si>
    <t>Farba chlorokauczukowa żółta RAL 1018 ; /opak. 0,8- 1L/;          Czas schnięcia do 5h;                    Okres gwarancji minim. 12 m-cy od daty odbioru;</t>
  </si>
  <si>
    <t>Farba chlorokauczukowa biała RAL 9010; /opak. 1L/;                   Czas schnięcia do 5h;                  Okres gwarancji minim. 12 m-cy od daty odbioru</t>
  </si>
  <si>
    <t>Podkład tlenkowy poliwinylowy czerwony
/opakowanie 1L/</t>
  </si>
  <si>
    <t>Srebrzanka silikonowa                      /opak 1 litr/. Przeznaczona jest do malowania urządzeń metalowych, pracujących w podwyższonych temperaturach do 750oC np:
• piece grzewcze stalowe i żeliwne, 
• samochodowe układy wydechowe, 
• wysokotemperaturowe rurociągi. Nie zaleca się stosowania lakieru w środowiskach agresywnych oraz jako ochrony przed warunkami atmosferycznymi
Wydajność do 15 m2 z dm3 ; Okres gwarancji minim. 12 m-cy od daty odbioru;</t>
  </si>
  <si>
    <t>Farba w sprayu khaki 400 ML do malowania wyrobów - elementów metalowych.</t>
  </si>
  <si>
    <t>Farba nitro czerwona matowa
/opakowanie 1L/</t>
  </si>
  <si>
    <t>Emalia ftalowa czerwona -         /opak. 0,8-1,0L/ (RAL 3020)            Czas schnięcia - do 12h;               Okres gwarancji minim. 12 m-cy od daty odbioru;</t>
  </si>
  <si>
    <t>Emalia ftalowa khaki -            /opak. 0,8-1 L/ (połysk, RAL 6025) Czas schnięcia - 12h ; wydajność 8÷10 m² z 1 litra;                             okres gwarancji minim. 12 m-cy od daty odbioru</t>
  </si>
  <si>
    <t>Farba akrylowa spray lakier bezbarwny/opak. 400-500 ml./. Czas schnięcia - do 12h;                        okres gwarancji minim.  12 m-cy od daty odbioru;                                PN-C-81907:2003</t>
  </si>
  <si>
    <t>Lakierobejca do drewna dąb /opak. 1-2 L./ 
Przeznaczenie: ochrony drewna przed grzybami zabezpiecza przed wpływem czynników atmosferycznych, służy do dekoracyjnego wykończenia stolarki. 
Okres gwarancji minim. 12 m-cy od daty odbioru</t>
  </si>
  <si>
    <t>FARBA NITRO ŻÓŁTA
Roztwór nitrocelulozy i żywicy ftalowej w rozpuszczalnikach organicznych
z dodatkiem pigmentów i środków pomocniczych. Przeznaczona do malowania
przedmiotów drewnianych, stolarki budowlanej oraz części metalowych
uprzednio zagruntowanych.
Farbę można stosować wewnątrz pomieszczeń. Powłoka farby wykazuje
odporność na wodę. Farba tworzy powłokę charakteryzującą się dobrą
przyczepnością do podłoża, jest odporna na ścieranie i tworzy mocne,
trwałe o wysokim połysku powłoki.
Posiada dobre właściwości aplikacyjne - do malowania pędzlem lub
natryskiem.
Czas schnięcia do 0,5 h.
Wydajność 9-10 m2/l.
Okres magazynowania                       12 miesięcy.
Opakowanie 1 L
Kolor: żółty.</t>
  </si>
  <si>
    <t>Emalia ftalowa żółta -               /opak. 1,0L/   (połysk, RAL 1018)                              Czas schnięcia - 12h ; wydajność 8÷10 m² z 1 litra;                              okres gwarancji minim. 12 m-cy od daty odbioru</t>
  </si>
  <si>
    <t>Farba nitro żółta matowa 
/opakowanie-1 L/</t>
  </si>
  <si>
    <t>Lakier izolujący do płytek drukowanych. Izolujący, bezbarwny, elastyczny lakier na bazie żywic akrylowych przeznaczony do zabezpieczenia obwodów drukowanych przed upływościami, wpływami atmosferycznymi i zwarciami. Zakres temperatur stosowania od -70˚C do +100˚C                              /; aerozol opak.400 ml/;                         Okres gwarancji minim. 12 m-cy</t>
  </si>
  <si>
    <t>Bitex  /opak.10kg/
 Postać: gęsta ciecz o czarnej barwie.
Zapach: charakterystyczny dla produktów naftopochodnych. 
Temperatura zapłonu: powyżej 23⁰C
Zastosowanie: do ochrony podwozi samochodów przed korozją oraz zabezpieczania konstrukcji metalowych.</t>
  </si>
  <si>
    <t>Farba poliwinylowa nawierzchniowa połysk czarna (opak. max 1 l) RAL 900   Czas schnięcia - do 5 h;                    okres gwarancji minim. 12 m-cy od daty odbioru;</t>
  </si>
  <si>
    <t>Farba czerwona poliwinylowa wysoki połysk RAL 3020 op.1L</t>
  </si>
  <si>
    <t>Farba poliwinylowa mat 6014 khaki 
Jest wyrobem tworzącym szybkoschnące powłoki o bardzo dobrej przyczepności do podłoża. Przeznaczona do malowania powierzchni stalowych i żeliwnych w zabezpieczeniach antykorozyjnych maszyn, pojazdów mechanicznych itp. Wodoodporna, odporna na zmienne warunki atmosferyczne, elastyczna.</t>
  </si>
  <si>
    <t>Emalia chlorokauczukowa żółta do metalu /opak.0,9l/
 RAL 1008</t>
  </si>
  <si>
    <t>Farba nitro czarna połysk               Przeznaczenie do malowania drewna, materiałów drewnopochodnych oraz odpowiednio zagruntowanych elementów metalowych                   / opak.1 L/</t>
  </si>
  <si>
    <t>Farba nitro biała połysk               Przeznaczenie do malowania drewna, materiałów drewnopochodnych oraz odpowiednio zagruntowanych elementów metalowych                   / opak.1 L/</t>
  </si>
  <si>
    <t>Farba- lakier spray biała połysk /opak. - 400 ml/;                              Czas schnięcia - do 12h; 
Lakier uniwersalny do ogólnego stosowania.
okres gwarancji minim. 12 m-cy od daty odbioru</t>
  </si>
  <si>
    <t>Podkład wypełniający szary RANAL PW7035 podkład wypełniający.  Zastosowanie: do wypełniania rys, nierówności na powierzchni
 karoserii pojazdów.                            Lub równoważny
/opakowanie 0,5L -1L/</t>
  </si>
  <si>
    <t>Lakier akrylowy pół-mat RANAL SF 0275  Kolor szary.
Zastosowanie:
Wysokojakościowy lakier na: stal, żeliwo, aluminium,
ocynk, miedź, mosiądz, szkło, ABS, plexi, PCV, podłoża drewnopochodne,
betonowe.                                   Lub równoważny
/opakowanie 0,5L -1L/</t>
  </si>
  <si>
    <t>Utwardzacz do lakierów akrylowych RANAL PH-30-000
Zastosowanie: do utwardzania akrylowych, poliuretanowych
powłok lakierniczych klasy MS,2:1.
Lub równoważny
/opakowanie 0,5L -1L/</t>
  </si>
  <si>
    <t>Utwardzacz do podkładu RANAL UT 7035
Utwardzacz do podkładu                   PW 7035
Lub równoważny
/opakowanie 0,5L -1L/</t>
  </si>
  <si>
    <t>FARBA AKRYLOWA BIAŁA POŁYSK SPRAY 400 ML
Farba przeznaczona do malowania powierzchni   elementów drewnianych,
drewnopochodnych oraz metali. Stosowana przy temperaturze powyżej 10 st. C.                         Farba szybkoschnąca.
Pojemność opakowania 400 ml</t>
  </si>
  <si>
    <t>Farba epoksydowa RAL 6014 Z UTWARDZ.3:1</t>
  </si>
  <si>
    <t>Sitko lakiernicze malarskie- nylonowe
-  190 mikronów
- jednorazowe sitko z wkładem nylonowym 
- zastosowanie: usuwanie zanieczyszczeń lakierów, farb w tym farb podkładowych oraz zanieczyszczeń pojawiających się w czasie ich przygotowania.</t>
  </si>
  <si>
    <t>opak.</t>
  </si>
  <si>
    <t>Szt.</t>
  </si>
  <si>
    <t>RAZEM  ZAMÓWIENIE OPCJONALNE:</t>
  </si>
  <si>
    <t>Rozcieńczalnik do wyrobów epoksydowych (opak. - 5L)      Okres gwarancji minim. 12 m-cy od daty odbioru;</t>
  </si>
  <si>
    <t>Farba do metalu prosto na rdze efekt młotkowy kolor czarny ; /opak. - 0,7L, 1L/;  Czas schnięcia : do nakładania kolejnej warstwy co najmniej 4 godziny, dla pojedynczej warstwy, w temperaturze ok. +20ºC i wilgotności względnej ok..50%,. Połysk z efektem młotkowym; wytrzymuje okresowy kontakt z wodą; odporna na mycie wodą z dodatkiem detergentu; ; powinna posiadać właściwości antykorozyjne; wytrzymuje ciągłe działanie temperatur : ciągłe do +80ºC, okresowe do +150ºC; wydajność do około 7 m²/l przy jednokrotnym malowaniu gładkiej, równej powierzchni.                     Okres gwarancji minim.12 m-cy od daty odbioru.</t>
  </si>
  <si>
    <t>Farba do metalu efekt młotkowy prosto na rdze efekt młotkowy kolor srebrno-szary.   /opak. - 0,7L. 1L/;    Czas schnięcia : do nakładania kolejnej warstwy co najmniej 4 godziny, dla pojedynczej warstwy, w temperaturze ok. +20ºC i wilgotności względnej ok..50%, i. Połysk          z efektem młotkowym; wytrzymuje okresowy kontakt z wodą; odporna na mycie wodą z dodatkiem detergentu; ; bardzo dobre właściwości antykorozyjne; wytrzymuje ciągłe działanie temperatur : ciągłe do +80ºC, okresowe do +150ºC; wydajność do około 7 m²/l przy jednokrotnym malowaniu gładkiej, równej powierzchni.                                      Okres gwarancji minim. 12 m-cy od daty odbioru.</t>
  </si>
  <si>
    <t>Farba do metalu efekt młotkowy prosto na rdze kolor zielony ; /opak. - 0,7L/;  Czas schnięcia : do nakładania kolejnej warstwy co najmniej 4 godziny, dla pojedynczej warstwy, w temperaturze ok. +20ºC i wilgotności względnej ok..50%, . Połysk z efektem młotkowym; wytrzymuje okresowy kontakt z wodą; odporna na mycie wodą z dodatkiem detergentu; ; bardzo dobre właściwości antykorozyjne; wytrzymuje ciągłe działanie temperatur : ciągłe do +80ºC, okresowe do +150ºC; wydajność do około 7 m²/l przy jednokrotnym malowaniu gładkiej, równej powierzchni.                                    Okres gwarancji minim. 12 m-cy od daty odbioru.</t>
  </si>
  <si>
    <t>Emalia ftalowa khaki -            /opak. 0,8-1 L/ (połysk, RAL 6025) Czas schnięcia - 12h ; wydajność 8÷10 m² z 1 litra;  okres gwarancji minim. 12 m-cy od daty odbioru</t>
  </si>
  <si>
    <t>Farba do metalu prosto na rdze efekt młotkowy kolor czarny ; /opak. - 0,7L, 1L/;  Czas schnięcia : do nakładania kolejnej warstwy co najmniej 4 godziny, dla pojedynczej warstwy, w temperaturze ok. +20ºC i wilgotności względnej ok..50%, . Połysk z efektem młotkowym; wytrzymuje okresowy kontakt z wodą; odporna na mycie wodą z dodatkiem detergentu; powinna posiadać właściwości antykorozyjne; wytrzymuje ciągłe działanie temperatur : ciągłe do +80ºC, okresowe do +150ºC; wydajność do około 7 m²/l przy jednokrotnym malowaniu gładkiej, równej powierzchni.   Okres gwarancji minim.12 m-cy od daty odbioru.</t>
  </si>
  <si>
    <t>Farba do metalu efekt młotkowy prosto na rdze efekt młotkowy kolor srebrno-szary.   /opak. - 0,7L. 1L/;    Czas schnięcia : do nakładania kolejnej warstwy co najmniej 4 godziny, dla pojedynczej warstwy, w temperaturze ok. +20ºC i wilgotności względnej ok..50%, . Połysk          z efektem młotkowym; wytrzymuje okresowy kontakt z wodą; odporna na mycie wodą z dodatkiem detergentu; ; bardzo dobre właściwości antykorozyjne; wytrzymuje ciągłe działanie temperatur : ciągłe do +80ºC, okresowe do +150ºC; wydajność do około 7 m²/l przy jednokrotnym malowaniu gładkiej, równej powierzchni.  Okres gwarancji minim. 12 m-cy od daty odbioru.</t>
  </si>
  <si>
    <t>Podkład ftalowy tlenkowy czerwony /opak. 1 L/ do malowania powierzchni metalowych. Poprawia przyczepność warstwy nawierzchniowej do malowanego podłoża. Stosowana przede wszystkim do malowania stolarki okiennej i drzwiowej i innych elementów drewnianych. Czas schnięcia - 12h ; wydajność 8÷10 m² z 1 litra;  okres gwarancji minim. 12 m-cy od daty odbioru;</t>
  </si>
  <si>
    <t>RAZEM ZAMÓWIENIE  GWARANTOWANE:</t>
  </si>
  <si>
    <t>FARBA DO MALOWANIA BETONU SZARA farba epoksydowa do molawonia betonu
Stosowana do malowania: 
-posadzek betonowych w garażach, piwnicach, kostki brukowej, chodników -ogrodzeń betonowych, figur ogrodowych, - elewacji budynków - nadaje się do nakładania na beton, żelbeton, tynki cementowo- wapienne, tynki akrylowe. Farba tworzy powłoki samoczyszczące.
/opakowanie 5L/</t>
  </si>
  <si>
    <t>Farba podkładowa poliuretanowa zielona
/opakowanie 5L/ farba z utwardzaczem, w stounku odpowiednimdo sporządzenia gotowego produktu</t>
  </si>
  <si>
    <t>Farba podkładowa poliuretanowa zielona
/opakowanie 5L/farba z utwardzaczem, w stounku odpowiednimdo sporządzenia gotowego produktu</t>
  </si>
  <si>
    <t>Farba akrylowa wodna biała 0,5L lub 1L</t>
  </si>
  <si>
    <t>FARBA NITRO ZIELONA 1L MATOWA
 Farba nitro przeznaczona jest do malowania przedmiotów drewnianych
 i metalowych, uprzednio zagruntowanych podkładem antykorozyjnym. Nadaje się do malowania powierzchniwewnętrznych i zewnętrznych. Przeznaczona do nanoszenia pędzlem lub natryskiem.Otrzymana powłoka charakteryzuje się krótkim czasem schnięciaw temperaturze otoczenia oraz dobrymi właściwościami wytrzymałościowymi.
 Skład:roztwór nitrocelulozy  w mieszaninie rozcielczalników organicznych z dodatkiem pigmentów i wypełniaczy orz środków pomocniczych i uszczelniających,produkt zakwalifikowany jako niebezpieczny, szkodliwy, drażniący, wysoce łatwo palny, pary tworzą mieszaniny wybuchowe z powietrzem, pary są cięższe od powietrza, gromadzą się przy powierzchni ziemi,zapłon od otwartego płomienia, iskry, gorącej powierzchni. Właściwości: postać ciecz,barwazielona,zapaccharakterystyczny dla rozcieńczalników,
  wydajność praktyczna 8-10 m2/l
 rozpuszczalna w ketonach, estrach, alkoholach i większości rozpuszczalnikach organicznych,zas schnięcia 45 min,okres magazynowania12 miesięcy Opakowanie: 1 litr</t>
  </si>
  <si>
    <t>FARBA NITRO ZIELONA 1L MATOWA
 Farba nitro przeznaczona jest do malowania przedmiotów drewnianych
 i metalowych, uprzednio zagruntowanych podkładem antykorozyjnym. Nadaje się do malowania powierzchniwewnętrznych i zewnętrznych. Przeznaczona do nanoszenia pędzlem lub natryskiem.Otrzymana powłoka charakteryzuje się krótkim czasem schnięciaw temperaturze otoczenia oraz dobrymi właściwościami wytrzymałościowymi.
 Skład:roztwór nitrocelulozowy  w mieszaninie rozcielczalników organicznych z dodatkiem pigmentów i wypełniaczy orz środków pomocniczych i uszczelniających,produkt zakwalifikowany jako niebezpieczny, szkodliwy, drażniący, wysoce łatwo palny, pary tworzą mieszaniny wybuchowe z powietrzem, pary są cięższe od powietrza, gromadzą się przy powierzchni ziemi,zapłon od otwartego płomienia, iskry, gorącej powierzchni. Właściwości: postać ciecz,barwazielona,zapaccharakterystyczny dla rozcieńczalników,
  wydajność praktyczna 8-10 m2/l
 rozpuszczalna w ketonach, estrach, alkoholach i większości rozpuszczalnikach organicznych,zas schnięcia 45 min,okres magazynowania12 miesięcy Opakowanie: 1 litr</t>
  </si>
  <si>
    <t xml:space="preserve">Farba podkładowa antykor. tlenkowa czerwona /opak.1L/ farba alkidowa antykorozyjna </t>
  </si>
  <si>
    <t>Farba podkładowa antykor. tlenkowa czerwona /opak.1L/ alkidowa antykorozyjna</t>
  </si>
  <si>
    <t xml:space="preserve">Farba poliwinylowa khaki ciemny mat. Ral.-6003 /opak. 5L/              Jest wyrobem tworzącym szybkoschnącym powłoki o bardzo dobrej przyczepności do podłoża. Przeznaczona do malowania powierzchni stalowych i żeliwnych w zabezpieczeniach antykorozyjnych maszyn, pojazdów mechanicznych itp. Wodoodporna, odporna na zmienne warunki atmosferyczne, </t>
  </si>
  <si>
    <t>Farba poliwinylowa khaki ciemny mat. Ral.-6003 /opak. 5L/              Jest wyrobem tworzącym szybkoschnącym powłoki o bardzo dobrej przyczepności do podłoża. Przeznaczona do malowania powierzchni stalowych i żeliwnych w zabezpieczeniach antykorozyjnych maszyn, pojazdów mechanicznych itp. Wodoodporna, odporna na zmienne warunki atmosferyczne, .</t>
  </si>
  <si>
    <t>Farba podkładowa antykorozyjna poliuretanowa lub epoksydowa do farb kamuflażowo deformujących koloru beżowego/ piaskowy ;/zgodna z normą NO80A200/2014opak. 1L/  POLIURETANOWA LUB EPOKSYDOWA.                                     Czas schnięcia - do 3 h;                                              okres gwarancji minim. 12 m-cy od daty odbioru;</t>
  </si>
  <si>
    <t>Farba podkładowa antykorozyjna poliuretanowa lub epoksydowa  do farb kamuflażowo deformujących koloru beżowego/ piaskowa zgodna z NO80A200/2014 ;/ opak. 1L/  POLIURETANOWA LUB EPOKSYDOWA.                                     Czas schnięcia - do 3 h;                                              okres gwarancji minim. 12 m-cy od daty odbioru;</t>
  </si>
  <si>
    <t>Farba żaroodporna 800 C do tłumików         /Opak.1 L/ odporność temperaturowa 800c</t>
  </si>
  <si>
    <t>Farba żaroodporna do tłumików    farba żaroodporna  800 C     /Opak.1 L/ ODPORNOŚĆ TEMPERATUROWA 800 C</t>
  </si>
  <si>
    <t>Farba pomarańczowa w sprayu   emalia uniwaersalna 500ML LUB400 ml 
 ochronno- dekoracyjna, przeznaczona do odnawiania wszelkiego rodzaju powierzchni metalowych.   Zgodnie z PN-IS09001</t>
  </si>
  <si>
    <t>Farba pomarańczowa  w sprayu emalia  emalia uniwaersalna 500ML LUB400 ml pomarańczowa
 ochronno- dekoracyjna, przeznaczona do odnawiania wszelkiego rodzaju powierzchni metalowych.                             Zgodnie z PN-IS09001</t>
  </si>
  <si>
    <t>Farba spray czerwona połysk 
emalia uniwersalna  /opak. - 400 ml./; RAL 3020;  Czas schnięcia - do 12h;     okres gwarancji minim. 12 m-cy od daty odbioru;</t>
  </si>
  <si>
    <t>Farba spray czerwona połysk  /opak. - 400 ml./; emalia uniwersalna RAL 3020;  Czas schnięcia - do 12h;     okres gwarancji minim. 12 m-cy od daty odbioru;</t>
  </si>
  <si>
    <t>Farba podkładowa tlenkowa czerwona /Opak. 2,5 L/
Przeznaczenie: do pierwszego malowania elementów 
stalowych, metalowych, żeliwnych narażonych na czynniki 
korozyjne.farba ftalowa podkładowa tlenkowa czerwona.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</si>
</sst>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96">
    <font>
      <sz val="11"/>
      <color theme="1"/>
      <name val="Czcionka tekstu podstawowego"/>
      <family val="2"/>
    </font>
    <font>
      <sz val="11"/>
      <color indexed="8"/>
      <name val="Czcionka tekstu podstawowego"/>
      <family val="2"/>
    </font>
    <font>
      <sz val="10"/>
      <color indexed="8"/>
      <name val="Times New Roman"/>
      <family val="1"/>
    </font>
    <font>
      <b/>
      <sz val="10"/>
      <color indexed="8"/>
      <name val="Times New Roman"/>
      <family val="1"/>
    </font>
    <font>
      <sz val="9"/>
      <color indexed="8"/>
      <name val="Times New Roman"/>
      <family val="1"/>
    </font>
    <font>
      <i/>
      <sz val="9"/>
      <color indexed="8"/>
      <name val="Times New Roman"/>
      <family val="1"/>
    </font>
    <font>
      <sz val="10"/>
      <color indexed="10"/>
      <name val="Times New Roman"/>
      <family val="1"/>
    </font>
    <font>
      <b/>
      <i/>
      <sz val="10"/>
      <color indexed="8"/>
      <name val="Times New Roman"/>
      <family val="1"/>
    </font>
    <font>
      <i/>
      <sz val="8"/>
      <color indexed="8"/>
      <name val="Times New Roman"/>
      <family val="1"/>
    </font>
    <font>
      <sz val="10"/>
      <name val="Times New Roman"/>
      <family val="1"/>
    </font>
    <font>
      <vertAlign val="superscript"/>
      <sz val="10"/>
      <color indexed="10"/>
      <name val="Times New Roman"/>
      <family val="1"/>
    </font>
    <font>
      <b/>
      <i/>
      <vertAlign val="superscript"/>
      <sz val="11"/>
      <color indexed="10"/>
      <name val="Times New Roman"/>
      <family val="1"/>
    </font>
    <font>
      <b/>
      <i/>
      <vertAlign val="superscript"/>
      <sz val="11"/>
      <color indexed="30"/>
      <name val="Times New Roman"/>
      <family val="1"/>
    </font>
    <font>
      <i/>
      <sz val="8"/>
      <name val="Times New Roman"/>
      <family val="1"/>
    </font>
    <font>
      <i/>
      <sz val="9"/>
      <name val="Times New Roman"/>
      <family val="1"/>
    </font>
    <font>
      <b/>
      <sz val="10"/>
      <name val="Times New Roman"/>
      <family val="1"/>
    </font>
    <font>
      <sz val="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b/>
      <sz val="12"/>
      <color indexed="8"/>
      <name val="Times New Roman"/>
      <family val="1"/>
    </font>
    <font>
      <b/>
      <sz val="11"/>
      <color indexed="8"/>
      <name val="Times New Roman"/>
      <family val="1"/>
    </font>
    <font>
      <b/>
      <i/>
      <sz val="12"/>
      <color indexed="8"/>
      <name val="Times New Roman"/>
      <family val="1"/>
    </font>
    <font>
      <i/>
      <sz val="8"/>
      <color indexed="10"/>
      <name val="Times New Roman"/>
      <family val="1"/>
    </font>
    <font>
      <i/>
      <sz val="11"/>
      <color indexed="17"/>
      <name val="Times New Roman"/>
      <family val="1"/>
    </font>
    <font>
      <i/>
      <sz val="10"/>
      <color indexed="10"/>
      <name val="Times New Roman"/>
      <family val="1"/>
    </font>
    <font>
      <b/>
      <i/>
      <vertAlign val="superscript"/>
      <sz val="11"/>
      <color indexed="8"/>
      <name val="Ebrima"/>
      <family val="0"/>
    </font>
    <font>
      <b/>
      <i/>
      <vertAlign val="superscript"/>
      <sz val="11"/>
      <color indexed="30"/>
      <name val="Czcionka tekstu podstawowego"/>
      <family val="2"/>
    </font>
    <font>
      <b/>
      <i/>
      <sz val="9"/>
      <color indexed="8"/>
      <name val="Times New Roman"/>
      <family val="1"/>
    </font>
    <font>
      <b/>
      <i/>
      <sz val="10"/>
      <color indexed="10"/>
      <name val="Times New Roman"/>
      <family val="1"/>
    </font>
    <font>
      <sz val="9"/>
      <color indexed="8"/>
      <name val="Arial"/>
      <family val="2"/>
    </font>
    <font>
      <i/>
      <sz val="11"/>
      <color indexed="8"/>
      <name val="Czcionka tekstu podstawowego"/>
      <family val="0"/>
    </font>
    <font>
      <sz val="8"/>
      <color indexed="8"/>
      <name val="Times New Roman"/>
      <family val="1"/>
    </font>
    <font>
      <sz val="9"/>
      <color indexed="8"/>
      <name val="Calibri"/>
      <family val="2"/>
    </font>
    <font>
      <i/>
      <sz val="9"/>
      <color indexed="10"/>
      <name val="Times New Roman"/>
      <family val="1"/>
    </font>
    <font>
      <b/>
      <sz val="10"/>
      <color indexed="17"/>
      <name val="Times New Roman"/>
      <family val="1"/>
    </font>
    <font>
      <b/>
      <i/>
      <vertAlign val="superscript"/>
      <sz val="11"/>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b/>
      <i/>
      <sz val="12"/>
      <color theme="1"/>
      <name val="Times New Roman"/>
      <family val="1"/>
    </font>
    <font>
      <b/>
      <sz val="10"/>
      <color theme="1"/>
      <name val="Times New Roman"/>
      <family val="1"/>
    </font>
    <font>
      <sz val="9"/>
      <color theme="1"/>
      <name val="Times New Roman"/>
      <family val="1"/>
    </font>
    <font>
      <i/>
      <sz val="8"/>
      <color rgb="FFFF0000"/>
      <name val="Times New Roman"/>
      <family val="1"/>
    </font>
    <font>
      <i/>
      <sz val="11"/>
      <color rgb="FF00B050"/>
      <name val="Times New Roman"/>
      <family val="1"/>
    </font>
    <font>
      <i/>
      <sz val="9"/>
      <color theme="1"/>
      <name val="Times New Roman"/>
      <family val="1"/>
    </font>
    <font>
      <i/>
      <sz val="10"/>
      <color rgb="FFFF0000"/>
      <name val="Times New Roman"/>
      <family val="1"/>
    </font>
    <font>
      <b/>
      <i/>
      <vertAlign val="superscript"/>
      <sz val="11"/>
      <color rgb="FF0070C0"/>
      <name val="Times New Roman"/>
      <family val="1"/>
    </font>
    <font>
      <b/>
      <i/>
      <vertAlign val="superscript"/>
      <sz val="11"/>
      <color theme="1"/>
      <name val="Ebrima"/>
      <family val="0"/>
    </font>
    <font>
      <b/>
      <i/>
      <vertAlign val="superscript"/>
      <sz val="11"/>
      <color rgb="FF0070C0"/>
      <name val="Czcionka tekstu podstawowego"/>
      <family val="2"/>
    </font>
    <font>
      <b/>
      <i/>
      <sz val="9"/>
      <color theme="1"/>
      <name val="Times New Roman"/>
      <family val="1"/>
    </font>
    <font>
      <b/>
      <i/>
      <sz val="10"/>
      <color theme="1"/>
      <name val="Times New Roman"/>
      <family val="1"/>
    </font>
    <font>
      <b/>
      <i/>
      <sz val="10"/>
      <color rgb="FFFF0000"/>
      <name val="Times New Roman"/>
      <family val="1"/>
    </font>
    <font>
      <sz val="9"/>
      <color theme="1"/>
      <name val="Arial"/>
      <family val="2"/>
    </font>
    <font>
      <sz val="9"/>
      <color rgb="FF000000"/>
      <name val="Arial"/>
      <family val="2"/>
    </font>
    <font>
      <i/>
      <sz val="11"/>
      <color theme="1"/>
      <name val="Czcionka tekstu podstawowego"/>
      <family val="0"/>
    </font>
    <font>
      <sz val="8"/>
      <color theme="1"/>
      <name val="Times New Roman"/>
      <family val="1"/>
    </font>
    <font>
      <sz val="9"/>
      <color rgb="FF000000"/>
      <name val="Calibri"/>
      <family val="2"/>
    </font>
    <font>
      <b/>
      <i/>
      <vertAlign val="superscript"/>
      <sz val="11"/>
      <color theme="1"/>
      <name val="Times New Roman"/>
      <family val="1"/>
    </font>
    <font>
      <i/>
      <sz val="9"/>
      <color rgb="FFFF0000"/>
      <name val="Times New Roman"/>
      <family val="1"/>
    </font>
    <font>
      <b/>
      <sz val="10"/>
      <color rgb="FF00B05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2" borderId="0" applyNumberFormat="0" applyBorder="0" applyAlignment="0" applyProtection="0"/>
  </cellStyleXfs>
  <cellXfs count="101">
    <xf numFmtId="0" fontId="0" fillId="0" borderId="0" xfId="0" applyAlignment="1">
      <alignment/>
    </xf>
    <xf numFmtId="0" fontId="71" fillId="0" borderId="0" xfId="0" applyFont="1" applyAlignment="1">
      <alignment/>
    </xf>
    <xf numFmtId="0" fontId="0" fillId="0" borderId="0" xfId="0" applyAlignment="1">
      <alignment horizontal="left"/>
    </xf>
    <xf numFmtId="0" fontId="72" fillId="0" borderId="0" xfId="0" applyFont="1" applyAlignment="1">
      <alignment wrapText="1"/>
    </xf>
    <xf numFmtId="0" fontId="72" fillId="0" borderId="0" xfId="0" applyFont="1" applyAlignment="1">
      <alignment vertical="center" wrapText="1"/>
    </xf>
    <xf numFmtId="0" fontId="71" fillId="0" borderId="0" xfId="0" applyFont="1" applyAlignment="1">
      <alignment wrapText="1"/>
    </xf>
    <xf numFmtId="0" fontId="72" fillId="0" borderId="0" xfId="0" applyFont="1" applyAlignment="1">
      <alignment/>
    </xf>
    <xf numFmtId="0" fontId="71" fillId="0" borderId="0" xfId="0" applyFont="1" applyAlignment="1">
      <alignment vertical="center"/>
    </xf>
    <xf numFmtId="0" fontId="73" fillId="0" borderId="0" xfId="0" applyFont="1" applyAlignment="1">
      <alignment vertical="center"/>
    </xf>
    <xf numFmtId="0" fontId="74" fillId="0" borderId="0" xfId="0" applyFont="1" applyAlignment="1">
      <alignment vertical="center" wrapText="1"/>
    </xf>
    <xf numFmtId="0" fontId="71" fillId="0" borderId="0" xfId="0" applyFont="1" applyAlignment="1">
      <alignment/>
    </xf>
    <xf numFmtId="4" fontId="71" fillId="0" borderId="10" xfId="0" applyNumberFormat="1" applyFont="1" applyBorder="1" applyAlignment="1">
      <alignment horizontal="center" vertical="center"/>
    </xf>
    <xf numFmtId="9" fontId="71" fillId="0" borderId="10" xfId="0" applyNumberFormat="1" applyFont="1" applyBorder="1" applyAlignment="1">
      <alignment horizontal="center" vertical="center"/>
    </xf>
    <xf numFmtId="0" fontId="75" fillId="0" borderId="0" xfId="0" applyFont="1" applyAlignment="1">
      <alignment horizontal="right"/>
    </xf>
    <xf numFmtId="0" fontId="72" fillId="0" borderId="0" xfId="0" applyFont="1" applyAlignment="1">
      <alignment vertical="center"/>
    </xf>
    <xf numFmtId="0" fontId="71" fillId="0" borderId="0" xfId="0" applyFont="1" applyAlignment="1">
      <alignment horizontal="right" vertical="center" wrapText="1"/>
    </xf>
    <xf numFmtId="0" fontId="76" fillId="0" borderId="0" xfId="0" applyFont="1" applyAlignment="1">
      <alignment horizontal="left" vertical="center"/>
    </xf>
    <xf numFmtId="4" fontId="0" fillId="0" borderId="0" xfId="0" applyNumberFormat="1" applyAlignment="1">
      <alignment/>
    </xf>
    <xf numFmtId="0" fontId="77" fillId="0" borderId="0" xfId="0" applyFont="1" applyAlignment="1">
      <alignment horizontal="left" vertical="center"/>
    </xf>
    <xf numFmtId="0" fontId="78" fillId="0" borderId="0" xfId="0" applyFont="1" applyAlignment="1">
      <alignment horizontal="left" vertical="center"/>
    </xf>
    <xf numFmtId="0" fontId="71" fillId="0" borderId="11" xfId="0" applyFont="1" applyBorder="1" applyAlignment="1">
      <alignment horizontal="left" vertical="center"/>
    </xf>
    <xf numFmtId="0" fontId="2" fillId="0" borderId="0" xfId="0" applyFont="1" applyAlignment="1">
      <alignment vertical="center"/>
    </xf>
    <xf numFmtId="0" fontId="79" fillId="0" borderId="0" xfId="0" applyFont="1" applyAlignment="1">
      <alignment horizontal="right" vertical="center"/>
    </xf>
    <xf numFmtId="0" fontId="76" fillId="0" borderId="0" xfId="0" applyFont="1" applyAlignment="1">
      <alignment/>
    </xf>
    <xf numFmtId="0" fontId="71" fillId="0" borderId="0" xfId="0" applyFont="1" applyBorder="1" applyAlignment="1">
      <alignment vertical="center"/>
    </xf>
    <xf numFmtId="0" fontId="0" fillId="0" borderId="0" xfId="0" applyBorder="1" applyAlignment="1">
      <alignment/>
    </xf>
    <xf numFmtId="4" fontId="71" fillId="0" borderId="12" xfId="0" applyNumberFormat="1" applyFont="1" applyBorder="1" applyAlignment="1">
      <alignment horizontal="center" vertical="center"/>
    </xf>
    <xf numFmtId="4" fontId="71" fillId="4" borderId="12" xfId="0" applyNumberFormat="1" applyFont="1" applyFill="1" applyBorder="1" applyAlignment="1">
      <alignment horizontal="center" vertical="center"/>
    </xf>
    <xf numFmtId="0" fontId="80" fillId="0" borderId="13" xfId="0" applyFont="1" applyBorder="1" applyAlignment="1">
      <alignment horizontal="center" vertical="center" wrapText="1"/>
    </xf>
    <xf numFmtId="4" fontId="76" fillId="33" borderId="14" xfId="0" applyNumberFormat="1" applyFont="1" applyFill="1" applyBorder="1" applyAlignment="1">
      <alignment horizontal="center" vertical="center"/>
    </xf>
    <xf numFmtId="0" fontId="81" fillId="0" borderId="0" xfId="0" applyFont="1" applyAlignment="1">
      <alignment/>
    </xf>
    <xf numFmtId="0" fontId="0" fillId="0" borderId="0" xfId="0" applyNumberFormat="1" applyAlignment="1">
      <alignment/>
    </xf>
    <xf numFmtId="0" fontId="76" fillId="0" borderId="0" xfId="0" applyFont="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vertical="center" wrapText="1"/>
    </xf>
    <xf numFmtId="0" fontId="84" fillId="0" borderId="0" xfId="0" applyFont="1" applyAlignment="1">
      <alignment vertical="center" wrapText="1"/>
    </xf>
    <xf numFmtId="0" fontId="76" fillId="0" borderId="0" xfId="0" applyFont="1" applyAlignment="1">
      <alignment horizontal="center" vertical="center" wrapText="1"/>
    </xf>
    <xf numFmtId="0" fontId="82" fillId="0" borderId="0" xfId="0" applyFont="1" applyAlignment="1">
      <alignment horizontal="left" vertical="center" wrapText="1"/>
    </xf>
    <xf numFmtId="4" fontId="71" fillId="5" borderId="10" xfId="0" applyNumberFormat="1" applyFont="1" applyFill="1" applyBorder="1" applyAlignment="1">
      <alignment horizontal="center" vertical="center"/>
    </xf>
    <xf numFmtId="9" fontId="71" fillId="5" borderId="10" xfId="0" applyNumberFormat="1" applyFont="1" applyFill="1" applyBorder="1" applyAlignment="1">
      <alignment horizontal="center" vertical="center"/>
    </xf>
    <xf numFmtId="0" fontId="85"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7" fillId="34" borderId="10" xfId="0" applyFont="1" applyFill="1" applyBorder="1" applyAlignment="1">
      <alignment horizontal="center" vertical="center" wrapText="1"/>
    </xf>
    <xf numFmtId="0" fontId="9" fillId="0" borderId="0" xfId="0" applyNumberFormat="1" applyFont="1" applyAlignment="1">
      <alignment vertical="center" wrapText="1"/>
    </xf>
    <xf numFmtId="0" fontId="88" fillId="34" borderId="10" xfId="0" applyFont="1" applyFill="1" applyBorder="1" applyAlignment="1">
      <alignment horizontal="center" vertical="center" wrapText="1"/>
    </xf>
    <xf numFmtId="0" fontId="71" fillId="0" borderId="10" xfId="0" applyFont="1" applyBorder="1" applyAlignment="1">
      <alignment vertical="center" wrapText="1"/>
    </xf>
    <xf numFmtId="0" fontId="76" fillId="0" borderId="0" xfId="0" applyFont="1" applyAlignment="1">
      <alignment horizontal="left"/>
    </xf>
    <xf numFmtId="4" fontId="71" fillId="4" borderId="0" xfId="0" applyNumberFormat="1" applyFont="1" applyFill="1" applyBorder="1" applyAlignment="1">
      <alignment horizontal="center" vertical="center"/>
    </xf>
    <xf numFmtId="4" fontId="76" fillId="33" borderId="0" xfId="0" applyNumberFormat="1" applyFont="1" applyFill="1" applyBorder="1" applyAlignment="1">
      <alignment horizontal="center" vertical="center"/>
    </xf>
    <xf numFmtId="0" fontId="76" fillId="33" borderId="0" xfId="0" applyFont="1" applyFill="1" applyBorder="1" applyAlignment="1">
      <alignment horizontal="center" vertical="center"/>
    </xf>
    <xf numFmtId="0" fontId="16" fillId="0" borderId="0" xfId="0" applyFont="1" applyAlignment="1">
      <alignment horizontal="right" vertical="top" wrapText="1"/>
    </xf>
    <xf numFmtId="0" fontId="89" fillId="0" borderId="10" xfId="0" applyFont="1" applyBorder="1" applyAlignment="1">
      <alignment vertical="center" wrapText="1"/>
    </xf>
    <xf numFmtId="0" fontId="71" fillId="0" borderId="10" xfId="0" applyFont="1" applyBorder="1" applyAlignment="1">
      <alignment horizontal="center" vertical="center"/>
    </xf>
    <xf numFmtId="4" fontId="76" fillId="4" borderId="10" xfId="0" applyNumberFormat="1" applyFont="1" applyFill="1" applyBorder="1" applyAlignment="1">
      <alignment horizontal="center" vertical="center"/>
    </xf>
    <xf numFmtId="0" fontId="90" fillId="0" borderId="0" xfId="0" applyFont="1" applyAlignment="1">
      <alignment/>
    </xf>
    <xf numFmtId="0" fontId="80" fillId="0" borderId="15" xfId="0" applyFont="1" applyBorder="1" applyAlignment="1">
      <alignment horizontal="center" vertical="center" wrapText="1"/>
    </xf>
    <xf numFmtId="4" fontId="71" fillId="3" borderId="16" xfId="0" applyNumberFormat="1" applyFont="1" applyFill="1" applyBorder="1" applyAlignment="1">
      <alignment horizontal="center" vertical="center"/>
    </xf>
    <xf numFmtId="9" fontId="71" fillId="3" borderId="16" xfId="0" applyNumberFormat="1" applyFont="1" applyFill="1" applyBorder="1" applyAlignment="1">
      <alignment horizontal="center" vertical="center"/>
    </xf>
    <xf numFmtId="4" fontId="71" fillId="0" borderId="13" xfId="0" applyNumberFormat="1" applyFont="1" applyBorder="1" applyAlignment="1">
      <alignment horizontal="center" vertical="center"/>
    </xf>
    <xf numFmtId="0" fontId="0" fillId="0" borderId="10" xfId="0" applyBorder="1" applyAlignment="1">
      <alignment/>
    </xf>
    <xf numFmtId="0" fontId="91" fillId="0" borderId="10" xfId="0" applyFont="1" applyBorder="1" applyAlignment="1">
      <alignment vertical="center" wrapText="1"/>
    </xf>
    <xf numFmtId="0" fontId="66" fillId="0" borderId="10" xfId="0" applyFont="1" applyBorder="1" applyAlignment="1">
      <alignment/>
    </xf>
    <xf numFmtId="0" fontId="71" fillId="0" borderId="17" xfId="0" applyFont="1" applyBorder="1" applyAlignment="1">
      <alignment horizontal="center" vertical="center" wrapText="1"/>
    </xf>
    <xf numFmtId="0" fontId="71" fillId="0" borderId="15" xfId="0" applyFont="1" applyBorder="1" applyAlignment="1">
      <alignment horizontal="center" vertical="center" wrapText="1"/>
    </xf>
    <xf numFmtId="0" fontId="15"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8"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0" fillId="0" borderId="0" xfId="0" applyNumberFormat="1" applyAlignment="1">
      <alignment/>
    </xf>
    <xf numFmtId="0" fontId="71" fillId="0" borderId="10" xfId="0" applyFont="1" applyBorder="1" applyAlignment="1">
      <alignment horizontal="center" vertical="center" wrapText="1"/>
    </xf>
    <xf numFmtId="0" fontId="76" fillId="0" borderId="0" xfId="0" applyFont="1" applyAlignment="1">
      <alignment horizontal="left"/>
    </xf>
    <xf numFmtId="0" fontId="93" fillId="0" borderId="0" xfId="0" applyFont="1" applyAlignment="1">
      <alignment horizontal="left" vertical="center" wrapText="1"/>
    </xf>
    <xf numFmtId="0" fontId="9" fillId="0" borderId="0" xfId="0" applyNumberFormat="1" applyFont="1" applyAlignment="1">
      <alignment horizontal="left" vertical="center" wrapText="1"/>
    </xf>
    <xf numFmtId="0" fontId="71" fillId="0" borderId="18" xfId="0" applyFont="1" applyBorder="1" applyAlignment="1">
      <alignment horizontal="center" vertical="center"/>
    </xf>
    <xf numFmtId="0" fontId="78" fillId="0" borderId="19" xfId="0" applyFont="1" applyBorder="1" applyAlignment="1">
      <alignment horizontal="center" vertical="center"/>
    </xf>
    <xf numFmtId="0" fontId="82" fillId="0" borderId="0" xfId="0" applyFont="1" applyAlignment="1">
      <alignment horizontal="left" vertical="center" wrapText="1"/>
    </xf>
    <xf numFmtId="0" fontId="76" fillId="3" borderId="16" xfId="0" applyFont="1" applyFill="1" applyBorder="1" applyAlignment="1">
      <alignment horizontal="right" vertical="center"/>
    </xf>
    <xf numFmtId="0" fontId="14" fillId="0" borderId="0" xfId="0" applyFont="1" applyAlignment="1">
      <alignment horizontal="left" vertical="center" wrapText="1"/>
    </xf>
    <xf numFmtId="0" fontId="94" fillId="0" borderId="0" xfId="0" applyFont="1" applyAlignment="1">
      <alignment horizontal="left" vertical="center"/>
    </xf>
    <xf numFmtId="0" fontId="71" fillId="0" borderId="0" xfId="0" applyFont="1" applyAlignment="1">
      <alignment horizontal="center" vertical="center"/>
    </xf>
    <xf numFmtId="0" fontId="76" fillId="0" borderId="0" xfId="0" applyFont="1" applyAlignment="1">
      <alignment horizontal="center" vertical="center" wrapText="1"/>
    </xf>
    <xf numFmtId="0" fontId="76" fillId="5" borderId="10" xfId="0" applyFont="1" applyFill="1" applyBorder="1" applyAlignment="1">
      <alignment horizontal="center" vertical="center" wrapText="1"/>
    </xf>
    <xf numFmtId="0" fontId="95" fillId="0" borderId="0" xfId="0" applyFont="1" applyAlignment="1">
      <alignment horizontal="center" vertical="center" wrapText="1"/>
    </xf>
    <xf numFmtId="0" fontId="71" fillId="0" borderId="0" xfId="0" applyFont="1" applyAlignment="1">
      <alignment horizontal="center" vertical="center" wrapText="1"/>
    </xf>
    <xf numFmtId="0" fontId="74" fillId="0" borderId="0" xfId="0" applyFont="1" applyAlignment="1">
      <alignment horizontal="center" vertical="center"/>
    </xf>
    <xf numFmtId="0" fontId="72" fillId="0" borderId="0" xfId="0" applyFont="1" applyAlignment="1">
      <alignment horizontal="right" vertical="center" wrapText="1"/>
    </xf>
    <xf numFmtId="0" fontId="74" fillId="0" borderId="0" xfId="0" applyFont="1" applyAlignment="1">
      <alignment horizontal="right" vertical="center" wrapText="1"/>
    </xf>
    <xf numFmtId="0" fontId="71" fillId="0" borderId="18" xfId="0" applyFont="1" applyBorder="1" applyAlignment="1">
      <alignment horizontal="center"/>
    </xf>
    <xf numFmtId="0" fontId="71" fillId="0" borderId="20" xfId="0" applyFont="1" applyBorder="1" applyAlignment="1">
      <alignment horizontal="center"/>
    </xf>
    <xf numFmtId="0" fontId="71" fillId="0" borderId="19" xfId="0" applyFont="1" applyBorder="1" applyAlignment="1">
      <alignment horizontal="center"/>
    </xf>
    <xf numFmtId="0" fontId="71" fillId="0" borderId="20" xfId="0" applyFont="1" applyBorder="1" applyAlignment="1">
      <alignment horizontal="center" wrapText="1"/>
    </xf>
    <xf numFmtId="0" fontId="72" fillId="0" borderId="0" xfId="0" applyFont="1" applyAlignment="1">
      <alignment horizontal="center" vertical="center"/>
    </xf>
    <xf numFmtId="0" fontId="71" fillId="0" borderId="18" xfId="0" applyFont="1" applyBorder="1" applyAlignment="1">
      <alignment horizont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78" fillId="0" borderId="0" xfId="0" applyFont="1" applyAlignment="1">
      <alignment horizontal="left" vertical="center" wrapText="1"/>
    </xf>
    <xf numFmtId="0" fontId="80" fillId="0" borderId="10" xfId="0" applyFont="1" applyBorder="1" applyAlignment="1">
      <alignment horizontal="center" vertical="center" wrapText="1"/>
    </xf>
    <xf numFmtId="0" fontId="76" fillId="5" borderId="10" xfId="0" applyFont="1" applyFill="1" applyBorder="1" applyAlignment="1">
      <alignment horizontal="right" vertical="center"/>
    </xf>
    <xf numFmtId="0" fontId="76" fillId="4" borderId="10" xfId="0" applyFont="1" applyFill="1" applyBorder="1" applyAlignment="1">
      <alignment horizontal="center" vertical="center"/>
    </xf>
    <xf numFmtId="0" fontId="76" fillId="3"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12">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8"/>
  <sheetViews>
    <sheetView tabSelected="1" workbookViewId="0" topLeftCell="A202">
      <selection activeCell="B103" sqref="B103"/>
    </sheetView>
  </sheetViews>
  <sheetFormatPr defaultColWidth="8.796875" defaultRowHeight="14.25"/>
  <cols>
    <col min="1" max="1" width="4.69921875" style="0" customWidth="1"/>
    <col min="2" max="2" width="25.59765625" style="0" customWidth="1"/>
    <col min="3" max="3" width="5.19921875" style="0" customWidth="1"/>
    <col min="4" max="4" width="4.5" style="0" customWidth="1"/>
    <col min="5" max="5" width="21.8984375" style="0" customWidth="1"/>
    <col min="6" max="6" width="10.09765625" style="0" customWidth="1"/>
    <col min="7" max="7" width="10.5" style="0" customWidth="1"/>
    <col min="8" max="8" width="7.3984375" style="0" customWidth="1"/>
    <col min="9" max="9" width="8.5" style="0" customWidth="1"/>
    <col min="10" max="10" width="14.19921875" style="0" customWidth="1"/>
    <col min="11" max="11" width="19.59765625" style="0" hidden="1" customWidth="1"/>
    <col min="12" max="12" width="3.59765625" style="0" customWidth="1"/>
    <col min="18" max="18" width="11.3984375" style="0" bestFit="1" customWidth="1"/>
  </cols>
  <sheetData>
    <row r="1" spans="10:11" ht="16.5" customHeight="1">
      <c r="J1" s="13" t="s">
        <v>0</v>
      </c>
      <c r="K1" s="13" t="s">
        <v>0</v>
      </c>
    </row>
    <row r="2" spans="10:11" ht="16.5" customHeight="1">
      <c r="J2" s="22" t="s">
        <v>63</v>
      </c>
      <c r="K2" s="13"/>
    </row>
    <row r="3" spans="1:14" ht="16.5" customHeight="1">
      <c r="A3" s="85" t="s">
        <v>1</v>
      </c>
      <c r="B3" s="85"/>
      <c r="C3" s="85"/>
      <c r="D3" s="85"/>
      <c r="E3" s="85"/>
      <c r="F3" s="85"/>
      <c r="G3" s="85"/>
      <c r="H3" s="85"/>
      <c r="I3" s="85"/>
      <c r="J3" s="85"/>
      <c r="K3" s="85"/>
      <c r="L3" s="8"/>
      <c r="M3" s="22"/>
      <c r="N3" s="8"/>
    </row>
    <row r="4" spans="1:14" ht="36.75" customHeight="1">
      <c r="A4" s="14" t="s">
        <v>2</v>
      </c>
      <c r="B4" s="7"/>
      <c r="C4" s="7"/>
      <c r="D4" s="7"/>
      <c r="E4" s="7"/>
      <c r="F4" s="7"/>
      <c r="G4" s="4"/>
      <c r="H4" s="4"/>
      <c r="I4" s="4"/>
      <c r="J4" s="86" t="s">
        <v>3</v>
      </c>
      <c r="K4" s="86"/>
      <c r="M4" s="4"/>
      <c r="N4" s="4"/>
    </row>
    <row r="5" spans="1:14" ht="51.75" customHeight="1">
      <c r="A5" s="88"/>
      <c r="B5" s="88"/>
      <c r="C5" s="88"/>
      <c r="D5" s="88"/>
      <c r="E5" s="88"/>
      <c r="F5" s="88"/>
      <c r="G5" s="10"/>
      <c r="J5" s="87" t="s">
        <v>4</v>
      </c>
      <c r="K5" s="87"/>
      <c r="M5" s="9"/>
      <c r="N5" s="9"/>
    </row>
    <row r="6" spans="1:14" ht="30" customHeight="1">
      <c r="A6" s="89"/>
      <c r="B6" s="89"/>
      <c r="C6" s="89"/>
      <c r="D6" s="89"/>
      <c r="E6" s="89"/>
      <c r="F6" s="89"/>
      <c r="G6" s="10"/>
      <c r="J6" s="86" t="s">
        <v>5</v>
      </c>
      <c r="K6" s="86"/>
      <c r="M6" s="4"/>
      <c r="N6" s="4"/>
    </row>
    <row r="7" spans="1:14" ht="17.25" customHeight="1">
      <c r="A7" s="89"/>
      <c r="B7" s="89"/>
      <c r="C7" s="89"/>
      <c r="D7" s="89"/>
      <c r="E7" s="89"/>
      <c r="F7" s="89"/>
      <c r="G7" s="10"/>
      <c r="J7" s="86" t="s">
        <v>6</v>
      </c>
      <c r="K7" s="86"/>
      <c r="M7" s="4"/>
      <c r="N7" s="4"/>
    </row>
    <row r="8" spans="1:14" ht="15" customHeight="1">
      <c r="A8" s="90"/>
      <c r="B8" s="90"/>
      <c r="C8" s="90"/>
      <c r="D8" s="90"/>
      <c r="E8" s="90"/>
      <c r="F8" s="90"/>
      <c r="G8" s="10"/>
      <c r="J8" s="15"/>
      <c r="K8" s="15"/>
      <c r="M8" s="4"/>
      <c r="N8" s="4"/>
    </row>
    <row r="9" spans="1:7" ht="17.25" customHeight="1">
      <c r="A9" s="14" t="s">
        <v>7</v>
      </c>
      <c r="B9" s="3"/>
      <c r="C9" s="93"/>
      <c r="D9" s="93"/>
      <c r="E9" s="93"/>
      <c r="F9" s="93"/>
      <c r="G9" s="5"/>
    </row>
    <row r="10" spans="1:7" ht="17.25" customHeight="1">
      <c r="A10" s="14" t="s">
        <v>33</v>
      </c>
      <c r="B10" s="3"/>
      <c r="C10" s="91"/>
      <c r="D10" s="91"/>
      <c r="E10" s="91"/>
      <c r="F10" s="91"/>
      <c r="G10" s="5"/>
    </row>
    <row r="11" spans="1:7" ht="17.25" customHeight="1">
      <c r="A11" s="14" t="s">
        <v>8</v>
      </c>
      <c r="B11" s="3"/>
      <c r="C11" s="91"/>
      <c r="D11" s="91"/>
      <c r="E11" s="91"/>
      <c r="F11" s="91"/>
      <c r="G11" s="5"/>
    </row>
    <row r="12" spans="1:7" ht="17.25" customHeight="1">
      <c r="A12" s="14" t="s">
        <v>9</v>
      </c>
      <c r="B12" s="3"/>
      <c r="C12" s="91"/>
      <c r="D12" s="91"/>
      <c r="E12" s="91"/>
      <c r="F12" s="91"/>
      <c r="G12" s="5"/>
    </row>
    <row r="13" spans="1:7" ht="17.25" customHeight="1">
      <c r="A13" s="14" t="s">
        <v>10</v>
      </c>
      <c r="B13" s="3"/>
      <c r="C13" s="91"/>
      <c r="D13" s="91"/>
      <c r="E13" s="91"/>
      <c r="F13" s="91"/>
      <c r="G13" s="5"/>
    </row>
    <row r="14" spans="1:11" ht="8.25" customHeight="1">
      <c r="A14" s="92"/>
      <c r="B14" s="92"/>
      <c r="C14" s="92"/>
      <c r="D14" s="92"/>
      <c r="E14" s="92"/>
      <c r="F14" s="92"/>
      <c r="G14" s="92"/>
      <c r="H14" s="92"/>
      <c r="I14" s="92"/>
      <c r="J14" s="92"/>
      <c r="K14" s="92"/>
    </row>
    <row r="15" spans="1:14" ht="21.75" customHeight="1">
      <c r="A15" s="80" t="s">
        <v>23</v>
      </c>
      <c r="B15" s="80"/>
      <c r="C15" s="80"/>
      <c r="D15" s="80"/>
      <c r="E15" s="80"/>
      <c r="F15" s="80"/>
      <c r="G15" s="80"/>
      <c r="H15" s="80"/>
      <c r="I15" s="80"/>
      <c r="J15" s="80"/>
      <c r="K15" s="80"/>
      <c r="L15" s="6"/>
      <c r="M15" s="6"/>
      <c r="N15" s="6"/>
    </row>
    <row r="16" spans="1:14" ht="26.25" customHeight="1">
      <c r="A16" s="81" t="s">
        <v>57</v>
      </c>
      <c r="B16" s="81"/>
      <c r="C16" s="81"/>
      <c r="D16" s="81"/>
      <c r="E16" s="81"/>
      <c r="F16" s="81"/>
      <c r="G16" s="81"/>
      <c r="H16" s="81"/>
      <c r="I16" s="81"/>
      <c r="J16" s="81"/>
      <c r="K16" s="81"/>
      <c r="L16" s="6"/>
      <c r="M16" s="6"/>
      <c r="N16" s="6"/>
    </row>
    <row r="17" spans="1:14" ht="18" customHeight="1">
      <c r="A17" s="81" t="s">
        <v>58</v>
      </c>
      <c r="B17" s="81"/>
      <c r="C17" s="81"/>
      <c r="D17" s="81"/>
      <c r="E17" s="81"/>
      <c r="F17" s="81"/>
      <c r="G17" s="81"/>
      <c r="H17" s="81"/>
      <c r="I17" s="81"/>
      <c r="J17" s="81"/>
      <c r="K17" s="36"/>
      <c r="L17" s="6"/>
      <c r="M17" s="6"/>
      <c r="N17" s="6"/>
    </row>
    <row r="18" spans="1:14" ht="18" customHeight="1">
      <c r="A18" s="83" t="s">
        <v>64</v>
      </c>
      <c r="B18" s="83"/>
      <c r="C18" s="83"/>
      <c r="D18" s="83"/>
      <c r="E18" s="83"/>
      <c r="F18" s="83"/>
      <c r="G18" s="83"/>
      <c r="H18" s="83"/>
      <c r="I18" s="83"/>
      <c r="J18" s="83"/>
      <c r="K18" s="32"/>
      <c r="L18" s="6"/>
      <c r="M18" s="6"/>
      <c r="N18" s="6"/>
    </row>
    <row r="19" spans="1:18" ht="33" customHeight="1">
      <c r="A19" s="84" t="s">
        <v>24</v>
      </c>
      <c r="B19" s="84"/>
      <c r="C19" s="84"/>
      <c r="D19" s="84"/>
      <c r="E19" s="84"/>
      <c r="F19" s="84"/>
      <c r="G19" s="84"/>
      <c r="H19" s="84"/>
      <c r="I19" s="84"/>
      <c r="J19" s="84"/>
      <c r="K19" s="84"/>
      <c r="L19" s="6"/>
      <c r="M19" s="6"/>
      <c r="N19" s="6"/>
      <c r="R19" s="2"/>
    </row>
    <row r="20" ht="24" customHeight="1">
      <c r="A20" s="21" t="s">
        <v>31</v>
      </c>
    </row>
    <row r="21" spans="1:11" ht="31.5" customHeight="1">
      <c r="A21" s="70" t="s">
        <v>11</v>
      </c>
      <c r="B21" s="70" t="s">
        <v>12</v>
      </c>
      <c r="C21" s="70" t="s">
        <v>13</v>
      </c>
      <c r="D21" s="70" t="s">
        <v>14</v>
      </c>
      <c r="E21" s="64" t="s">
        <v>47</v>
      </c>
      <c r="F21" s="70" t="s">
        <v>19</v>
      </c>
      <c r="G21" s="70" t="s">
        <v>15</v>
      </c>
      <c r="H21" s="70" t="s">
        <v>16</v>
      </c>
      <c r="I21" s="70" t="s">
        <v>17</v>
      </c>
      <c r="J21" s="70" t="s">
        <v>18</v>
      </c>
      <c r="K21" s="62" t="s">
        <v>18</v>
      </c>
    </row>
    <row r="22" spans="1:11" ht="31.5" customHeight="1">
      <c r="A22" s="70"/>
      <c r="B22" s="70"/>
      <c r="C22" s="70"/>
      <c r="D22" s="70"/>
      <c r="E22" s="42" t="s">
        <v>43</v>
      </c>
      <c r="F22" s="70"/>
      <c r="G22" s="70"/>
      <c r="H22" s="70"/>
      <c r="I22" s="70"/>
      <c r="J22" s="70"/>
      <c r="K22" s="63"/>
    </row>
    <row r="23" spans="1:11" ht="33.75" customHeight="1">
      <c r="A23" s="70"/>
      <c r="B23" s="70"/>
      <c r="C23" s="70"/>
      <c r="D23" s="70"/>
      <c r="E23" s="65" t="s">
        <v>44</v>
      </c>
      <c r="F23" s="70"/>
      <c r="G23" s="70"/>
      <c r="H23" s="70"/>
      <c r="I23" s="70"/>
      <c r="J23" s="70"/>
      <c r="K23" s="63"/>
    </row>
    <row r="24" spans="1:11" ht="33.75" customHeight="1">
      <c r="A24" s="70"/>
      <c r="B24" s="70"/>
      <c r="C24" s="70"/>
      <c r="D24" s="70"/>
      <c r="E24" s="65" t="s">
        <v>48</v>
      </c>
      <c r="F24" s="70"/>
      <c r="G24" s="97" t="s">
        <v>20</v>
      </c>
      <c r="H24" s="70"/>
      <c r="I24" s="97" t="s">
        <v>21</v>
      </c>
      <c r="J24" s="97" t="s">
        <v>22</v>
      </c>
      <c r="K24" s="63"/>
    </row>
    <row r="25" spans="1:11" ht="42.75" customHeight="1">
      <c r="A25" s="70"/>
      <c r="B25" s="70"/>
      <c r="C25" s="70"/>
      <c r="D25" s="70"/>
      <c r="E25" s="65" t="s">
        <v>49</v>
      </c>
      <c r="F25" s="70"/>
      <c r="G25" s="97"/>
      <c r="H25" s="70"/>
      <c r="I25" s="97"/>
      <c r="J25" s="97"/>
      <c r="K25" s="63"/>
    </row>
    <row r="26" spans="1:11" ht="22.5" customHeight="1">
      <c r="A26" s="41">
        <v>1</v>
      </c>
      <c r="B26" s="41">
        <v>2</v>
      </c>
      <c r="C26" s="41">
        <v>3</v>
      </c>
      <c r="D26" s="41">
        <v>4</v>
      </c>
      <c r="E26" s="42">
        <v>5</v>
      </c>
      <c r="F26" s="41">
        <v>6</v>
      </c>
      <c r="G26" s="40">
        <v>7</v>
      </c>
      <c r="H26" s="41">
        <v>8</v>
      </c>
      <c r="I26" s="40">
        <v>9</v>
      </c>
      <c r="J26" s="40">
        <v>10</v>
      </c>
      <c r="K26" s="28"/>
    </row>
    <row r="27" spans="1:11" ht="25.5" customHeight="1">
      <c r="A27" s="82" t="s">
        <v>46</v>
      </c>
      <c r="B27" s="82"/>
      <c r="C27" s="82"/>
      <c r="D27" s="82"/>
      <c r="E27" s="82"/>
      <c r="F27" s="82"/>
      <c r="G27" s="82"/>
      <c r="H27" s="82"/>
      <c r="I27" s="82"/>
      <c r="J27" s="82"/>
      <c r="K27" s="55"/>
    </row>
    <row r="28" spans="1:11" s="59" customFormat="1" ht="48" customHeight="1">
      <c r="A28" s="52">
        <v>1</v>
      </c>
      <c r="B28" s="51" t="s">
        <v>142</v>
      </c>
      <c r="C28" s="66">
        <v>50</v>
      </c>
      <c r="D28" s="67" t="s">
        <v>62</v>
      </c>
      <c r="E28" s="44"/>
      <c r="F28" s="11"/>
      <c r="G28" s="11">
        <f>ROUND((F28*C28),2)</f>
        <v>0</v>
      </c>
      <c r="H28" s="12"/>
      <c r="I28" s="11">
        <f>ROUND((G28*H28),2)</f>
        <v>0</v>
      </c>
      <c r="J28" s="11">
        <f>ROUND((G28+I28),2)</f>
        <v>0</v>
      </c>
      <c r="K28" s="26">
        <f>ROUND((G28+J28),2)</f>
        <v>0</v>
      </c>
    </row>
    <row r="29" spans="1:11" s="59" customFormat="1" ht="51.75" customHeight="1">
      <c r="A29" s="52">
        <v>2</v>
      </c>
      <c r="B29" s="51" t="s">
        <v>65</v>
      </c>
      <c r="C29" s="66">
        <v>202</v>
      </c>
      <c r="D29" s="67" t="s">
        <v>139</v>
      </c>
      <c r="E29" s="44"/>
      <c r="F29" s="11"/>
      <c r="G29" s="11">
        <f aca="true" t="shared" si="0" ref="G29:G92">ROUND((F29*C29),2)</f>
        <v>0</v>
      </c>
      <c r="H29" s="12"/>
      <c r="I29" s="11">
        <f aca="true" t="shared" si="1" ref="I29:I92">ROUND((G29*H29),2)</f>
        <v>0</v>
      </c>
      <c r="J29" s="11">
        <f aca="true" t="shared" si="2" ref="J29:J92">ROUND((G29+I29),2)</f>
        <v>0</v>
      </c>
      <c r="K29" s="26"/>
    </row>
    <row r="30" spans="1:11" s="59" customFormat="1" ht="60">
      <c r="A30" s="52">
        <v>3</v>
      </c>
      <c r="B30" s="51" t="s">
        <v>66</v>
      </c>
      <c r="C30" s="66">
        <v>27</v>
      </c>
      <c r="D30" s="67" t="s">
        <v>139</v>
      </c>
      <c r="E30" s="44"/>
      <c r="F30" s="11"/>
      <c r="G30" s="11">
        <f t="shared" si="0"/>
        <v>0</v>
      </c>
      <c r="H30" s="12"/>
      <c r="I30" s="11">
        <f t="shared" si="1"/>
        <v>0</v>
      </c>
      <c r="J30" s="11">
        <f t="shared" si="2"/>
        <v>0</v>
      </c>
      <c r="K30" s="26"/>
    </row>
    <row r="31" spans="1:11" s="59" customFormat="1" ht="51.75" customHeight="1">
      <c r="A31" s="52">
        <v>4</v>
      </c>
      <c r="B31" s="51" t="s">
        <v>67</v>
      </c>
      <c r="C31" s="66">
        <v>794</v>
      </c>
      <c r="D31" s="67" t="s">
        <v>62</v>
      </c>
      <c r="E31" s="44"/>
      <c r="F31" s="11"/>
      <c r="G31" s="11">
        <f t="shared" si="0"/>
        <v>0</v>
      </c>
      <c r="H31" s="12"/>
      <c r="I31" s="11">
        <f t="shared" si="1"/>
        <v>0</v>
      </c>
      <c r="J31" s="11">
        <f t="shared" si="2"/>
        <v>0</v>
      </c>
      <c r="K31" s="26"/>
    </row>
    <row r="32" spans="1:11" s="59" customFormat="1" ht="94.5" customHeight="1">
      <c r="A32" s="52">
        <v>5</v>
      </c>
      <c r="B32" s="51" t="s">
        <v>68</v>
      </c>
      <c r="C32" s="66">
        <v>232</v>
      </c>
      <c r="D32" s="67" t="s">
        <v>139</v>
      </c>
      <c r="E32" s="44"/>
      <c r="F32" s="11"/>
      <c r="G32" s="11">
        <f t="shared" si="0"/>
        <v>0</v>
      </c>
      <c r="H32" s="12"/>
      <c r="I32" s="11">
        <f t="shared" si="1"/>
        <v>0</v>
      </c>
      <c r="J32" s="11">
        <f t="shared" si="2"/>
        <v>0</v>
      </c>
      <c r="K32" s="26"/>
    </row>
    <row r="33" spans="1:11" s="59" customFormat="1" ht="55.5" customHeight="1">
      <c r="A33" s="52">
        <v>6</v>
      </c>
      <c r="B33" s="51" t="s">
        <v>69</v>
      </c>
      <c r="C33" s="66">
        <v>677</v>
      </c>
      <c r="D33" s="67" t="s">
        <v>62</v>
      </c>
      <c r="E33" s="44"/>
      <c r="F33" s="11"/>
      <c r="G33" s="11">
        <f t="shared" si="0"/>
        <v>0</v>
      </c>
      <c r="H33" s="12"/>
      <c r="I33" s="11">
        <f t="shared" si="1"/>
        <v>0</v>
      </c>
      <c r="J33" s="11">
        <f t="shared" si="2"/>
        <v>0</v>
      </c>
      <c r="K33" s="26"/>
    </row>
    <row r="34" spans="1:11" s="59" customFormat="1" ht="43.5" customHeight="1">
      <c r="A34" s="52">
        <v>7</v>
      </c>
      <c r="B34" s="51" t="s">
        <v>70</v>
      </c>
      <c r="C34" s="66">
        <v>62</v>
      </c>
      <c r="D34" s="67" t="s">
        <v>140</v>
      </c>
      <c r="E34" s="44"/>
      <c r="F34" s="11"/>
      <c r="G34" s="11">
        <f t="shared" si="0"/>
        <v>0</v>
      </c>
      <c r="H34" s="12"/>
      <c r="I34" s="11">
        <f t="shared" si="1"/>
        <v>0</v>
      </c>
      <c r="J34" s="11">
        <f t="shared" si="2"/>
        <v>0</v>
      </c>
      <c r="K34" s="26"/>
    </row>
    <row r="35" spans="1:11" s="59" customFormat="1" ht="27.75" customHeight="1">
      <c r="A35" s="52">
        <v>8</v>
      </c>
      <c r="B35" s="51" t="s">
        <v>71</v>
      </c>
      <c r="C35" s="66">
        <v>221</v>
      </c>
      <c r="D35" s="67" t="s">
        <v>62</v>
      </c>
      <c r="E35" s="44"/>
      <c r="F35" s="11"/>
      <c r="G35" s="11">
        <f t="shared" si="0"/>
        <v>0</v>
      </c>
      <c r="H35" s="12"/>
      <c r="I35" s="11">
        <f t="shared" si="1"/>
        <v>0</v>
      </c>
      <c r="J35" s="11">
        <f t="shared" si="2"/>
        <v>0</v>
      </c>
      <c r="K35" s="26"/>
    </row>
    <row r="36" spans="1:11" s="59" customFormat="1" ht="399.75" customHeight="1">
      <c r="A36" s="52">
        <v>9</v>
      </c>
      <c r="B36" s="51" t="s">
        <v>72</v>
      </c>
      <c r="C36" s="66">
        <v>100</v>
      </c>
      <c r="D36" s="68" t="s">
        <v>62</v>
      </c>
      <c r="E36" s="44"/>
      <c r="F36" s="11"/>
      <c r="G36" s="11">
        <f t="shared" si="0"/>
        <v>0</v>
      </c>
      <c r="H36" s="12"/>
      <c r="I36" s="11">
        <f t="shared" si="1"/>
        <v>0</v>
      </c>
      <c r="J36" s="11">
        <f t="shared" si="2"/>
        <v>0</v>
      </c>
      <c r="K36" s="26"/>
    </row>
    <row r="37" spans="1:11" s="59" customFormat="1" ht="65.25" customHeight="1">
      <c r="A37" s="52">
        <v>10</v>
      </c>
      <c r="B37" s="51" t="s">
        <v>73</v>
      </c>
      <c r="C37" s="66">
        <v>40</v>
      </c>
      <c r="D37" s="67" t="s">
        <v>62</v>
      </c>
      <c r="E37" s="44"/>
      <c r="F37" s="11"/>
      <c r="G37" s="11">
        <f t="shared" si="0"/>
        <v>0</v>
      </c>
      <c r="H37" s="12"/>
      <c r="I37" s="11">
        <f t="shared" si="1"/>
        <v>0</v>
      </c>
      <c r="J37" s="11">
        <f t="shared" si="2"/>
        <v>0</v>
      </c>
      <c r="K37" s="26"/>
    </row>
    <row r="38" spans="1:11" s="59" customFormat="1" ht="398.25" customHeight="1">
      <c r="A38" s="52">
        <v>11</v>
      </c>
      <c r="B38" s="51" t="s">
        <v>74</v>
      </c>
      <c r="C38" s="66">
        <v>160</v>
      </c>
      <c r="D38" s="67" t="s">
        <v>62</v>
      </c>
      <c r="E38" s="44"/>
      <c r="F38" s="11"/>
      <c r="G38" s="11">
        <f t="shared" si="0"/>
        <v>0</v>
      </c>
      <c r="H38" s="12"/>
      <c r="I38" s="11">
        <f t="shared" si="1"/>
        <v>0</v>
      </c>
      <c r="J38" s="11">
        <f t="shared" si="2"/>
        <v>0</v>
      </c>
      <c r="K38" s="26"/>
    </row>
    <row r="39" spans="1:11" s="59" customFormat="1" ht="65.25" customHeight="1">
      <c r="A39" s="52">
        <v>12</v>
      </c>
      <c r="B39" s="51" t="s">
        <v>75</v>
      </c>
      <c r="C39" s="66">
        <v>109</v>
      </c>
      <c r="D39" s="67" t="s">
        <v>62</v>
      </c>
      <c r="E39" s="44"/>
      <c r="F39" s="11"/>
      <c r="G39" s="11">
        <f t="shared" si="0"/>
        <v>0</v>
      </c>
      <c r="H39" s="12"/>
      <c r="I39" s="11">
        <f t="shared" si="1"/>
        <v>0</v>
      </c>
      <c r="J39" s="11">
        <f t="shared" si="2"/>
        <v>0</v>
      </c>
      <c r="K39" s="26"/>
    </row>
    <row r="40" spans="1:11" s="59" customFormat="1" ht="32.25" customHeight="1">
      <c r="A40" s="52">
        <v>13</v>
      </c>
      <c r="B40" s="51" t="s">
        <v>76</v>
      </c>
      <c r="C40" s="66">
        <v>5</v>
      </c>
      <c r="D40" s="67" t="s">
        <v>62</v>
      </c>
      <c r="E40" s="44"/>
      <c r="F40" s="11"/>
      <c r="G40" s="11">
        <f t="shared" si="0"/>
        <v>0</v>
      </c>
      <c r="H40" s="12"/>
      <c r="I40" s="11">
        <f t="shared" si="1"/>
        <v>0</v>
      </c>
      <c r="J40" s="11">
        <f t="shared" si="2"/>
        <v>0</v>
      </c>
      <c r="K40" s="26"/>
    </row>
    <row r="41" spans="1:11" s="59" customFormat="1" ht="34.5" customHeight="1">
      <c r="A41" s="52">
        <v>14</v>
      </c>
      <c r="B41" s="51" t="s">
        <v>77</v>
      </c>
      <c r="C41" s="66">
        <v>3</v>
      </c>
      <c r="D41" s="67" t="s">
        <v>62</v>
      </c>
      <c r="E41" s="44"/>
      <c r="F41" s="11"/>
      <c r="G41" s="11">
        <f t="shared" si="0"/>
        <v>0</v>
      </c>
      <c r="H41" s="12"/>
      <c r="I41" s="11">
        <f t="shared" si="1"/>
        <v>0</v>
      </c>
      <c r="J41" s="11">
        <f t="shared" si="2"/>
        <v>0</v>
      </c>
      <c r="K41" s="26"/>
    </row>
    <row r="42" spans="1:11" s="59" customFormat="1" ht="43.5" customHeight="1">
      <c r="A42" s="52">
        <v>15</v>
      </c>
      <c r="B42" s="51" t="s">
        <v>78</v>
      </c>
      <c r="C42" s="66">
        <v>5</v>
      </c>
      <c r="D42" s="67" t="s">
        <v>62</v>
      </c>
      <c r="E42" s="44"/>
      <c r="F42" s="11"/>
      <c r="G42" s="11">
        <f t="shared" si="0"/>
        <v>0</v>
      </c>
      <c r="H42" s="12"/>
      <c r="I42" s="11">
        <f t="shared" si="1"/>
        <v>0</v>
      </c>
      <c r="J42" s="11">
        <f t="shared" si="2"/>
        <v>0</v>
      </c>
      <c r="K42" s="26"/>
    </row>
    <row r="43" spans="1:11" s="59" customFormat="1" ht="43.5" customHeight="1">
      <c r="A43" s="52">
        <v>16</v>
      </c>
      <c r="B43" s="51" t="s">
        <v>79</v>
      </c>
      <c r="C43" s="66">
        <v>8</v>
      </c>
      <c r="D43" s="67" t="s">
        <v>62</v>
      </c>
      <c r="E43" s="44"/>
      <c r="F43" s="11"/>
      <c r="G43" s="11">
        <f t="shared" si="0"/>
        <v>0</v>
      </c>
      <c r="H43" s="12"/>
      <c r="I43" s="11">
        <f t="shared" si="1"/>
        <v>0</v>
      </c>
      <c r="J43" s="11">
        <f t="shared" si="2"/>
        <v>0</v>
      </c>
      <c r="K43" s="26"/>
    </row>
    <row r="44" spans="1:11" s="59" customFormat="1" ht="43.5" customHeight="1">
      <c r="A44" s="52">
        <v>17</v>
      </c>
      <c r="B44" s="51" t="s">
        <v>80</v>
      </c>
      <c r="C44" s="66">
        <v>25</v>
      </c>
      <c r="D44" s="67" t="s">
        <v>62</v>
      </c>
      <c r="E44" s="44"/>
      <c r="F44" s="11"/>
      <c r="G44" s="11">
        <f t="shared" si="0"/>
        <v>0</v>
      </c>
      <c r="H44" s="12"/>
      <c r="I44" s="11">
        <f t="shared" si="1"/>
        <v>0</v>
      </c>
      <c r="J44" s="11">
        <f t="shared" si="2"/>
        <v>0</v>
      </c>
      <c r="K44" s="26"/>
    </row>
    <row r="45" spans="1:11" s="59" customFormat="1" ht="67.5" customHeight="1">
      <c r="A45" s="52">
        <v>18</v>
      </c>
      <c r="B45" s="51" t="s">
        <v>81</v>
      </c>
      <c r="C45" s="66">
        <v>22</v>
      </c>
      <c r="D45" s="67" t="s">
        <v>62</v>
      </c>
      <c r="E45" s="44"/>
      <c r="F45" s="11"/>
      <c r="G45" s="11">
        <f t="shared" si="0"/>
        <v>0</v>
      </c>
      <c r="H45" s="12"/>
      <c r="I45" s="11">
        <f t="shared" si="1"/>
        <v>0</v>
      </c>
      <c r="J45" s="11">
        <f t="shared" si="2"/>
        <v>0</v>
      </c>
      <c r="K45" s="26"/>
    </row>
    <row r="46" spans="1:11" s="59" customFormat="1" ht="60" customHeight="1">
      <c r="A46" s="52">
        <v>19</v>
      </c>
      <c r="B46" s="51" t="s">
        <v>82</v>
      </c>
      <c r="C46" s="66">
        <v>32</v>
      </c>
      <c r="D46" s="67" t="s">
        <v>62</v>
      </c>
      <c r="E46" s="44"/>
      <c r="F46" s="11"/>
      <c r="G46" s="11">
        <f t="shared" si="0"/>
        <v>0</v>
      </c>
      <c r="H46" s="12"/>
      <c r="I46" s="11">
        <f t="shared" si="1"/>
        <v>0</v>
      </c>
      <c r="J46" s="11">
        <f t="shared" si="2"/>
        <v>0</v>
      </c>
      <c r="K46" s="26"/>
    </row>
    <row r="47" spans="1:11" s="59" customFormat="1" ht="78.75" customHeight="1">
      <c r="A47" s="52">
        <v>20</v>
      </c>
      <c r="B47" s="51" t="s">
        <v>83</v>
      </c>
      <c r="C47" s="66">
        <v>7</v>
      </c>
      <c r="D47" s="67" t="s">
        <v>62</v>
      </c>
      <c r="E47" s="44"/>
      <c r="F47" s="11"/>
      <c r="G47" s="11">
        <f t="shared" si="0"/>
        <v>0</v>
      </c>
      <c r="H47" s="12"/>
      <c r="I47" s="11">
        <f t="shared" si="1"/>
        <v>0</v>
      </c>
      <c r="J47" s="11">
        <f t="shared" si="2"/>
        <v>0</v>
      </c>
      <c r="K47" s="26"/>
    </row>
    <row r="48" spans="1:11" s="59" customFormat="1" ht="56.25" customHeight="1">
      <c r="A48" s="52">
        <v>21</v>
      </c>
      <c r="B48" s="51" t="s">
        <v>84</v>
      </c>
      <c r="C48" s="66">
        <v>571</v>
      </c>
      <c r="D48" s="67" t="s">
        <v>62</v>
      </c>
      <c r="E48" s="44"/>
      <c r="F48" s="11"/>
      <c r="G48" s="11">
        <f t="shared" si="0"/>
        <v>0</v>
      </c>
      <c r="H48" s="12"/>
      <c r="I48" s="11">
        <f t="shared" si="1"/>
        <v>0</v>
      </c>
      <c r="J48" s="11">
        <f t="shared" si="2"/>
        <v>0</v>
      </c>
      <c r="K48" s="26"/>
    </row>
    <row r="49" spans="1:11" s="59" customFormat="1" ht="96.75" customHeight="1">
      <c r="A49" s="52">
        <v>22</v>
      </c>
      <c r="B49" s="51" t="s">
        <v>85</v>
      </c>
      <c r="C49" s="66">
        <v>9</v>
      </c>
      <c r="D49" s="67" t="s">
        <v>62</v>
      </c>
      <c r="E49" s="44"/>
      <c r="F49" s="11"/>
      <c r="G49" s="11">
        <f t="shared" si="0"/>
        <v>0</v>
      </c>
      <c r="H49" s="12"/>
      <c r="I49" s="11">
        <f t="shared" si="1"/>
        <v>0</v>
      </c>
      <c r="J49" s="11">
        <f t="shared" si="2"/>
        <v>0</v>
      </c>
      <c r="K49" s="26"/>
    </row>
    <row r="50" spans="1:11" s="59" customFormat="1" ht="174.75" customHeight="1">
      <c r="A50" s="52">
        <v>23</v>
      </c>
      <c r="B50" s="51" t="s">
        <v>151</v>
      </c>
      <c r="C50" s="66">
        <v>30</v>
      </c>
      <c r="D50" s="67" t="s">
        <v>62</v>
      </c>
      <c r="E50" s="44"/>
      <c r="F50" s="11"/>
      <c r="G50" s="11">
        <f t="shared" si="0"/>
        <v>0</v>
      </c>
      <c r="H50" s="12"/>
      <c r="I50" s="11">
        <f t="shared" si="1"/>
        <v>0</v>
      </c>
      <c r="J50" s="11">
        <f t="shared" si="2"/>
        <v>0</v>
      </c>
      <c r="K50" s="26"/>
    </row>
    <row r="51" spans="1:11" s="59" customFormat="1" ht="201" customHeight="1">
      <c r="A51" s="52">
        <v>24</v>
      </c>
      <c r="B51" s="51" t="s">
        <v>86</v>
      </c>
      <c r="C51" s="66">
        <v>2</v>
      </c>
      <c r="D51" s="67" t="s">
        <v>62</v>
      </c>
      <c r="E51" s="44"/>
      <c r="F51" s="11"/>
      <c r="G51" s="11">
        <f t="shared" si="0"/>
        <v>0</v>
      </c>
      <c r="H51" s="12"/>
      <c r="I51" s="11">
        <f t="shared" si="1"/>
        <v>0</v>
      </c>
      <c r="J51" s="11">
        <f t="shared" si="2"/>
        <v>0</v>
      </c>
      <c r="K51" s="26"/>
    </row>
    <row r="52" spans="1:11" s="59" customFormat="1" ht="85.5" customHeight="1">
      <c r="A52" s="52">
        <v>25</v>
      </c>
      <c r="B52" s="51" t="s">
        <v>87</v>
      </c>
      <c r="C52" s="66">
        <v>201</v>
      </c>
      <c r="D52" s="67" t="s">
        <v>62</v>
      </c>
      <c r="E52" s="44"/>
      <c r="F52" s="11"/>
      <c r="G52" s="11">
        <f t="shared" si="0"/>
        <v>0</v>
      </c>
      <c r="H52" s="12"/>
      <c r="I52" s="11">
        <f t="shared" si="1"/>
        <v>0</v>
      </c>
      <c r="J52" s="11">
        <f t="shared" si="2"/>
        <v>0</v>
      </c>
      <c r="K52" s="26"/>
    </row>
    <row r="53" spans="1:11" s="59" customFormat="1" ht="56.25" customHeight="1">
      <c r="A53" s="52">
        <v>26</v>
      </c>
      <c r="B53" s="51" t="s">
        <v>88</v>
      </c>
      <c r="C53" s="66">
        <v>31</v>
      </c>
      <c r="D53" s="67" t="s">
        <v>62</v>
      </c>
      <c r="E53" s="44"/>
      <c r="F53" s="11"/>
      <c r="G53" s="11">
        <f t="shared" si="0"/>
        <v>0</v>
      </c>
      <c r="H53" s="12"/>
      <c r="I53" s="11">
        <f t="shared" si="1"/>
        <v>0</v>
      </c>
      <c r="J53" s="11">
        <f t="shared" si="2"/>
        <v>0</v>
      </c>
      <c r="K53" s="26"/>
    </row>
    <row r="54" spans="1:11" s="59" customFormat="1" ht="77.25" customHeight="1">
      <c r="A54" s="52">
        <v>27</v>
      </c>
      <c r="B54" s="51" t="s">
        <v>89</v>
      </c>
      <c r="C54" s="66">
        <v>170</v>
      </c>
      <c r="D54" s="67" t="s">
        <v>56</v>
      </c>
      <c r="E54" s="44"/>
      <c r="F54" s="11"/>
      <c r="G54" s="11">
        <f t="shared" si="0"/>
        <v>0</v>
      </c>
      <c r="H54" s="12"/>
      <c r="I54" s="11">
        <f t="shared" si="1"/>
        <v>0</v>
      </c>
      <c r="J54" s="11">
        <f t="shared" si="2"/>
        <v>0</v>
      </c>
      <c r="K54" s="26"/>
    </row>
    <row r="55" spans="1:11" s="59" customFormat="1" ht="77.25" customHeight="1">
      <c r="A55" s="52">
        <v>28</v>
      </c>
      <c r="B55" s="51" t="s">
        <v>90</v>
      </c>
      <c r="C55" s="66">
        <v>5</v>
      </c>
      <c r="D55" s="67" t="s">
        <v>56</v>
      </c>
      <c r="E55" s="44"/>
      <c r="F55" s="11"/>
      <c r="G55" s="11">
        <f t="shared" si="0"/>
        <v>0</v>
      </c>
      <c r="H55" s="12"/>
      <c r="I55" s="11">
        <f t="shared" si="1"/>
        <v>0</v>
      </c>
      <c r="J55" s="11">
        <f t="shared" si="2"/>
        <v>0</v>
      </c>
      <c r="K55" s="26"/>
    </row>
    <row r="56" spans="1:11" s="59" customFormat="1" ht="114.75" customHeight="1">
      <c r="A56" s="52">
        <v>29</v>
      </c>
      <c r="B56" s="51" t="s">
        <v>91</v>
      </c>
      <c r="C56" s="66">
        <v>18</v>
      </c>
      <c r="D56" s="67" t="s">
        <v>62</v>
      </c>
      <c r="E56" s="44"/>
      <c r="F56" s="11"/>
      <c r="G56" s="11">
        <f t="shared" si="0"/>
        <v>0</v>
      </c>
      <c r="H56" s="12"/>
      <c r="I56" s="11">
        <f t="shared" si="1"/>
        <v>0</v>
      </c>
      <c r="J56" s="11">
        <f t="shared" si="2"/>
        <v>0</v>
      </c>
      <c r="K56" s="26"/>
    </row>
    <row r="57" spans="1:11" s="59" customFormat="1" ht="78.75" customHeight="1">
      <c r="A57" s="52">
        <v>30</v>
      </c>
      <c r="B57" s="51" t="s">
        <v>92</v>
      </c>
      <c r="C57" s="66">
        <v>15</v>
      </c>
      <c r="D57" s="67" t="s">
        <v>56</v>
      </c>
      <c r="E57" s="44"/>
      <c r="F57" s="11"/>
      <c r="G57" s="11">
        <f t="shared" si="0"/>
        <v>0</v>
      </c>
      <c r="H57" s="12"/>
      <c r="I57" s="11">
        <f t="shared" si="1"/>
        <v>0</v>
      </c>
      <c r="J57" s="11">
        <f t="shared" si="2"/>
        <v>0</v>
      </c>
      <c r="K57" s="26"/>
    </row>
    <row r="58" spans="1:11" s="59" customFormat="1" ht="84" customHeight="1">
      <c r="A58" s="52">
        <v>31</v>
      </c>
      <c r="B58" s="51" t="s">
        <v>152</v>
      </c>
      <c r="C58" s="66">
        <v>100</v>
      </c>
      <c r="D58" s="67" t="s">
        <v>62</v>
      </c>
      <c r="E58" s="44"/>
      <c r="F58" s="11"/>
      <c r="G58" s="11">
        <f t="shared" si="0"/>
        <v>0</v>
      </c>
      <c r="H58" s="12"/>
      <c r="I58" s="11">
        <f t="shared" si="1"/>
        <v>0</v>
      </c>
      <c r="J58" s="11">
        <f t="shared" si="2"/>
        <v>0</v>
      </c>
      <c r="K58" s="26"/>
    </row>
    <row r="59" spans="1:11" s="59" customFormat="1" ht="72" customHeight="1">
      <c r="A59" s="52">
        <v>32</v>
      </c>
      <c r="B59" s="51" t="s">
        <v>93</v>
      </c>
      <c r="C59" s="66">
        <v>195</v>
      </c>
      <c r="D59" s="67" t="s">
        <v>62</v>
      </c>
      <c r="E59" s="44"/>
      <c r="F59" s="11"/>
      <c r="G59" s="11">
        <f t="shared" si="0"/>
        <v>0</v>
      </c>
      <c r="H59" s="12"/>
      <c r="I59" s="11">
        <f t="shared" si="1"/>
        <v>0</v>
      </c>
      <c r="J59" s="11">
        <f t="shared" si="2"/>
        <v>0</v>
      </c>
      <c r="K59" s="26"/>
    </row>
    <row r="60" spans="1:11" s="59" customFormat="1" ht="54.75" customHeight="1">
      <c r="A60" s="52">
        <v>33</v>
      </c>
      <c r="B60" s="51" t="s">
        <v>94</v>
      </c>
      <c r="C60" s="66">
        <v>176</v>
      </c>
      <c r="D60" s="67" t="s">
        <v>56</v>
      </c>
      <c r="E60" s="44"/>
      <c r="F60" s="11"/>
      <c r="G60" s="11">
        <f t="shared" si="0"/>
        <v>0</v>
      </c>
      <c r="H60" s="12"/>
      <c r="I60" s="11">
        <f t="shared" si="1"/>
        <v>0</v>
      </c>
      <c r="J60" s="11">
        <f t="shared" si="2"/>
        <v>0</v>
      </c>
      <c r="K60" s="26"/>
    </row>
    <row r="61" spans="1:11" s="59" customFormat="1" ht="67.5" customHeight="1">
      <c r="A61" s="52">
        <v>34</v>
      </c>
      <c r="B61" s="51" t="s">
        <v>95</v>
      </c>
      <c r="C61" s="66">
        <v>223</v>
      </c>
      <c r="D61" s="67" t="s">
        <v>56</v>
      </c>
      <c r="E61" s="44"/>
      <c r="F61" s="11"/>
      <c r="G61" s="11">
        <f t="shared" si="0"/>
        <v>0</v>
      </c>
      <c r="H61" s="12"/>
      <c r="I61" s="11">
        <f t="shared" si="1"/>
        <v>0</v>
      </c>
      <c r="J61" s="11">
        <f t="shared" si="2"/>
        <v>0</v>
      </c>
      <c r="K61" s="26"/>
    </row>
    <row r="62" spans="1:11" s="59" customFormat="1" ht="60">
      <c r="A62" s="52">
        <v>35</v>
      </c>
      <c r="B62" s="51" t="s">
        <v>96</v>
      </c>
      <c r="C62" s="66">
        <v>57</v>
      </c>
      <c r="D62" s="67" t="s">
        <v>56</v>
      </c>
      <c r="E62" s="44"/>
      <c r="F62" s="11"/>
      <c r="G62" s="11">
        <f t="shared" si="0"/>
        <v>0</v>
      </c>
      <c r="H62" s="12"/>
      <c r="I62" s="11">
        <f t="shared" si="1"/>
        <v>0</v>
      </c>
      <c r="J62" s="11">
        <f t="shared" si="2"/>
        <v>0</v>
      </c>
      <c r="K62" s="26"/>
    </row>
    <row r="63" spans="1:11" s="59" customFormat="1" ht="24">
      <c r="A63" s="52">
        <v>36</v>
      </c>
      <c r="B63" s="51" t="s">
        <v>154</v>
      </c>
      <c r="C63" s="66">
        <v>2</v>
      </c>
      <c r="D63" s="67" t="s">
        <v>62</v>
      </c>
      <c r="E63" s="44"/>
      <c r="F63" s="11"/>
      <c r="G63" s="11">
        <f t="shared" si="0"/>
        <v>0</v>
      </c>
      <c r="H63" s="12"/>
      <c r="I63" s="11">
        <f t="shared" si="1"/>
        <v>0</v>
      </c>
      <c r="J63" s="11">
        <f t="shared" si="2"/>
        <v>0</v>
      </c>
      <c r="K63" s="26"/>
    </row>
    <row r="64" spans="1:11" s="59" customFormat="1" ht="73.5" customHeight="1">
      <c r="A64" s="52">
        <v>37</v>
      </c>
      <c r="B64" s="51" t="s">
        <v>97</v>
      </c>
      <c r="C64" s="66">
        <v>70</v>
      </c>
      <c r="D64" s="67" t="s">
        <v>62</v>
      </c>
      <c r="E64" s="44"/>
      <c r="F64" s="11"/>
      <c r="G64" s="11">
        <f t="shared" si="0"/>
        <v>0</v>
      </c>
      <c r="H64" s="12"/>
      <c r="I64" s="11">
        <f t="shared" si="1"/>
        <v>0</v>
      </c>
      <c r="J64" s="11">
        <f t="shared" si="2"/>
        <v>0</v>
      </c>
      <c r="K64" s="26"/>
    </row>
    <row r="65" spans="1:11" s="59" customFormat="1" ht="65.25" customHeight="1">
      <c r="A65" s="52">
        <v>38</v>
      </c>
      <c r="B65" s="51" t="s">
        <v>98</v>
      </c>
      <c r="C65" s="66">
        <v>22</v>
      </c>
      <c r="D65" s="67" t="s">
        <v>62</v>
      </c>
      <c r="E65" s="44"/>
      <c r="F65" s="11"/>
      <c r="G65" s="11">
        <f t="shared" si="0"/>
        <v>0</v>
      </c>
      <c r="H65" s="12"/>
      <c r="I65" s="11">
        <f t="shared" si="1"/>
        <v>0</v>
      </c>
      <c r="J65" s="11">
        <f t="shared" si="2"/>
        <v>0</v>
      </c>
      <c r="K65" s="26"/>
    </row>
    <row r="66" spans="1:11" s="59" customFormat="1" ht="78" customHeight="1">
      <c r="A66" s="52">
        <v>39</v>
      </c>
      <c r="B66" s="51" t="s">
        <v>99</v>
      </c>
      <c r="C66" s="66">
        <v>41</v>
      </c>
      <c r="D66" s="67" t="s">
        <v>56</v>
      </c>
      <c r="E66" s="44"/>
      <c r="F66" s="11"/>
      <c r="G66" s="11">
        <f t="shared" si="0"/>
        <v>0</v>
      </c>
      <c r="H66" s="12"/>
      <c r="I66" s="11">
        <f t="shared" si="1"/>
        <v>0</v>
      </c>
      <c r="J66" s="11">
        <f t="shared" si="2"/>
        <v>0</v>
      </c>
      <c r="K66" s="26"/>
    </row>
    <row r="67" spans="1:11" s="59" customFormat="1" ht="79.5" customHeight="1">
      <c r="A67" s="52">
        <v>40</v>
      </c>
      <c r="B67" s="51" t="s">
        <v>100</v>
      </c>
      <c r="C67" s="66">
        <v>21</v>
      </c>
      <c r="D67" s="67" t="s">
        <v>55</v>
      </c>
      <c r="E67" s="44"/>
      <c r="F67" s="11"/>
      <c r="G67" s="11">
        <f t="shared" si="0"/>
        <v>0</v>
      </c>
      <c r="H67" s="12"/>
      <c r="I67" s="11">
        <f t="shared" si="1"/>
        <v>0</v>
      </c>
      <c r="J67" s="11">
        <f t="shared" si="2"/>
        <v>0</v>
      </c>
      <c r="K67" s="26"/>
    </row>
    <row r="68" spans="1:11" s="59" customFormat="1" ht="68.25" customHeight="1">
      <c r="A68" s="52">
        <v>41</v>
      </c>
      <c r="B68" s="51" t="s">
        <v>101</v>
      </c>
      <c r="C68" s="66">
        <v>79</v>
      </c>
      <c r="D68" s="67" t="s">
        <v>56</v>
      </c>
      <c r="E68" s="44"/>
      <c r="F68" s="11"/>
      <c r="G68" s="11">
        <f t="shared" si="0"/>
        <v>0</v>
      </c>
      <c r="H68" s="12"/>
      <c r="I68" s="11">
        <f t="shared" si="1"/>
        <v>0</v>
      </c>
      <c r="J68" s="11">
        <f t="shared" si="2"/>
        <v>0</v>
      </c>
      <c r="K68" s="26"/>
    </row>
    <row r="69" spans="1:11" s="59" customFormat="1" ht="27.75" customHeight="1">
      <c r="A69" s="52">
        <v>42</v>
      </c>
      <c r="B69" s="51" t="s">
        <v>102</v>
      </c>
      <c r="C69" s="66">
        <v>39</v>
      </c>
      <c r="D69" s="67" t="s">
        <v>56</v>
      </c>
      <c r="E69" s="44"/>
      <c r="F69" s="11"/>
      <c r="G69" s="11">
        <f t="shared" si="0"/>
        <v>0</v>
      </c>
      <c r="H69" s="12"/>
      <c r="I69" s="11">
        <f t="shared" si="1"/>
        <v>0</v>
      </c>
      <c r="J69" s="11">
        <f t="shared" si="2"/>
        <v>0</v>
      </c>
      <c r="K69" s="26"/>
    </row>
    <row r="70" spans="1:11" s="59" customFormat="1" ht="84">
      <c r="A70" s="52">
        <v>43</v>
      </c>
      <c r="B70" s="51" t="s">
        <v>103</v>
      </c>
      <c r="C70" s="66">
        <v>90</v>
      </c>
      <c r="D70" s="67" t="s">
        <v>56</v>
      </c>
      <c r="E70" s="44"/>
      <c r="F70" s="11"/>
      <c r="G70" s="11">
        <f t="shared" si="0"/>
        <v>0</v>
      </c>
      <c r="H70" s="12"/>
      <c r="I70" s="11">
        <f t="shared" si="1"/>
        <v>0</v>
      </c>
      <c r="J70" s="11">
        <f t="shared" si="2"/>
        <v>0</v>
      </c>
      <c r="K70" s="26"/>
    </row>
    <row r="71" spans="1:11" s="59" customFormat="1" ht="267.75" customHeight="1">
      <c r="A71" s="52">
        <v>44</v>
      </c>
      <c r="B71" s="51" t="s">
        <v>143</v>
      </c>
      <c r="C71" s="66">
        <v>54</v>
      </c>
      <c r="D71" s="67" t="s">
        <v>56</v>
      </c>
      <c r="E71" s="44"/>
      <c r="F71" s="11"/>
      <c r="G71" s="11">
        <f t="shared" si="0"/>
        <v>0</v>
      </c>
      <c r="H71" s="12"/>
      <c r="I71" s="11">
        <f t="shared" si="1"/>
        <v>0</v>
      </c>
      <c r="J71" s="11">
        <f t="shared" si="2"/>
        <v>0</v>
      </c>
      <c r="K71" s="26"/>
    </row>
    <row r="72" spans="1:11" s="59" customFormat="1" ht="119.25" customHeight="1">
      <c r="A72" s="52">
        <v>45</v>
      </c>
      <c r="B72" s="51" t="s">
        <v>166</v>
      </c>
      <c r="C72" s="66">
        <v>2</v>
      </c>
      <c r="D72" s="67" t="s">
        <v>55</v>
      </c>
      <c r="E72" s="44"/>
      <c r="F72" s="11"/>
      <c r="G72" s="11">
        <f t="shared" si="0"/>
        <v>0</v>
      </c>
      <c r="H72" s="12"/>
      <c r="I72" s="11">
        <f t="shared" si="1"/>
        <v>0</v>
      </c>
      <c r="J72" s="11">
        <f t="shared" si="2"/>
        <v>0</v>
      </c>
      <c r="K72" s="26"/>
    </row>
    <row r="73" spans="1:11" s="59" customFormat="1" ht="252">
      <c r="A73" s="52">
        <v>46</v>
      </c>
      <c r="B73" s="51" t="s">
        <v>144</v>
      </c>
      <c r="C73" s="66">
        <v>38</v>
      </c>
      <c r="D73" s="67" t="s">
        <v>56</v>
      </c>
      <c r="E73" s="44"/>
      <c r="F73" s="11"/>
      <c r="G73" s="11">
        <f t="shared" si="0"/>
        <v>0</v>
      </c>
      <c r="H73" s="12"/>
      <c r="I73" s="11">
        <f t="shared" si="1"/>
        <v>0</v>
      </c>
      <c r="J73" s="11">
        <f t="shared" si="2"/>
        <v>0</v>
      </c>
      <c r="K73" s="26"/>
    </row>
    <row r="74" spans="1:11" s="59" customFormat="1" ht="171" customHeight="1">
      <c r="A74" s="52">
        <v>47</v>
      </c>
      <c r="B74" s="51" t="s">
        <v>104</v>
      </c>
      <c r="C74" s="66">
        <v>275</v>
      </c>
      <c r="D74" s="67" t="s">
        <v>62</v>
      </c>
      <c r="E74" s="44"/>
      <c r="F74" s="11"/>
      <c r="G74" s="11">
        <f t="shared" si="0"/>
        <v>0</v>
      </c>
      <c r="H74" s="12"/>
      <c r="I74" s="11">
        <f t="shared" si="1"/>
        <v>0</v>
      </c>
      <c r="J74" s="11">
        <f t="shared" si="2"/>
        <v>0</v>
      </c>
      <c r="K74" s="26"/>
    </row>
    <row r="75" spans="1:11" s="59" customFormat="1" ht="46.5" customHeight="1">
      <c r="A75" s="52">
        <v>48</v>
      </c>
      <c r="B75" s="51" t="s">
        <v>105</v>
      </c>
      <c r="C75" s="66">
        <v>4</v>
      </c>
      <c r="D75" s="67" t="s">
        <v>62</v>
      </c>
      <c r="E75" s="44"/>
      <c r="F75" s="11"/>
      <c r="G75" s="11">
        <f t="shared" si="0"/>
        <v>0</v>
      </c>
      <c r="H75" s="12"/>
      <c r="I75" s="11">
        <f t="shared" si="1"/>
        <v>0</v>
      </c>
      <c r="J75" s="11">
        <f t="shared" si="2"/>
        <v>0</v>
      </c>
      <c r="K75" s="26"/>
    </row>
    <row r="76" spans="1:11" s="59" customFormat="1" ht="78" customHeight="1">
      <c r="A76" s="52">
        <v>49</v>
      </c>
      <c r="B76" s="51" t="s">
        <v>167</v>
      </c>
      <c r="C76" s="66">
        <v>45</v>
      </c>
      <c r="D76" s="67" t="s">
        <v>56</v>
      </c>
      <c r="E76" s="44"/>
      <c r="F76" s="11"/>
      <c r="G76" s="11">
        <f t="shared" si="0"/>
        <v>0</v>
      </c>
      <c r="H76" s="12"/>
      <c r="I76" s="11">
        <f t="shared" si="1"/>
        <v>0</v>
      </c>
      <c r="J76" s="11">
        <f t="shared" si="2"/>
        <v>0</v>
      </c>
      <c r="K76" s="26"/>
    </row>
    <row r="77" spans="1:11" s="59" customFormat="1" ht="108" customHeight="1">
      <c r="A77" s="52">
        <v>50</v>
      </c>
      <c r="B77" s="51" t="s">
        <v>106</v>
      </c>
      <c r="C77" s="66">
        <v>8</v>
      </c>
      <c r="D77" s="67" t="s">
        <v>56</v>
      </c>
      <c r="E77" s="44"/>
      <c r="F77" s="11"/>
      <c r="G77" s="11">
        <f t="shared" si="0"/>
        <v>0</v>
      </c>
      <c r="H77" s="12"/>
      <c r="I77" s="11">
        <f t="shared" si="1"/>
        <v>0</v>
      </c>
      <c r="J77" s="11">
        <f t="shared" si="2"/>
        <v>0</v>
      </c>
      <c r="K77" s="26"/>
    </row>
    <row r="78" spans="1:11" s="59" customFormat="1" ht="126.75" customHeight="1">
      <c r="A78" s="52">
        <v>51</v>
      </c>
      <c r="B78" s="51" t="s">
        <v>107</v>
      </c>
      <c r="C78" s="66">
        <v>17</v>
      </c>
      <c r="D78" s="67" t="s">
        <v>56</v>
      </c>
      <c r="E78" s="44"/>
      <c r="F78" s="11"/>
      <c r="G78" s="11">
        <f t="shared" si="0"/>
        <v>0</v>
      </c>
      <c r="H78" s="12"/>
      <c r="I78" s="11">
        <f t="shared" si="1"/>
        <v>0</v>
      </c>
      <c r="J78" s="11">
        <f t="shared" si="2"/>
        <v>0</v>
      </c>
      <c r="K78" s="26"/>
    </row>
    <row r="79" spans="1:11" s="59" customFormat="1" ht="106.5" customHeight="1">
      <c r="A79" s="52">
        <v>52</v>
      </c>
      <c r="B79" s="51" t="s">
        <v>108</v>
      </c>
      <c r="C79" s="66">
        <v>78</v>
      </c>
      <c r="D79" s="67" t="s">
        <v>56</v>
      </c>
      <c r="E79" s="44"/>
      <c r="F79" s="11"/>
      <c r="G79" s="11">
        <f t="shared" si="0"/>
        <v>0</v>
      </c>
      <c r="H79" s="12"/>
      <c r="I79" s="11">
        <f t="shared" si="1"/>
        <v>0</v>
      </c>
      <c r="J79" s="11">
        <f t="shared" si="2"/>
        <v>0</v>
      </c>
      <c r="K79" s="26"/>
    </row>
    <row r="80" spans="1:11" s="59" customFormat="1" ht="382.5" customHeight="1">
      <c r="A80" s="52">
        <v>53</v>
      </c>
      <c r="B80" s="60" t="s">
        <v>155</v>
      </c>
      <c r="C80" s="66">
        <v>2</v>
      </c>
      <c r="D80" s="67" t="s">
        <v>62</v>
      </c>
      <c r="E80" s="44"/>
      <c r="F80" s="11"/>
      <c r="G80" s="11">
        <f t="shared" si="0"/>
        <v>0</v>
      </c>
      <c r="H80" s="12"/>
      <c r="I80" s="11">
        <f t="shared" si="1"/>
        <v>0</v>
      </c>
      <c r="J80" s="11">
        <f t="shared" si="2"/>
        <v>0</v>
      </c>
      <c r="K80" s="26"/>
    </row>
    <row r="81" spans="1:11" s="59" customFormat="1" ht="276" customHeight="1">
      <c r="A81" s="52">
        <v>54</v>
      </c>
      <c r="B81" s="45" t="s">
        <v>109</v>
      </c>
      <c r="C81" s="66">
        <v>32</v>
      </c>
      <c r="D81" s="67" t="s">
        <v>56</v>
      </c>
      <c r="E81" s="44"/>
      <c r="F81" s="11"/>
      <c r="G81" s="11">
        <f t="shared" si="0"/>
        <v>0</v>
      </c>
      <c r="H81" s="12"/>
      <c r="I81" s="11">
        <f t="shared" si="1"/>
        <v>0</v>
      </c>
      <c r="J81" s="11">
        <f t="shared" si="2"/>
        <v>0</v>
      </c>
      <c r="K81" s="26"/>
    </row>
    <row r="82" spans="1:11" s="59" customFormat="1" ht="65.25" customHeight="1">
      <c r="A82" s="52">
        <v>55</v>
      </c>
      <c r="B82" s="51" t="s">
        <v>110</v>
      </c>
      <c r="C82" s="66">
        <v>19</v>
      </c>
      <c r="D82" s="67" t="s">
        <v>62</v>
      </c>
      <c r="E82" s="44"/>
      <c r="F82" s="11"/>
      <c r="G82" s="11">
        <f t="shared" si="0"/>
        <v>0</v>
      </c>
      <c r="H82" s="12"/>
      <c r="I82" s="11">
        <f t="shared" si="1"/>
        <v>0</v>
      </c>
      <c r="J82" s="11">
        <f t="shared" si="2"/>
        <v>0</v>
      </c>
      <c r="K82" s="26"/>
    </row>
    <row r="83" spans="1:11" s="59" customFormat="1" ht="69.75" customHeight="1">
      <c r="A83" s="52">
        <v>56</v>
      </c>
      <c r="B83" s="51" t="s">
        <v>111</v>
      </c>
      <c r="C83" s="66">
        <v>42</v>
      </c>
      <c r="D83" s="67" t="s">
        <v>62</v>
      </c>
      <c r="E83" s="44"/>
      <c r="F83" s="11"/>
      <c r="G83" s="11">
        <f t="shared" si="0"/>
        <v>0</v>
      </c>
      <c r="H83" s="12"/>
      <c r="I83" s="11">
        <f t="shared" si="1"/>
        <v>0</v>
      </c>
      <c r="J83" s="11">
        <f t="shared" si="2"/>
        <v>0</v>
      </c>
      <c r="K83" s="26"/>
    </row>
    <row r="84" spans="1:11" s="59" customFormat="1" ht="50.25" customHeight="1">
      <c r="A84" s="52">
        <v>57</v>
      </c>
      <c r="B84" s="51" t="s">
        <v>157</v>
      </c>
      <c r="C84" s="66">
        <v>17</v>
      </c>
      <c r="D84" s="67" t="s">
        <v>62</v>
      </c>
      <c r="E84" s="44"/>
      <c r="F84" s="11"/>
      <c r="G84" s="11">
        <f t="shared" si="0"/>
        <v>0</v>
      </c>
      <c r="H84" s="12"/>
      <c r="I84" s="11">
        <f t="shared" si="1"/>
        <v>0</v>
      </c>
      <c r="J84" s="11">
        <f t="shared" si="2"/>
        <v>0</v>
      </c>
      <c r="K84" s="26"/>
    </row>
    <row r="85" spans="1:11" s="59" customFormat="1" ht="50.25" customHeight="1">
      <c r="A85" s="52">
        <v>58</v>
      </c>
      <c r="B85" s="51" t="s">
        <v>112</v>
      </c>
      <c r="C85" s="66">
        <v>55</v>
      </c>
      <c r="D85" s="67" t="s">
        <v>62</v>
      </c>
      <c r="E85" s="44"/>
      <c r="F85" s="11"/>
      <c r="G85" s="11">
        <f t="shared" si="0"/>
        <v>0</v>
      </c>
      <c r="H85" s="12"/>
      <c r="I85" s="11">
        <f t="shared" si="1"/>
        <v>0</v>
      </c>
      <c r="J85" s="11">
        <f t="shared" si="2"/>
        <v>0</v>
      </c>
      <c r="K85" s="26"/>
    </row>
    <row r="86" spans="1:11" s="59" customFormat="1" ht="155.25" customHeight="1">
      <c r="A86" s="52">
        <v>59</v>
      </c>
      <c r="B86" s="51" t="s">
        <v>159</v>
      </c>
      <c r="C86" s="66">
        <v>9</v>
      </c>
      <c r="D86" s="67" t="s">
        <v>139</v>
      </c>
      <c r="E86" s="44"/>
      <c r="F86" s="11"/>
      <c r="G86" s="11">
        <f t="shared" si="0"/>
        <v>0</v>
      </c>
      <c r="H86" s="12"/>
      <c r="I86" s="11">
        <f t="shared" si="1"/>
        <v>0</v>
      </c>
      <c r="J86" s="11">
        <f t="shared" si="2"/>
        <v>0</v>
      </c>
      <c r="K86" s="26"/>
    </row>
    <row r="87" spans="1:11" s="59" customFormat="1" ht="200.25" customHeight="1">
      <c r="A87" s="52">
        <v>60</v>
      </c>
      <c r="B87" s="51" t="s">
        <v>113</v>
      </c>
      <c r="C87" s="66">
        <v>13</v>
      </c>
      <c r="D87" s="67" t="s">
        <v>62</v>
      </c>
      <c r="E87" s="44"/>
      <c r="F87" s="11"/>
      <c r="G87" s="11">
        <f t="shared" si="0"/>
        <v>0</v>
      </c>
      <c r="H87" s="12"/>
      <c r="I87" s="11">
        <f t="shared" si="1"/>
        <v>0</v>
      </c>
      <c r="J87" s="11">
        <f t="shared" si="2"/>
        <v>0</v>
      </c>
      <c r="K87" s="26"/>
    </row>
    <row r="88" spans="1:11" s="59" customFormat="1" ht="48" customHeight="1">
      <c r="A88" s="52">
        <v>61</v>
      </c>
      <c r="B88" s="51" t="s">
        <v>114</v>
      </c>
      <c r="C88" s="66">
        <v>15</v>
      </c>
      <c r="D88" s="67" t="s">
        <v>56</v>
      </c>
      <c r="E88" s="44"/>
      <c r="F88" s="11"/>
      <c r="G88" s="11">
        <f t="shared" si="0"/>
        <v>0</v>
      </c>
      <c r="H88" s="12"/>
      <c r="I88" s="11">
        <f t="shared" si="1"/>
        <v>0</v>
      </c>
      <c r="J88" s="11">
        <f t="shared" si="2"/>
        <v>0</v>
      </c>
      <c r="K88" s="26"/>
    </row>
    <row r="89" spans="1:11" s="59" customFormat="1" ht="24">
      <c r="A89" s="52">
        <v>62</v>
      </c>
      <c r="B89" s="51" t="s">
        <v>115</v>
      </c>
      <c r="C89" s="66">
        <v>2</v>
      </c>
      <c r="D89" s="67" t="s">
        <v>62</v>
      </c>
      <c r="E89" s="44"/>
      <c r="F89" s="11"/>
      <c r="G89" s="11">
        <f t="shared" si="0"/>
        <v>0</v>
      </c>
      <c r="H89" s="12"/>
      <c r="I89" s="11">
        <f t="shared" si="1"/>
        <v>0</v>
      </c>
      <c r="J89" s="11">
        <f t="shared" si="2"/>
        <v>0</v>
      </c>
      <c r="K89" s="26"/>
    </row>
    <row r="90" spans="1:11" s="59" customFormat="1" ht="64.5" customHeight="1">
      <c r="A90" s="52">
        <v>63</v>
      </c>
      <c r="B90" s="51" t="s">
        <v>116</v>
      </c>
      <c r="C90" s="66">
        <v>38</v>
      </c>
      <c r="D90" s="67" t="s">
        <v>62</v>
      </c>
      <c r="E90" s="44"/>
      <c r="F90" s="11"/>
      <c r="G90" s="11">
        <f t="shared" si="0"/>
        <v>0</v>
      </c>
      <c r="H90" s="12"/>
      <c r="I90" s="11">
        <f t="shared" si="1"/>
        <v>0</v>
      </c>
      <c r="J90" s="11">
        <f t="shared" si="2"/>
        <v>0</v>
      </c>
      <c r="K90" s="26"/>
    </row>
    <row r="91" spans="1:11" s="59" customFormat="1" ht="80.25" customHeight="1">
      <c r="A91" s="52">
        <v>64</v>
      </c>
      <c r="B91" s="51" t="s">
        <v>117</v>
      </c>
      <c r="C91" s="66">
        <v>50</v>
      </c>
      <c r="D91" s="67" t="s">
        <v>62</v>
      </c>
      <c r="E91" s="44"/>
      <c r="F91" s="11"/>
      <c r="G91" s="11">
        <f t="shared" si="0"/>
        <v>0</v>
      </c>
      <c r="H91" s="12"/>
      <c r="I91" s="11">
        <f t="shared" si="1"/>
        <v>0</v>
      </c>
      <c r="J91" s="11">
        <f t="shared" si="2"/>
        <v>0</v>
      </c>
      <c r="K91" s="26"/>
    </row>
    <row r="92" spans="1:11" s="59" customFormat="1" ht="135.75" customHeight="1">
      <c r="A92" s="52">
        <v>65</v>
      </c>
      <c r="B92" s="51" t="s">
        <v>161</v>
      </c>
      <c r="C92" s="66">
        <v>175</v>
      </c>
      <c r="D92" s="67" t="s">
        <v>62</v>
      </c>
      <c r="E92" s="44"/>
      <c r="F92" s="11"/>
      <c r="G92" s="11">
        <f t="shared" si="0"/>
        <v>0</v>
      </c>
      <c r="H92" s="12"/>
      <c r="I92" s="11">
        <f t="shared" si="1"/>
        <v>0</v>
      </c>
      <c r="J92" s="11">
        <f t="shared" si="2"/>
        <v>0</v>
      </c>
      <c r="K92" s="26"/>
    </row>
    <row r="93" spans="1:11" s="59" customFormat="1" ht="83.25" customHeight="1">
      <c r="A93" s="52">
        <v>66</v>
      </c>
      <c r="B93" s="51" t="s">
        <v>118</v>
      </c>
      <c r="C93" s="66">
        <v>45</v>
      </c>
      <c r="D93" s="67" t="s">
        <v>56</v>
      </c>
      <c r="E93" s="44"/>
      <c r="F93" s="11"/>
      <c r="G93" s="11">
        <f aca="true" t="shared" si="3" ref="G93:G115">ROUND((F93*C93),2)</f>
        <v>0</v>
      </c>
      <c r="H93" s="12"/>
      <c r="I93" s="11">
        <f aca="true" t="shared" si="4" ref="I93:I115">ROUND((G93*H93),2)</f>
        <v>0</v>
      </c>
      <c r="J93" s="11">
        <f aca="true" t="shared" si="5" ref="J93:J115">ROUND((G93+I93),2)</f>
        <v>0</v>
      </c>
      <c r="K93" s="26"/>
    </row>
    <row r="94" spans="1:11" s="59" customFormat="1" ht="105" customHeight="1">
      <c r="A94" s="52">
        <v>67</v>
      </c>
      <c r="B94" s="51" t="s">
        <v>119</v>
      </c>
      <c r="C94" s="66">
        <v>4</v>
      </c>
      <c r="D94" s="67" t="s">
        <v>62</v>
      </c>
      <c r="E94" s="44"/>
      <c r="F94" s="11"/>
      <c r="G94" s="11">
        <f t="shared" si="3"/>
        <v>0</v>
      </c>
      <c r="H94" s="12"/>
      <c r="I94" s="11">
        <f t="shared" si="4"/>
        <v>0</v>
      </c>
      <c r="J94" s="11">
        <f t="shared" si="5"/>
        <v>0</v>
      </c>
      <c r="K94" s="26"/>
    </row>
    <row r="95" spans="1:11" s="59" customFormat="1" ht="360" customHeight="1">
      <c r="A95" s="52">
        <v>68</v>
      </c>
      <c r="B95" s="51" t="s">
        <v>120</v>
      </c>
      <c r="C95" s="66">
        <v>2</v>
      </c>
      <c r="D95" s="67" t="s">
        <v>62</v>
      </c>
      <c r="E95" s="44"/>
      <c r="F95" s="11"/>
      <c r="G95" s="11">
        <f t="shared" si="3"/>
        <v>0</v>
      </c>
      <c r="H95" s="12"/>
      <c r="I95" s="11">
        <f t="shared" si="4"/>
        <v>0</v>
      </c>
      <c r="J95" s="11">
        <f t="shared" si="5"/>
        <v>0</v>
      </c>
      <c r="K95" s="26"/>
    </row>
    <row r="96" spans="1:11" s="59" customFormat="1" ht="88.5" customHeight="1">
      <c r="A96" s="52">
        <v>69</v>
      </c>
      <c r="B96" s="51" t="s">
        <v>121</v>
      </c>
      <c r="C96" s="66">
        <v>26</v>
      </c>
      <c r="D96" s="67" t="s">
        <v>56</v>
      </c>
      <c r="E96" s="44"/>
      <c r="F96" s="11"/>
      <c r="G96" s="11">
        <f t="shared" si="3"/>
        <v>0</v>
      </c>
      <c r="H96" s="12"/>
      <c r="I96" s="11">
        <f t="shared" si="4"/>
        <v>0</v>
      </c>
      <c r="J96" s="11">
        <f t="shared" si="5"/>
        <v>0</v>
      </c>
      <c r="K96" s="26"/>
    </row>
    <row r="97" spans="1:11" s="59" customFormat="1" ht="39" customHeight="1">
      <c r="A97" s="52">
        <v>70</v>
      </c>
      <c r="B97" s="51" t="s">
        <v>122</v>
      </c>
      <c r="C97" s="66">
        <v>6</v>
      </c>
      <c r="D97" s="67" t="s">
        <v>56</v>
      </c>
      <c r="E97" s="44"/>
      <c r="F97" s="11"/>
      <c r="G97" s="11">
        <f t="shared" si="3"/>
        <v>0</v>
      </c>
      <c r="H97" s="12"/>
      <c r="I97" s="11">
        <f t="shared" si="4"/>
        <v>0</v>
      </c>
      <c r="J97" s="11">
        <f t="shared" si="5"/>
        <v>0</v>
      </c>
      <c r="K97" s="26"/>
    </row>
    <row r="98" spans="1:11" s="59" customFormat="1" ht="144.75" customHeight="1">
      <c r="A98" s="52">
        <v>71</v>
      </c>
      <c r="B98" s="51" t="s">
        <v>123</v>
      </c>
      <c r="C98" s="66">
        <v>7</v>
      </c>
      <c r="D98" s="67" t="s">
        <v>56</v>
      </c>
      <c r="E98" s="44"/>
      <c r="F98" s="11"/>
      <c r="G98" s="11">
        <f t="shared" si="3"/>
        <v>0</v>
      </c>
      <c r="H98" s="12"/>
      <c r="I98" s="11">
        <f t="shared" si="4"/>
        <v>0</v>
      </c>
      <c r="J98" s="11">
        <f t="shared" si="5"/>
        <v>0</v>
      </c>
      <c r="K98" s="26"/>
    </row>
    <row r="99" spans="1:11" s="59" customFormat="1" ht="126.75" customHeight="1">
      <c r="A99" s="52">
        <v>72</v>
      </c>
      <c r="B99" s="51" t="s">
        <v>124</v>
      </c>
      <c r="C99" s="66">
        <v>8</v>
      </c>
      <c r="D99" s="67" t="s">
        <v>56</v>
      </c>
      <c r="E99" s="44"/>
      <c r="F99" s="11"/>
      <c r="G99" s="11">
        <f t="shared" si="3"/>
        <v>0</v>
      </c>
      <c r="H99" s="12"/>
      <c r="I99" s="11">
        <f t="shared" si="4"/>
        <v>0</v>
      </c>
      <c r="J99" s="11">
        <f t="shared" si="5"/>
        <v>0</v>
      </c>
      <c r="K99" s="26"/>
    </row>
    <row r="100" spans="1:11" s="59" customFormat="1" ht="45.75" customHeight="1">
      <c r="A100" s="52">
        <v>73</v>
      </c>
      <c r="B100" s="51" t="s">
        <v>163</v>
      </c>
      <c r="C100" s="66">
        <v>1</v>
      </c>
      <c r="D100" s="67" t="s">
        <v>56</v>
      </c>
      <c r="E100" s="44"/>
      <c r="F100" s="11"/>
      <c r="G100" s="11">
        <f t="shared" si="3"/>
        <v>0</v>
      </c>
      <c r="H100" s="12"/>
      <c r="I100" s="11">
        <f t="shared" si="4"/>
        <v>0</v>
      </c>
      <c r="J100" s="11">
        <f t="shared" si="5"/>
        <v>0</v>
      </c>
      <c r="K100" s="26"/>
    </row>
    <row r="101" spans="1:11" s="59" customFormat="1" ht="73.5" customHeight="1">
      <c r="A101" s="52">
        <v>74</v>
      </c>
      <c r="B101" s="51" t="s">
        <v>125</v>
      </c>
      <c r="C101" s="66">
        <v>67</v>
      </c>
      <c r="D101" s="67" t="s">
        <v>62</v>
      </c>
      <c r="E101" s="44"/>
      <c r="F101" s="11"/>
      <c r="G101" s="11">
        <f t="shared" si="3"/>
        <v>0</v>
      </c>
      <c r="H101" s="12"/>
      <c r="I101" s="11">
        <f t="shared" si="4"/>
        <v>0</v>
      </c>
      <c r="J101" s="11">
        <f t="shared" si="5"/>
        <v>0</v>
      </c>
      <c r="K101" s="26"/>
    </row>
    <row r="102" spans="1:11" s="59" customFormat="1" ht="24">
      <c r="A102" s="52">
        <v>75</v>
      </c>
      <c r="B102" s="51" t="s">
        <v>126</v>
      </c>
      <c r="C102" s="66">
        <v>45</v>
      </c>
      <c r="D102" s="67" t="s">
        <v>62</v>
      </c>
      <c r="E102" s="44"/>
      <c r="F102" s="11"/>
      <c r="G102" s="11">
        <f t="shared" si="3"/>
        <v>0</v>
      </c>
      <c r="H102" s="12"/>
      <c r="I102" s="11">
        <f t="shared" si="4"/>
        <v>0</v>
      </c>
      <c r="J102" s="11">
        <f t="shared" si="5"/>
        <v>0</v>
      </c>
      <c r="K102" s="26"/>
    </row>
    <row r="103" spans="1:11" s="59" customFormat="1" ht="137.25" customHeight="1">
      <c r="A103" s="52">
        <v>76</v>
      </c>
      <c r="B103" s="51" t="s">
        <v>169</v>
      </c>
      <c r="C103" s="66">
        <v>6</v>
      </c>
      <c r="D103" s="67" t="s">
        <v>56</v>
      </c>
      <c r="E103" s="44"/>
      <c r="F103" s="11"/>
      <c r="G103" s="11">
        <f t="shared" si="3"/>
        <v>0</v>
      </c>
      <c r="H103" s="12"/>
      <c r="I103" s="11">
        <f t="shared" si="4"/>
        <v>0</v>
      </c>
      <c r="J103" s="11">
        <f t="shared" si="5"/>
        <v>0</v>
      </c>
      <c r="K103" s="26"/>
    </row>
    <row r="104" spans="1:11" s="59" customFormat="1" ht="139.5" customHeight="1">
      <c r="A104" s="52">
        <v>77</v>
      </c>
      <c r="B104" s="51" t="s">
        <v>127</v>
      </c>
      <c r="C104" s="66">
        <v>214</v>
      </c>
      <c r="D104" s="67" t="s">
        <v>62</v>
      </c>
      <c r="E104" s="44"/>
      <c r="F104" s="11"/>
      <c r="G104" s="11">
        <f t="shared" si="3"/>
        <v>0</v>
      </c>
      <c r="H104" s="12"/>
      <c r="I104" s="11">
        <f t="shared" si="4"/>
        <v>0</v>
      </c>
      <c r="J104" s="11">
        <f t="shared" si="5"/>
        <v>0</v>
      </c>
      <c r="K104" s="26"/>
    </row>
    <row r="105" spans="1:11" s="59" customFormat="1" ht="51" customHeight="1">
      <c r="A105" s="52">
        <v>78</v>
      </c>
      <c r="B105" s="51" t="s">
        <v>128</v>
      </c>
      <c r="C105" s="66">
        <v>7</v>
      </c>
      <c r="D105" s="67" t="s">
        <v>56</v>
      </c>
      <c r="E105" s="44"/>
      <c r="F105" s="11"/>
      <c r="G105" s="11">
        <f t="shared" si="3"/>
        <v>0</v>
      </c>
      <c r="H105" s="12"/>
      <c r="I105" s="11">
        <f t="shared" si="4"/>
        <v>0</v>
      </c>
      <c r="J105" s="11">
        <f t="shared" si="5"/>
        <v>0</v>
      </c>
      <c r="K105" s="26"/>
    </row>
    <row r="106" spans="1:11" s="59" customFormat="1" ht="94.5" customHeight="1">
      <c r="A106" s="52">
        <v>79</v>
      </c>
      <c r="B106" s="51" t="s">
        <v>129</v>
      </c>
      <c r="C106" s="66">
        <v>2</v>
      </c>
      <c r="D106" s="67" t="s">
        <v>56</v>
      </c>
      <c r="E106" s="44"/>
      <c r="F106" s="11"/>
      <c r="G106" s="11">
        <f t="shared" si="3"/>
        <v>0</v>
      </c>
      <c r="H106" s="12"/>
      <c r="I106" s="11">
        <f t="shared" si="4"/>
        <v>0</v>
      </c>
      <c r="J106" s="11">
        <f t="shared" si="5"/>
        <v>0</v>
      </c>
      <c r="K106" s="26"/>
    </row>
    <row r="107" spans="1:11" s="59" customFormat="1" ht="89.25" customHeight="1">
      <c r="A107" s="52">
        <v>80</v>
      </c>
      <c r="B107" s="51" t="s">
        <v>130</v>
      </c>
      <c r="C107" s="66">
        <v>2</v>
      </c>
      <c r="D107" s="67" t="s">
        <v>56</v>
      </c>
      <c r="E107" s="44"/>
      <c r="F107" s="11"/>
      <c r="G107" s="11">
        <f t="shared" si="3"/>
        <v>0</v>
      </c>
      <c r="H107" s="12"/>
      <c r="I107" s="11">
        <f t="shared" si="4"/>
        <v>0</v>
      </c>
      <c r="J107" s="11">
        <f t="shared" si="5"/>
        <v>0</v>
      </c>
      <c r="K107" s="26"/>
    </row>
    <row r="108" spans="1:11" s="59" customFormat="1" ht="88.5" customHeight="1">
      <c r="A108" s="52">
        <v>81</v>
      </c>
      <c r="B108" s="51" t="s">
        <v>131</v>
      </c>
      <c r="C108" s="66">
        <v>320</v>
      </c>
      <c r="D108" s="67" t="s">
        <v>56</v>
      </c>
      <c r="E108" s="44"/>
      <c r="F108" s="11"/>
      <c r="G108" s="11">
        <f t="shared" si="3"/>
        <v>0</v>
      </c>
      <c r="H108" s="12"/>
      <c r="I108" s="11">
        <f t="shared" si="4"/>
        <v>0</v>
      </c>
      <c r="J108" s="11">
        <f t="shared" si="5"/>
        <v>0</v>
      </c>
      <c r="K108" s="26"/>
    </row>
    <row r="109" spans="1:11" s="59" customFormat="1" ht="89.25" customHeight="1">
      <c r="A109" s="52">
        <v>82</v>
      </c>
      <c r="B109" s="51" t="s">
        <v>132</v>
      </c>
      <c r="C109" s="66">
        <v>6</v>
      </c>
      <c r="D109" s="67" t="s">
        <v>62</v>
      </c>
      <c r="E109" s="44"/>
      <c r="F109" s="11"/>
      <c r="G109" s="11">
        <f t="shared" si="3"/>
        <v>0</v>
      </c>
      <c r="H109" s="12"/>
      <c r="I109" s="11">
        <f t="shared" si="4"/>
        <v>0</v>
      </c>
      <c r="J109" s="11">
        <f t="shared" si="5"/>
        <v>0</v>
      </c>
      <c r="K109" s="26"/>
    </row>
    <row r="110" spans="1:11" s="59" customFormat="1" ht="141.75" customHeight="1">
      <c r="A110" s="52">
        <v>83</v>
      </c>
      <c r="B110" s="51" t="s">
        <v>133</v>
      </c>
      <c r="C110" s="66">
        <v>6</v>
      </c>
      <c r="D110" s="67" t="s">
        <v>62</v>
      </c>
      <c r="E110" s="44"/>
      <c r="F110" s="11"/>
      <c r="G110" s="11">
        <f t="shared" si="3"/>
        <v>0</v>
      </c>
      <c r="H110" s="12"/>
      <c r="I110" s="11">
        <f t="shared" si="4"/>
        <v>0</v>
      </c>
      <c r="J110" s="11">
        <f t="shared" si="5"/>
        <v>0</v>
      </c>
      <c r="K110" s="26"/>
    </row>
    <row r="111" spans="1:11" s="59" customFormat="1" ht="84">
      <c r="A111" s="52">
        <v>84</v>
      </c>
      <c r="B111" s="51" t="s">
        <v>134</v>
      </c>
      <c r="C111" s="66">
        <v>2</v>
      </c>
      <c r="D111" s="67" t="s">
        <v>62</v>
      </c>
      <c r="E111" s="44"/>
      <c r="F111" s="11"/>
      <c r="G111" s="11">
        <f t="shared" si="3"/>
        <v>0</v>
      </c>
      <c r="H111" s="12"/>
      <c r="I111" s="11">
        <f t="shared" si="4"/>
        <v>0</v>
      </c>
      <c r="J111" s="11">
        <f t="shared" si="5"/>
        <v>0</v>
      </c>
      <c r="K111" s="26"/>
    </row>
    <row r="112" spans="1:11" s="59" customFormat="1" ht="72">
      <c r="A112" s="52">
        <v>85</v>
      </c>
      <c r="B112" s="51" t="s">
        <v>135</v>
      </c>
      <c r="C112" s="66">
        <v>2</v>
      </c>
      <c r="D112" s="67" t="s">
        <v>62</v>
      </c>
      <c r="E112" s="44"/>
      <c r="F112" s="11"/>
      <c r="G112" s="11">
        <f t="shared" si="3"/>
        <v>0</v>
      </c>
      <c r="H112" s="12"/>
      <c r="I112" s="11">
        <f t="shared" si="4"/>
        <v>0</v>
      </c>
      <c r="J112" s="11">
        <f t="shared" si="5"/>
        <v>0</v>
      </c>
      <c r="K112" s="26"/>
    </row>
    <row r="113" spans="1:11" s="59" customFormat="1" ht="120">
      <c r="A113" s="52">
        <v>86</v>
      </c>
      <c r="B113" s="51" t="s">
        <v>136</v>
      </c>
      <c r="C113" s="66">
        <v>2</v>
      </c>
      <c r="D113" s="67" t="s">
        <v>56</v>
      </c>
      <c r="E113" s="44"/>
      <c r="F113" s="11"/>
      <c r="G113" s="11">
        <f t="shared" si="3"/>
        <v>0</v>
      </c>
      <c r="H113" s="12"/>
      <c r="I113" s="11">
        <f t="shared" si="4"/>
        <v>0</v>
      </c>
      <c r="J113" s="11">
        <f t="shared" si="5"/>
        <v>0</v>
      </c>
      <c r="K113" s="26"/>
    </row>
    <row r="114" spans="1:11" s="59" customFormat="1" ht="24">
      <c r="A114" s="52">
        <v>87</v>
      </c>
      <c r="B114" s="51" t="s">
        <v>137</v>
      </c>
      <c r="C114" s="66">
        <v>150</v>
      </c>
      <c r="D114" s="67" t="s">
        <v>62</v>
      </c>
      <c r="E114" s="44"/>
      <c r="F114" s="11"/>
      <c r="G114" s="11">
        <f t="shared" si="3"/>
        <v>0</v>
      </c>
      <c r="H114" s="12"/>
      <c r="I114" s="11">
        <f t="shared" si="4"/>
        <v>0</v>
      </c>
      <c r="J114" s="11">
        <f t="shared" si="5"/>
        <v>0</v>
      </c>
      <c r="K114" s="26"/>
    </row>
    <row r="115" spans="1:14" s="59" customFormat="1" ht="124.5" customHeight="1">
      <c r="A115" s="52">
        <v>88</v>
      </c>
      <c r="B115" s="51" t="s">
        <v>138</v>
      </c>
      <c r="C115" s="66">
        <v>2330</v>
      </c>
      <c r="D115" s="67" t="s">
        <v>56</v>
      </c>
      <c r="E115" s="44"/>
      <c r="F115" s="11"/>
      <c r="G115" s="11">
        <f t="shared" si="3"/>
        <v>0</v>
      </c>
      <c r="H115" s="12"/>
      <c r="I115" s="11">
        <f t="shared" si="4"/>
        <v>0</v>
      </c>
      <c r="J115" s="11">
        <f t="shared" si="5"/>
        <v>0</v>
      </c>
      <c r="K115" s="26"/>
      <c r="N115" s="61"/>
    </row>
    <row r="116" spans="1:11" ht="27" customHeight="1">
      <c r="A116" s="98" t="s">
        <v>150</v>
      </c>
      <c r="B116" s="98"/>
      <c r="C116" s="98"/>
      <c r="D116" s="98"/>
      <c r="E116" s="98"/>
      <c r="F116" s="98"/>
      <c r="G116" s="38">
        <f>SUM(G28:G115)</f>
        <v>0</v>
      </c>
      <c r="H116" s="39"/>
      <c r="I116" s="38">
        <f>SUM(I28:I115)</f>
        <v>0</v>
      </c>
      <c r="J116" s="38">
        <f>SUM(J28:J115)</f>
        <v>0</v>
      </c>
      <c r="K116" s="26">
        <f>ROUND((G116+J116),2)</f>
        <v>0</v>
      </c>
    </row>
    <row r="117" spans="1:11" ht="24.75" customHeight="1">
      <c r="A117" s="100" t="s">
        <v>45</v>
      </c>
      <c r="B117" s="100"/>
      <c r="C117" s="100"/>
      <c r="D117" s="100"/>
      <c r="E117" s="100"/>
      <c r="F117" s="100"/>
      <c r="G117" s="100"/>
      <c r="H117" s="100"/>
      <c r="I117" s="100"/>
      <c r="J117" s="100"/>
      <c r="K117" s="55"/>
    </row>
    <row r="118" spans="1:11" s="59" customFormat="1" ht="54" customHeight="1">
      <c r="A118" s="52">
        <v>1</v>
      </c>
      <c r="B118" s="51" t="s">
        <v>142</v>
      </c>
      <c r="C118" s="66">
        <v>20</v>
      </c>
      <c r="D118" s="67" t="s">
        <v>62</v>
      </c>
      <c r="E118" s="44"/>
      <c r="F118" s="11"/>
      <c r="G118" s="11">
        <f>ROUND((F118*C118),2)</f>
        <v>0</v>
      </c>
      <c r="H118" s="12"/>
      <c r="I118" s="11">
        <f>ROUND((G118*H118),2)</f>
        <v>0</v>
      </c>
      <c r="J118" s="11">
        <f>ROUND((G118+I118),2)</f>
        <v>0</v>
      </c>
      <c r="K118" s="26"/>
    </row>
    <row r="119" spans="1:11" s="59" customFormat="1" ht="57" customHeight="1">
      <c r="A119" s="52">
        <v>2</v>
      </c>
      <c r="B119" s="51" t="s">
        <v>65</v>
      </c>
      <c r="C119" s="66">
        <v>100</v>
      </c>
      <c r="D119" s="67" t="s">
        <v>139</v>
      </c>
      <c r="E119" s="44"/>
      <c r="F119" s="11"/>
      <c r="G119" s="11">
        <f aca="true" t="shared" si="6" ref="G119:G182">ROUND((F119*C119),2)</f>
        <v>0</v>
      </c>
      <c r="H119" s="12"/>
      <c r="I119" s="11">
        <f aca="true" t="shared" si="7" ref="I119:I182">ROUND((G119*H119),2)</f>
        <v>0</v>
      </c>
      <c r="J119" s="11">
        <f aca="true" t="shared" si="8" ref="J119:J182">ROUND((G119+I119),2)</f>
        <v>0</v>
      </c>
      <c r="K119" s="26"/>
    </row>
    <row r="120" spans="1:11" s="59" customFormat="1" ht="63" customHeight="1">
      <c r="A120" s="52">
        <v>3</v>
      </c>
      <c r="B120" s="51" t="s">
        <v>66</v>
      </c>
      <c r="C120" s="66">
        <v>20</v>
      </c>
      <c r="D120" s="67" t="s">
        <v>139</v>
      </c>
      <c r="E120" s="44"/>
      <c r="F120" s="11"/>
      <c r="G120" s="11">
        <f t="shared" si="6"/>
        <v>0</v>
      </c>
      <c r="H120" s="12"/>
      <c r="I120" s="11">
        <f t="shared" si="7"/>
        <v>0</v>
      </c>
      <c r="J120" s="11">
        <f t="shared" si="8"/>
        <v>0</v>
      </c>
      <c r="K120" s="26"/>
    </row>
    <row r="121" spans="1:11" s="59" customFormat="1" ht="57" customHeight="1">
      <c r="A121" s="52">
        <v>4</v>
      </c>
      <c r="B121" s="51" t="s">
        <v>67</v>
      </c>
      <c r="C121" s="66">
        <v>500</v>
      </c>
      <c r="D121" s="67" t="s">
        <v>62</v>
      </c>
      <c r="E121" s="44"/>
      <c r="F121" s="11"/>
      <c r="G121" s="11">
        <f t="shared" si="6"/>
        <v>0</v>
      </c>
      <c r="H121" s="12"/>
      <c r="I121" s="11">
        <f t="shared" si="7"/>
        <v>0</v>
      </c>
      <c r="J121" s="11">
        <f t="shared" si="8"/>
        <v>0</v>
      </c>
      <c r="K121" s="26"/>
    </row>
    <row r="122" spans="1:11" s="59" customFormat="1" ht="96" customHeight="1">
      <c r="A122" s="52">
        <v>5</v>
      </c>
      <c r="B122" s="51" t="s">
        <v>68</v>
      </c>
      <c r="C122" s="66">
        <v>150</v>
      </c>
      <c r="D122" s="67" t="s">
        <v>62</v>
      </c>
      <c r="E122" s="44"/>
      <c r="F122" s="11"/>
      <c r="G122" s="11">
        <f t="shared" si="6"/>
        <v>0</v>
      </c>
      <c r="H122" s="12"/>
      <c r="I122" s="11">
        <f t="shared" si="7"/>
        <v>0</v>
      </c>
      <c r="J122" s="11">
        <f t="shared" si="8"/>
        <v>0</v>
      </c>
      <c r="K122" s="26"/>
    </row>
    <row r="123" spans="1:11" s="59" customFormat="1" ht="57" customHeight="1">
      <c r="A123" s="52">
        <v>6</v>
      </c>
      <c r="B123" s="51" t="s">
        <v>69</v>
      </c>
      <c r="C123" s="66">
        <v>350</v>
      </c>
      <c r="D123" s="67" t="s">
        <v>62</v>
      </c>
      <c r="E123" s="44"/>
      <c r="F123" s="11"/>
      <c r="G123" s="11">
        <f t="shared" si="6"/>
        <v>0</v>
      </c>
      <c r="H123" s="12"/>
      <c r="I123" s="11">
        <f t="shared" si="7"/>
        <v>0</v>
      </c>
      <c r="J123" s="11">
        <f t="shared" si="8"/>
        <v>0</v>
      </c>
      <c r="K123" s="26"/>
    </row>
    <row r="124" spans="1:11" s="59" customFormat="1" ht="47.25" customHeight="1">
      <c r="A124" s="52">
        <v>7</v>
      </c>
      <c r="B124" s="51" t="s">
        <v>70</v>
      </c>
      <c r="C124" s="66">
        <v>30</v>
      </c>
      <c r="D124" s="67" t="s">
        <v>140</v>
      </c>
      <c r="E124" s="44"/>
      <c r="F124" s="11"/>
      <c r="G124" s="11">
        <f t="shared" si="6"/>
        <v>0</v>
      </c>
      <c r="H124" s="12"/>
      <c r="I124" s="11">
        <f t="shared" si="7"/>
        <v>0</v>
      </c>
      <c r="J124" s="11">
        <f t="shared" si="8"/>
        <v>0</v>
      </c>
      <c r="K124" s="26"/>
    </row>
    <row r="125" spans="1:11" s="59" customFormat="1" ht="36.75" customHeight="1">
      <c r="A125" s="52">
        <v>8</v>
      </c>
      <c r="B125" s="51" t="s">
        <v>71</v>
      </c>
      <c r="C125" s="66">
        <v>100</v>
      </c>
      <c r="D125" s="67" t="s">
        <v>62</v>
      </c>
      <c r="E125" s="44"/>
      <c r="F125" s="11"/>
      <c r="G125" s="11">
        <f t="shared" si="6"/>
        <v>0</v>
      </c>
      <c r="H125" s="12"/>
      <c r="I125" s="11">
        <f t="shared" si="7"/>
        <v>0</v>
      </c>
      <c r="J125" s="11">
        <f t="shared" si="8"/>
        <v>0</v>
      </c>
      <c r="K125" s="26"/>
    </row>
    <row r="126" spans="1:11" s="59" customFormat="1" ht="393.75" customHeight="1">
      <c r="A126" s="52">
        <v>9</v>
      </c>
      <c r="B126" s="51" t="s">
        <v>72</v>
      </c>
      <c r="C126" s="66">
        <v>50</v>
      </c>
      <c r="D126" s="68" t="s">
        <v>62</v>
      </c>
      <c r="E126" s="44"/>
      <c r="F126" s="11"/>
      <c r="G126" s="11">
        <f t="shared" si="6"/>
        <v>0</v>
      </c>
      <c r="H126" s="12"/>
      <c r="I126" s="11">
        <f t="shared" si="7"/>
        <v>0</v>
      </c>
      <c r="J126" s="11">
        <f t="shared" si="8"/>
        <v>0</v>
      </c>
      <c r="K126" s="26"/>
    </row>
    <row r="127" spans="1:11" s="59" customFormat="1" ht="66" customHeight="1">
      <c r="A127" s="52">
        <v>10</v>
      </c>
      <c r="B127" s="51" t="s">
        <v>73</v>
      </c>
      <c r="C127" s="66">
        <v>20</v>
      </c>
      <c r="D127" s="67" t="s">
        <v>62</v>
      </c>
      <c r="E127" s="44"/>
      <c r="F127" s="11"/>
      <c r="G127" s="11">
        <f t="shared" si="6"/>
        <v>0</v>
      </c>
      <c r="H127" s="12"/>
      <c r="I127" s="11">
        <f t="shared" si="7"/>
        <v>0</v>
      </c>
      <c r="J127" s="11">
        <f t="shared" si="8"/>
        <v>0</v>
      </c>
      <c r="K127" s="26"/>
    </row>
    <row r="128" spans="1:11" s="59" customFormat="1" ht="391.5" customHeight="1">
      <c r="A128" s="52">
        <v>11</v>
      </c>
      <c r="B128" s="51" t="s">
        <v>74</v>
      </c>
      <c r="C128" s="66">
        <v>80</v>
      </c>
      <c r="D128" s="67" t="s">
        <v>62</v>
      </c>
      <c r="E128" s="44"/>
      <c r="F128" s="11"/>
      <c r="G128" s="11">
        <f t="shared" si="6"/>
        <v>0</v>
      </c>
      <c r="H128" s="12"/>
      <c r="I128" s="11">
        <f t="shared" si="7"/>
        <v>0</v>
      </c>
      <c r="J128" s="11">
        <f t="shared" si="8"/>
        <v>0</v>
      </c>
      <c r="K128" s="26"/>
    </row>
    <row r="129" spans="1:11" s="59" customFormat="1" ht="57" customHeight="1">
      <c r="A129" s="52">
        <v>12</v>
      </c>
      <c r="B129" s="51" t="s">
        <v>75</v>
      </c>
      <c r="C129" s="66">
        <v>50</v>
      </c>
      <c r="D129" s="67" t="s">
        <v>62</v>
      </c>
      <c r="E129" s="44"/>
      <c r="F129" s="11"/>
      <c r="G129" s="11">
        <f t="shared" si="6"/>
        <v>0</v>
      </c>
      <c r="H129" s="12"/>
      <c r="I129" s="11">
        <f t="shared" si="7"/>
        <v>0</v>
      </c>
      <c r="J129" s="11">
        <f t="shared" si="8"/>
        <v>0</v>
      </c>
      <c r="K129" s="26"/>
    </row>
    <row r="130" spans="1:11" s="59" customFormat="1" ht="57" customHeight="1">
      <c r="A130" s="52">
        <v>13</v>
      </c>
      <c r="B130" s="51" t="s">
        <v>76</v>
      </c>
      <c r="C130" s="66">
        <v>2</v>
      </c>
      <c r="D130" s="67" t="s">
        <v>62</v>
      </c>
      <c r="E130" s="44"/>
      <c r="F130" s="11"/>
      <c r="G130" s="11">
        <f t="shared" si="6"/>
        <v>0</v>
      </c>
      <c r="H130" s="12"/>
      <c r="I130" s="11">
        <f t="shared" si="7"/>
        <v>0</v>
      </c>
      <c r="J130" s="11">
        <f t="shared" si="8"/>
        <v>0</v>
      </c>
      <c r="K130" s="26"/>
    </row>
    <row r="131" spans="1:11" s="59" customFormat="1" ht="36" customHeight="1">
      <c r="A131" s="52">
        <v>14</v>
      </c>
      <c r="B131" s="51" t="s">
        <v>77</v>
      </c>
      <c r="C131" s="66">
        <v>2</v>
      </c>
      <c r="D131" s="67" t="s">
        <v>62</v>
      </c>
      <c r="E131" s="44"/>
      <c r="F131" s="11"/>
      <c r="G131" s="11">
        <f t="shared" si="6"/>
        <v>0</v>
      </c>
      <c r="H131" s="12"/>
      <c r="I131" s="11">
        <f t="shared" si="7"/>
        <v>0</v>
      </c>
      <c r="J131" s="11">
        <f t="shared" si="8"/>
        <v>0</v>
      </c>
      <c r="K131" s="26"/>
    </row>
    <row r="132" spans="1:11" s="59" customFormat="1" ht="28.5" customHeight="1">
      <c r="A132" s="52">
        <v>15</v>
      </c>
      <c r="B132" s="51" t="s">
        <v>78</v>
      </c>
      <c r="C132" s="66">
        <v>3</v>
      </c>
      <c r="D132" s="67" t="s">
        <v>62</v>
      </c>
      <c r="E132" s="44"/>
      <c r="F132" s="11"/>
      <c r="G132" s="11">
        <f t="shared" si="6"/>
        <v>0</v>
      </c>
      <c r="H132" s="12"/>
      <c r="I132" s="11">
        <f t="shared" si="7"/>
        <v>0</v>
      </c>
      <c r="J132" s="11">
        <f t="shared" si="8"/>
        <v>0</v>
      </c>
      <c r="K132" s="26"/>
    </row>
    <row r="133" spans="1:11" s="59" customFormat="1" ht="34.5" customHeight="1">
      <c r="A133" s="52">
        <v>16</v>
      </c>
      <c r="B133" s="51" t="s">
        <v>79</v>
      </c>
      <c r="C133" s="66">
        <v>4</v>
      </c>
      <c r="D133" s="67" t="s">
        <v>62</v>
      </c>
      <c r="E133" s="44"/>
      <c r="F133" s="11"/>
      <c r="G133" s="11">
        <f t="shared" si="6"/>
        <v>0</v>
      </c>
      <c r="H133" s="12"/>
      <c r="I133" s="11">
        <f t="shared" si="7"/>
        <v>0</v>
      </c>
      <c r="J133" s="11">
        <f t="shared" si="8"/>
        <v>0</v>
      </c>
      <c r="K133" s="26"/>
    </row>
    <row r="134" spans="1:11" s="59" customFormat="1" ht="26.25" customHeight="1">
      <c r="A134" s="52">
        <v>17</v>
      </c>
      <c r="B134" s="51" t="s">
        <v>80</v>
      </c>
      <c r="C134" s="66">
        <v>20</v>
      </c>
      <c r="D134" s="67" t="s">
        <v>62</v>
      </c>
      <c r="E134" s="44"/>
      <c r="F134" s="11"/>
      <c r="G134" s="11">
        <f t="shared" si="6"/>
        <v>0</v>
      </c>
      <c r="H134" s="12"/>
      <c r="I134" s="11">
        <f t="shared" si="7"/>
        <v>0</v>
      </c>
      <c r="J134" s="11">
        <f t="shared" si="8"/>
        <v>0</v>
      </c>
      <c r="K134" s="26"/>
    </row>
    <row r="135" spans="1:11" s="59" customFormat="1" ht="64.5" customHeight="1">
      <c r="A135" s="52">
        <v>18</v>
      </c>
      <c r="B135" s="51" t="s">
        <v>81</v>
      </c>
      <c r="C135" s="66">
        <v>10</v>
      </c>
      <c r="D135" s="67" t="s">
        <v>62</v>
      </c>
      <c r="E135" s="44"/>
      <c r="F135" s="11"/>
      <c r="G135" s="11">
        <f t="shared" si="6"/>
        <v>0</v>
      </c>
      <c r="H135" s="12"/>
      <c r="I135" s="11">
        <f t="shared" si="7"/>
        <v>0</v>
      </c>
      <c r="J135" s="11">
        <f t="shared" si="8"/>
        <v>0</v>
      </c>
      <c r="K135" s="26"/>
    </row>
    <row r="136" spans="1:11" s="59" customFormat="1" ht="57" customHeight="1">
      <c r="A136" s="52">
        <v>19</v>
      </c>
      <c r="B136" s="51" t="s">
        <v>82</v>
      </c>
      <c r="C136" s="66">
        <v>15</v>
      </c>
      <c r="D136" s="67" t="s">
        <v>62</v>
      </c>
      <c r="E136" s="44"/>
      <c r="F136" s="11"/>
      <c r="G136" s="11">
        <f t="shared" si="6"/>
        <v>0</v>
      </c>
      <c r="H136" s="12"/>
      <c r="I136" s="11">
        <f t="shared" si="7"/>
        <v>0</v>
      </c>
      <c r="J136" s="11">
        <f t="shared" si="8"/>
        <v>0</v>
      </c>
      <c r="K136" s="26"/>
    </row>
    <row r="137" spans="1:11" s="59" customFormat="1" ht="65.25" customHeight="1">
      <c r="A137" s="52">
        <v>20</v>
      </c>
      <c r="B137" s="51" t="s">
        <v>83</v>
      </c>
      <c r="C137" s="66">
        <v>4</v>
      </c>
      <c r="D137" s="67" t="s">
        <v>62</v>
      </c>
      <c r="E137" s="44"/>
      <c r="F137" s="11"/>
      <c r="G137" s="11">
        <f t="shared" si="6"/>
        <v>0</v>
      </c>
      <c r="H137" s="12"/>
      <c r="I137" s="11">
        <f t="shared" si="7"/>
        <v>0</v>
      </c>
      <c r="J137" s="11">
        <f t="shared" si="8"/>
        <v>0</v>
      </c>
      <c r="K137" s="26"/>
    </row>
    <row r="138" spans="1:11" s="59" customFormat="1" ht="57" customHeight="1">
      <c r="A138" s="52">
        <v>21</v>
      </c>
      <c r="B138" s="51" t="s">
        <v>84</v>
      </c>
      <c r="C138" s="66">
        <v>250</v>
      </c>
      <c r="D138" s="67" t="s">
        <v>62</v>
      </c>
      <c r="E138" s="44"/>
      <c r="F138" s="11"/>
      <c r="G138" s="11">
        <f t="shared" si="6"/>
        <v>0</v>
      </c>
      <c r="H138" s="12"/>
      <c r="I138" s="11">
        <f t="shared" si="7"/>
        <v>0</v>
      </c>
      <c r="J138" s="11">
        <f t="shared" si="8"/>
        <v>0</v>
      </c>
      <c r="K138" s="26"/>
    </row>
    <row r="139" spans="1:11" s="59" customFormat="1" ht="94.5" customHeight="1">
      <c r="A139" s="52">
        <v>22</v>
      </c>
      <c r="B139" s="51" t="s">
        <v>85</v>
      </c>
      <c r="C139" s="66">
        <v>5</v>
      </c>
      <c r="D139" s="67" t="s">
        <v>62</v>
      </c>
      <c r="E139" s="44"/>
      <c r="F139" s="11"/>
      <c r="G139" s="11">
        <f t="shared" si="6"/>
        <v>0</v>
      </c>
      <c r="H139" s="12"/>
      <c r="I139" s="11">
        <f t="shared" si="7"/>
        <v>0</v>
      </c>
      <c r="J139" s="11">
        <f t="shared" si="8"/>
        <v>0</v>
      </c>
      <c r="K139" s="26"/>
    </row>
    <row r="140" spans="1:11" s="59" customFormat="1" ht="176.25" customHeight="1">
      <c r="A140" s="52">
        <v>23</v>
      </c>
      <c r="B140" s="51" t="s">
        <v>151</v>
      </c>
      <c r="C140" s="66">
        <v>15</v>
      </c>
      <c r="D140" s="67" t="s">
        <v>62</v>
      </c>
      <c r="E140" s="44"/>
      <c r="F140" s="11"/>
      <c r="G140" s="11">
        <f t="shared" si="6"/>
        <v>0</v>
      </c>
      <c r="H140" s="12"/>
      <c r="I140" s="11">
        <f t="shared" si="7"/>
        <v>0</v>
      </c>
      <c r="J140" s="11">
        <f t="shared" si="8"/>
        <v>0</v>
      </c>
      <c r="K140" s="26"/>
    </row>
    <row r="141" spans="1:11" s="59" customFormat="1" ht="203.25" customHeight="1">
      <c r="A141" s="52">
        <v>24</v>
      </c>
      <c r="B141" s="51" t="s">
        <v>86</v>
      </c>
      <c r="C141" s="66">
        <v>1</v>
      </c>
      <c r="D141" s="67" t="s">
        <v>62</v>
      </c>
      <c r="E141" s="44"/>
      <c r="F141" s="11"/>
      <c r="G141" s="11">
        <f t="shared" si="6"/>
        <v>0</v>
      </c>
      <c r="H141" s="12"/>
      <c r="I141" s="11">
        <f t="shared" si="7"/>
        <v>0</v>
      </c>
      <c r="J141" s="11">
        <f t="shared" si="8"/>
        <v>0</v>
      </c>
      <c r="K141" s="26"/>
    </row>
    <row r="142" spans="1:11" s="59" customFormat="1" ht="76.5" customHeight="1">
      <c r="A142" s="52">
        <v>25</v>
      </c>
      <c r="B142" s="51" t="s">
        <v>87</v>
      </c>
      <c r="C142" s="66">
        <v>100</v>
      </c>
      <c r="D142" s="67" t="s">
        <v>62</v>
      </c>
      <c r="E142" s="44"/>
      <c r="F142" s="11"/>
      <c r="G142" s="11">
        <f t="shared" si="6"/>
        <v>0</v>
      </c>
      <c r="H142" s="12"/>
      <c r="I142" s="11">
        <f t="shared" si="7"/>
        <v>0</v>
      </c>
      <c r="J142" s="11">
        <f t="shared" si="8"/>
        <v>0</v>
      </c>
      <c r="K142" s="26"/>
    </row>
    <row r="143" spans="1:11" s="59" customFormat="1" ht="57" customHeight="1">
      <c r="A143" s="52">
        <v>26</v>
      </c>
      <c r="B143" s="51" t="s">
        <v>88</v>
      </c>
      <c r="C143" s="66">
        <v>15</v>
      </c>
      <c r="D143" s="67" t="s">
        <v>62</v>
      </c>
      <c r="E143" s="44"/>
      <c r="F143" s="11"/>
      <c r="G143" s="11">
        <f t="shared" si="6"/>
        <v>0</v>
      </c>
      <c r="H143" s="12"/>
      <c r="I143" s="11">
        <f t="shared" si="7"/>
        <v>0</v>
      </c>
      <c r="J143" s="11">
        <f t="shared" si="8"/>
        <v>0</v>
      </c>
      <c r="K143" s="26"/>
    </row>
    <row r="144" spans="1:11" s="59" customFormat="1" ht="83.25" customHeight="1">
      <c r="A144" s="52">
        <v>27</v>
      </c>
      <c r="B144" s="51" t="s">
        <v>89</v>
      </c>
      <c r="C144" s="66">
        <v>80</v>
      </c>
      <c r="D144" s="67" t="s">
        <v>56</v>
      </c>
      <c r="E144" s="44"/>
      <c r="F144" s="11"/>
      <c r="G144" s="11">
        <f t="shared" si="6"/>
        <v>0</v>
      </c>
      <c r="H144" s="12"/>
      <c r="I144" s="11">
        <f t="shared" si="7"/>
        <v>0</v>
      </c>
      <c r="J144" s="11">
        <f t="shared" si="8"/>
        <v>0</v>
      </c>
      <c r="K144" s="26"/>
    </row>
    <row r="145" spans="1:11" s="59" customFormat="1" ht="66" customHeight="1">
      <c r="A145" s="52">
        <v>28</v>
      </c>
      <c r="B145" s="51" t="s">
        <v>90</v>
      </c>
      <c r="C145" s="66">
        <v>2</v>
      </c>
      <c r="D145" s="67" t="s">
        <v>56</v>
      </c>
      <c r="E145" s="44"/>
      <c r="F145" s="11"/>
      <c r="G145" s="11">
        <f t="shared" si="6"/>
        <v>0</v>
      </c>
      <c r="H145" s="12"/>
      <c r="I145" s="11">
        <f t="shared" si="7"/>
        <v>0</v>
      </c>
      <c r="J145" s="11">
        <f t="shared" si="8"/>
        <v>0</v>
      </c>
      <c r="K145" s="26"/>
    </row>
    <row r="146" spans="1:11" s="59" customFormat="1" ht="108.75" customHeight="1">
      <c r="A146" s="52">
        <v>29</v>
      </c>
      <c r="B146" s="51" t="s">
        <v>91</v>
      </c>
      <c r="C146" s="66">
        <v>9</v>
      </c>
      <c r="D146" s="67" t="s">
        <v>62</v>
      </c>
      <c r="E146" s="44"/>
      <c r="F146" s="11"/>
      <c r="G146" s="11">
        <f t="shared" si="6"/>
        <v>0</v>
      </c>
      <c r="H146" s="12"/>
      <c r="I146" s="11">
        <f t="shared" si="7"/>
        <v>0</v>
      </c>
      <c r="J146" s="11">
        <f t="shared" si="8"/>
        <v>0</v>
      </c>
      <c r="K146" s="26"/>
    </row>
    <row r="147" spans="1:11" s="59" customFormat="1" ht="72.75" customHeight="1">
      <c r="A147" s="52">
        <v>30</v>
      </c>
      <c r="B147" s="51" t="s">
        <v>92</v>
      </c>
      <c r="C147" s="66">
        <v>7</v>
      </c>
      <c r="D147" s="67" t="s">
        <v>56</v>
      </c>
      <c r="E147" s="44"/>
      <c r="F147" s="11"/>
      <c r="G147" s="11">
        <f t="shared" si="6"/>
        <v>0</v>
      </c>
      <c r="H147" s="12"/>
      <c r="I147" s="11">
        <f t="shared" si="7"/>
        <v>0</v>
      </c>
      <c r="J147" s="11">
        <f t="shared" si="8"/>
        <v>0</v>
      </c>
      <c r="K147" s="26"/>
    </row>
    <row r="148" spans="1:11" s="59" customFormat="1" ht="88.5" customHeight="1">
      <c r="A148" s="52">
        <v>31</v>
      </c>
      <c r="B148" s="51" t="s">
        <v>153</v>
      </c>
      <c r="C148" s="66">
        <v>50</v>
      </c>
      <c r="D148" s="67" t="s">
        <v>62</v>
      </c>
      <c r="E148" s="44"/>
      <c r="F148" s="11"/>
      <c r="G148" s="11">
        <f t="shared" si="6"/>
        <v>0</v>
      </c>
      <c r="H148" s="12"/>
      <c r="I148" s="11">
        <f t="shared" si="7"/>
        <v>0</v>
      </c>
      <c r="J148" s="11">
        <f t="shared" si="8"/>
        <v>0</v>
      </c>
      <c r="K148" s="26"/>
    </row>
    <row r="149" spans="1:11" s="59" customFormat="1" ht="69.75" customHeight="1">
      <c r="A149" s="52">
        <v>32</v>
      </c>
      <c r="B149" s="51" t="s">
        <v>93</v>
      </c>
      <c r="C149" s="66">
        <v>85</v>
      </c>
      <c r="D149" s="67" t="s">
        <v>62</v>
      </c>
      <c r="E149" s="44"/>
      <c r="F149" s="11"/>
      <c r="G149" s="11">
        <f t="shared" si="6"/>
        <v>0</v>
      </c>
      <c r="H149" s="12"/>
      <c r="I149" s="11">
        <f t="shared" si="7"/>
        <v>0</v>
      </c>
      <c r="J149" s="11">
        <f t="shared" si="8"/>
        <v>0</v>
      </c>
      <c r="K149" s="26"/>
    </row>
    <row r="150" spans="1:11" s="59" customFormat="1" ht="57" customHeight="1">
      <c r="A150" s="52">
        <v>33</v>
      </c>
      <c r="B150" s="51" t="s">
        <v>94</v>
      </c>
      <c r="C150" s="66">
        <v>80</v>
      </c>
      <c r="D150" s="67" t="s">
        <v>56</v>
      </c>
      <c r="E150" s="44"/>
      <c r="F150" s="11"/>
      <c r="G150" s="11">
        <f t="shared" si="6"/>
        <v>0</v>
      </c>
      <c r="H150" s="12"/>
      <c r="I150" s="11">
        <f t="shared" si="7"/>
        <v>0</v>
      </c>
      <c r="J150" s="11">
        <f t="shared" si="8"/>
        <v>0</v>
      </c>
      <c r="K150" s="26"/>
    </row>
    <row r="151" spans="1:11" s="59" customFormat="1" ht="57" customHeight="1">
      <c r="A151" s="52">
        <v>34</v>
      </c>
      <c r="B151" s="51" t="s">
        <v>95</v>
      </c>
      <c r="C151" s="66">
        <v>110</v>
      </c>
      <c r="D151" s="67" t="s">
        <v>56</v>
      </c>
      <c r="E151" s="44"/>
      <c r="F151" s="11"/>
      <c r="G151" s="11">
        <f t="shared" si="6"/>
        <v>0</v>
      </c>
      <c r="H151" s="12"/>
      <c r="I151" s="11">
        <f t="shared" si="7"/>
        <v>0</v>
      </c>
      <c r="J151" s="11">
        <f t="shared" si="8"/>
        <v>0</v>
      </c>
      <c r="K151" s="26"/>
    </row>
    <row r="152" spans="1:11" s="59" customFormat="1" ht="57" customHeight="1">
      <c r="A152" s="52">
        <v>35</v>
      </c>
      <c r="B152" s="51" t="s">
        <v>96</v>
      </c>
      <c r="C152" s="66">
        <v>45</v>
      </c>
      <c r="D152" s="67" t="s">
        <v>56</v>
      </c>
      <c r="E152" s="44"/>
      <c r="F152" s="11"/>
      <c r="G152" s="11">
        <f t="shared" si="6"/>
        <v>0</v>
      </c>
      <c r="H152" s="12"/>
      <c r="I152" s="11">
        <f t="shared" si="7"/>
        <v>0</v>
      </c>
      <c r="J152" s="11">
        <f t="shared" si="8"/>
        <v>0</v>
      </c>
      <c r="K152" s="26"/>
    </row>
    <row r="153" spans="1:11" s="59" customFormat="1" ht="34.5" customHeight="1">
      <c r="A153" s="52">
        <v>36</v>
      </c>
      <c r="B153" s="51" t="s">
        <v>154</v>
      </c>
      <c r="C153" s="66">
        <v>1</v>
      </c>
      <c r="D153" s="67" t="s">
        <v>62</v>
      </c>
      <c r="E153" s="44"/>
      <c r="F153" s="11"/>
      <c r="G153" s="11">
        <f t="shared" si="6"/>
        <v>0</v>
      </c>
      <c r="H153" s="12"/>
      <c r="I153" s="11">
        <f t="shared" si="7"/>
        <v>0</v>
      </c>
      <c r="J153" s="11">
        <f t="shared" si="8"/>
        <v>0</v>
      </c>
      <c r="K153" s="26"/>
    </row>
    <row r="154" spans="1:11" s="59" customFormat="1" ht="79.5" customHeight="1">
      <c r="A154" s="52">
        <v>37</v>
      </c>
      <c r="B154" s="51" t="s">
        <v>97</v>
      </c>
      <c r="C154" s="66">
        <v>35</v>
      </c>
      <c r="D154" s="67" t="s">
        <v>62</v>
      </c>
      <c r="E154" s="44"/>
      <c r="F154" s="11"/>
      <c r="G154" s="11">
        <f t="shared" si="6"/>
        <v>0</v>
      </c>
      <c r="H154" s="12"/>
      <c r="I154" s="11">
        <f t="shared" si="7"/>
        <v>0</v>
      </c>
      <c r="J154" s="11">
        <f t="shared" si="8"/>
        <v>0</v>
      </c>
      <c r="K154" s="26"/>
    </row>
    <row r="155" spans="1:11" s="59" customFormat="1" ht="68.25" customHeight="1">
      <c r="A155" s="52">
        <v>38</v>
      </c>
      <c r="B155" s="51" t="s">
        <v>98</v>
      </c>
      <c r="C155" s="66">
        <v>10</v>
      </c>
      <c r="D155" s="67" t="s">
        <v>62</v>
      </c>
      <c r="E155" s="44"/>
      <c r="F155" s="11"/>
      <c r="G155" s="11">
        <f t="shared" si="6"/>
        <v>0</v>
      </c>
      <c r="H155" s="12"/>
      <c r="I155" s="11">
        <f t="shared" si="7"/>
        <v>0</v>
      </c>
      <c r="J155" s="11">
        <f t="shared" si="8"/>
        <v>0</v>
      </c>
      <c r="K155" s="26"/>
    </row>
    <row r="156" spans="1:11" s="59" customFormat="1" ht="75.75" customHeight="1">
      <c r="A156" s="52">
        <v>39</v>
      </c>
      <c r="B156" s="51" t="s">
        <v>99</v>
      </c>
      <c r="C156" s="66">
        <v>20</v>
      </c>
      <c r="D156" s="67" t="s">
        <v>55</v>
      </c>
      <c r="E156" s="44"/>
      <c r="F156" s="11"/>
      <c r="G156" s="11">
        <f t="shared" si="6"/>
        <v>0</v>
      </c>
      <c r="H156" s="12"/>
      <c r="I156" s="11">
        <f t="shared" si="7"/>
        <v>0</v>
      </c>
      <c r="J156" s="11">
        <f t="shared" si="8"/>
        <v>0</v>
      </c>
      <c r="K156" s="26"/>
    </row>
    <row r="157" spans="1:11" s="59" customFormat="1" ht="81" customHeight="1">
      <c r="A157" s="52">
        <v>40</v>
      </c>
      <c r="B157" s="51" t="s">
        <v>100</v>
      </c>
      <c r="C157" s="66">
        <v>10</v>
      </c>
      <c r="D157" s="67" t="s">
        <v>55</v>
      </c>
      <c r="E157" s="44"/>
      <c r="F157" s="11"/>
      <c r="G157" s="11">
        <f t="shared" si="6"/>
        <v>0</v>
      </c>
      <c r="H157" s="12"/>
      <c r="I157" s="11">
        <f t="shared" si="7"/>
        <v>0</v>
      </c>
      <c r="J157" s="11">
        <f t="shared" si="8"/>
        <v>0</v>
      </c>
      <c r="K157" s="26"/>
    </row>
    <row r="158" spans="1:11" s="59" customFormat="1" ht="57" customHeight="1">
      <c r="A158" s="52">
        <v>41</v>
      </c>
      <c r="B158" s="51" t="s">
        <v>101</v>
      </c>
      <c r="C158" s="66">
        <v>35</v>
      </c>
      <c r="D158" s="67" t="s">
        <v>56</v>
      </c>
      <c r="E158" s="44"/>
      <c r="F158" s="11"/>
      <c r="G158" s="11">
        <f t="shared" si="6"/>
        <v>0</v>
      </c>
      <c r="H158" s="12"/>
      <c r="I158" s="11">
        <f t="shared" si="7"/>
        <v>0</v>
      </c>
      <c r="J158" s="11">
        <f t="shared" si="8"/>
        <v>0</v>
      </c>
      <c r="K158" s="26"/>
    </row>
    <row r="159" spans="1:11" s="59" customFormat="1" ht="33" customHeight="1">
      <c r="A159" s="52">
        <v>42</v>
      </c>
      <c r="B159" s="51" t="s">
        <v>102</v>
      </c>
      <c r="C159" s="66">
        <v>20</v>
      </c>
      <c r="D159" s="67" t="s">
        <v>56</v>
      </c>
      <c r="E159" s="44"/>
      <c r="F159" s="11"/>
      <c r="G159" s="11">
        <f t="shared" si="6"/>
        <v>0</v>
      </c>
      <c r="H159" s="12"/>
      <c r="I159" s="11">
        <f t="shared" si="7"/>
        <v>0</v>
      </c>
      <c r="J159" s="11">
        <f t="shared" si="8"/>
        <v>0</v>
      </c>
      <c r="K159" s="26"/>
    </row>
    <row r="160" spans="1:11" s="59" customFormat="1" ht="90.75" customHeight="1">
      <c r="A160" s="52">
        <v>43</v>
      </c>
      <c r="B160" s="51" t="s">
        <v>103</v>
      </c>
      <c r="C160" s="66">
        <v>45</v>
      </c>
      <c r="D160" s="67" t="s">
        <v>56</v>
      </c>
      <c r="E160" s="44"/>
      <c r="F160" s="11"/>
      <c r="G160" s="11">
        <f t="shared" si="6"/>
        <v>0</v>
      </c>
      <c r="H160" s="12"/>
      <c r="I160" s="11">
        <f t="shared" si="7"/>
        <v>0</v>
      </c>
      <c r="J160" s="11">
        <f t="shared" si="8"/>
        <v>0</v>
      </c>
      <c r="K160" s="26"/>
    </row>
    <row r="161" spans="1:11" s="59" customFormat="1" ht="265.5" customHeight="1">
      <c r="A161" s="52">
        <v>44</v>
      </c>
      <c r="B161" s="51" t="s">
        <v>147</v>
      </c>
      <c r="C161" s="66">
        <v>25</v>
      </c>
      <c r="D161" s="67" t="s">
        <v>56</v>
      </c>
      <c r="E161" s="44"/>
      <c r="F161" s="11"/>
      <c r="G161" s="11">
        <f t="shared" si="6"/>
        <v>0</v>
      </c>
      <c r="H161" s="12"/>
      <c r="I161" s="11">
        <f t="shared" si="7"/>
        <v>0</v>
      </c>
      <c r="J161" s="11">
        <f t="shared" si="8"/>
        <v>0</v>
      </c>
      <c r="K161" s="26"/>
    </row>
    <row r="162" spans="1:11" s="59" customFormat="1" ht="104.25" customHeight="1">
      <c r="A162" s="52">
        <v>45</v>
      </c>
      <c r="B162" s="51" t="s">
        <v>165</v>
      </c>
      <c r="C162" s="66">
        <v>1</v>
      </c>
      <c r="D162" s="67" t="s">
        <v>55</v>
      </c>
      <c r="E162" s="44"/>
      <c r="F162" s="11"/>
      <c r="G162" s="11">
        <f t="shared" si="6"/>
        <v>0</v>
      </c>
      <c r="H162" s="12"/>
      <c r="I162" s="11">
        <f t="shared" si="7"/>
        <v>0</v>
      </c>
      <c r="J162" s="11">
        <f t="shared" si="8"/>
        <v>0</v>
      </c>
      <c r="K162" s="26"/>
    </row>
    <row r="163" spans="1:11" s="59" customFormat="1" ht="269.25" customHeight="1">
      <c r="A163" s="52">
        <v>46</v>
      </c>
      <c r="B163" s="51" t="s">
        <v>148</v>
      </c>
      <c r="C163" s="66">
        <v>15</v>
      </c>
      <c r="D163" s="67" t="s">
        <v>56</v>
      </c>
      <c r="E163" s="44"/>
      <c r="F163" s="11"/>
      <c r="G163" s="11">
        <f t="shared" si="6"/>
        <v>0</v>
      </c>
      <c r="H163" s="12"/>
      <c r="I163" s="11">
        <f t="shared" si="7"/>
        <v>0</v>
      </c>
      <c r="J163" s="11">
        <f t="shared" si="8"/>
        <v>0</v>
      </c>
      <c r="K163" s="26"/>
    </row>
    <row r="164" spans="1:11" s="59" customFormat="1" ht="162.75" customHeight="1">
      <c r="A164" s="52">
        <v>47</v>
      </c>
      <c r="B164" s="51" t="s">
        <v>149</v>
      </c>
      <c r="C164" s="66">
        <v>150</v>
      </c>
      <c r="D164" s="67" t="s">
        <v>62</v>
      </c>
      <c r="E164" s="44"/>
      <c r="F164" s="11"/>
      <c r="G164" s="11">
        <f t="shared" si="6"/>
        <v>0</v>
      </c>
      <c r="H164" s="12"/>
      <c r="I164" s="11">
        <f t="shared" si="7"/>
        <v>0</v>
      </c>
      <c r="J164" s="11">
        <f t="shared" si="8"/>
        <v>0</v>
      </c>
      <c r="K164" s="26"/>
    </row>
    <row r="165" spans="1:11" s="59" customFormat="1" ht="42" customHeight="1">
      <c r="A165" s="52">
        <v>48</v>
      </c>
      <c r="B165" s="51" t="s">
        <v>105</v>
      </c>
      <c r="C165" s="66">
        <v>2</v>
      </c>
      <c r="D165" s="67" t="s">
        <v>62</v>
      </c>
      <c r="E165" s="44"/>
      <c r="F165" s="11"/>
      <c r="G165" s="11">
        <f t="shared" si="6"/>
        <v>0</v>
      </c>
      <c r="H165" s="12"/>
      <c r="I165" s="11">
        <f t="shared" si="7"/>
        <v>0</v>
      </c>
      <c r="J165" s="11">
        <f t="shared" si="8"/>
        <v>0</v>
      </c>
      <c r="K165" s="26"/>
    </row>
    <row r="166" spans="1:11" s="59" customFormat="1" ht="84.75" customHeight="1">
      <c r="A166" s="52">
        <v>49</v>
      </c>
      <c r="B166" s="51" t="s">
        <v>168</v>
      </c>
      <c r="C166" s="66">
        <v>20</v>
      </c>
      <c r="D166" s="67" t="s">
        <v>56</v>
      </c>
      <c r="E166" s="44"/>
      <c r="F166" s="11"/>
      <c r="G166" s="11">
        <f t="shared" si="6"/>
        <v>0</v>
      </c>
      <c r="H166" s="12"/>
      <c r="I166" s="11">
        <f t="shared" si="7"/>
        <v>0</v>
      </c>
      <c r="J166" s="11">
        <f t="shared" si="8"/>
        <v>0</v>
      </c>
      <c r="K166" s="26"/>
    </row>
    <row r="167" spans="1:11" s="59" customFormat="1" ht="108" customHeight="1">
      <c r="A167" s="52">
        <v>50</v>
      </c>
      <c r="B167" s="51" t="s">
        <v>106</v>
      </c>
      <c r="C167" s="66">
        <v>4</v>
      </c>
      <c r="D167" s="67" t="s">
        <v>56</v>
      </c>
      <c r="E167" s="44"/>
      <c r="F167" s="11"/>
      <c r="G167" s="11">
        <f t="shared" si="6"/>
        <v>0</v>
      </c>
      <c r="H167" s="12"/>
      <c r="I167" s="11">
        <f t="shared" si="7"/>
        <v>0</v>
      </c>
      <c r="J167" s="11">
        <f t="shared" si="8"/>
        <v>0</v>
      </c>
      <c r="K167" s="26"/>
    </row>
    <row r="168" spans="1:11" s="59" customFormat="1" ht="119.25" customHeight="1">
      <c r="A168" s="52">
        <v>51</v>
      </c>
      <c r="B168" s="51" t="s">
        <v>107</v>
      </c>
      <c r="C168" s="66">
        <v>8</v>
      </c>
      <c r="D168" s="67" t="s">
        <v>56</v>
      </c>
      <c r="E168" s="44"/>
      <c r="F168" s="11"/>
      <c r="G168" s="11">
        <f t="shared" si="6"/>
        <v>0</v>
      </c>
      <c r="H168" s="12"/>
      <c r="I168" s="11">
        <f t="shared" si="7"/>
        <v>0</v>
      </c>
      <c r="J168" s="11">
        <f t="shared" si="8"/>
        <v>0</v>
      </c>
      <c r="K168" s="26"/>
    </row>
    <row r="169" spans="1:11" s="59" customFormat="1" ht="96" customHeight="1">
      <c r="A169" s="52">
        <v>52</v>
      </c>
      <c r="B169" s="51" t="s">
        <v>108</v>
      </c>
      <c r="C169" s="66">
        <v>35</v>
      </c>
      <c r="D169" s="67" t="s">
        <v>56</v>
      </c>
      <c r="E169" s="44"/>
      <c r="F169" s="11"/>
      <c r="G169" s="11">
        <f t="shared" si="6"/>
        <v>0</v>
      </c>
      <c r="H169" s="12"/>
      <c r="I169" s="11">
        <f t="shared" si="7"/>
        <v>0</v>
      </c>
      <c r="J169" s="11">
        <f t="shared" si="8"/>
        <v>0</v>
      </c>
      <c r="K169" s="26"/>
    </row>
    <row r="170" spans="1:11" s="59" customFormat="1" ht="390.75" customHeight="1">
      <c r="A170" s="52">
        <v>53</v>
      </c>
      <c r="B170" s="60" t="s">
        <v>156</v>
      </c>
      <c r="C170" s="66">
        <v>1</v>
      </c>
      <c r="D170" s="67" t="s">
        <v>62</v>
      </c>
      <c r="E170" s="44"/>
      <c r="F170" s="11"/>
      <c r="G170" s="11">
        <f t="shared" si="6"/>
        <v>0</v>
      </c>
      <c r="H170" s="12"/>
      <c r="I170" s="11">
        <f t="shared" si="7"/>
        <v>0</v>
      </c>
      <c r="J170" s="11">
        <f t="shared" si="8"/>
        <v>0</v>
      </c>
      <c r="K170" s="26"/>
    </row>
    <row r="171" spans="1:11" s="59" customFormat="1" ht="276" customHeight="1">
      <c r="A171" s="52">
        <v>54</v>
      </c>
      <c r="B171" s="45" t="s">
        <v>145</v>
      </c>
      <c r="C171" s="66">
        <v>15</v>
      </c>
      <c r="D171" s="67" t="s">
        <v>56</v>
      </c>
      <c r="E171" s="44"/>
      <c r="F171" s="11"/>
      <c r="G171" s="11">
        <f t="shared" si="6"/>
        <v>0</v>
      </c>
      <c r="H171" s="12"/>
      <c r="I171" s="11">
        <f t="shared" si="7"/>
        <v>0</v>
      </c>
      <c r="J171" s="11">
        <f t="shared" si="8"/>
        <v>0</v>
      </c>
      <c r="K171" s="26"/>
    </row>
    <row r="172" spans="1:11" s="59" customFormat="1" ht="64.5" customHeight="1">
      <c r="A172" s="52">
        <v>55</v>
      </c>
      <c r="B172" s="51" t="s">
        <v>110</v>
      </c>
      <c r="C172" s="66">
        <v>10</v>
      </c>
      <c r="D172" s="67" t="s">
        <v>62</v>
      </c>
      <c r="E172" s="44"/>
      <c r="F172" s="11"/>
      <c r="G172" s="11">
        <f t="shared" si="6"/>
        <v>0</v>
      </c>
      <c r="H172" s="12"/>
      <c r="I172" s="11">
        <f t="shared" si="7"/>
        <v>0</v>
      </c>
      <c r="J172" s="11">
        <f t="shared" si="8"/>
        <v>0</v>
      </c>
      <c r="K172" s="26"/>
    </row>
    <row r="173" spans="1:11" s="59" customFormat="1" ht="66.75" customHeight="1">
      <c r="A173" s="52">
        <v>56</v>
      </c>
      <c r="B173" s="51" t="s">
        <v>111</v>
      </c>
      <c r="C173" s="66">
        <v>20</v>
      </c>
      <c r="D173" s="67" t="s">
        <v>62</v>
      </c>
      <c r="E173" s="44"/>
      <c r="F173" s="11"/>
      <c r="G173" s="11">
        <f t="shared" si="6"/>
        <v>0</v>
      </c>
      <c r="H173" s="12"/>
      <c r="I173" s="11">
        <f t="shared" si="7"/>
        <v>0</v>
      </c>
      <c r="J173" s="11">
        <f t="shared" si="8"/>
        <v>0</v>
      </c>
      <c r="K173" s="26"/>
    </row>
    <row r="174" spans="1:11" s="59" customFormat="1" ht="39" customHeight="1">
      <c r="A174" s="52">
        <v>57</v>
      </c>
      <c r="B174" s="51" t="s">
        <v>158</v>
      </c>
      <c r="C174" s="66">
        <v>8</v>
      </c>
      <c r="D174" s="67" t="s">
        <v>62</v>
      </c>
      <c r="E174" s="44"/>
      <c r="F174" s="11"/>
      <c r="G174" s="11">
        <f t="shared" si="6"/>
        <v>0</v>
      </c>
      <c r="H174" s="12"/>
      <c r="I174" s="11">
        <f t="shared" si="7"/>
        <v>0</v>
      </c>
      <c r="J174" s="11">
        <f t="shared" si="8"/>
        <v>0</v>
      </c>
      <c r="K174" s="26"/>
    </row>
    <row r="175" spans="1:11" s="59" customFormat="1" ht="42.75" customHeight="1">
      <c r="A175" s="52">
        <v>58</v>
      </c>
      <c r="B175" s="51" t="s">
        <v>112</v>
      </c>
      <c r="C175" s="66">
        <v>20</v>
      </c>
      <c r="D175" s="67" t="s">
        <v>62</v>
      </c>
      <c r="E175" s="44"/>
      <c r="F175" s="11"/>
      <c r="G175" s="11">
        <f t="shared" si="6"/>
        <v>0</v>
      </c>
      <c r="H175" s="12"/>
      <c r="I175" s="11">
        <f t="shared" si="7"/>
        <v>0</v>
      </c>
      <c r="J175" s="11">
        <f t="shared" si="8"/>
        <v>0</v>
      </c>
      <c r="K175" s="26"/>
    </row>
    <row r="176" spans="1:11" s="59" customFormat="1" ht="155.25" customHeight="1">
      <c r="A176" s="52">
        <v>59</v>
      </c>
      <c r="B176" s="51" t="s">
        <v>160</v>
      </c>
      <c r="C176" s="66">
        <v>5</v>
      </c>
      <c r="D176" s="67" t="s">
        <v>139</v>
      </c>
      <c r="E176" s="44"/>
      <c r="F176" s="11"/>
      <c r="G176" s="11">
        <f t="shared" si="6"/>
        <v>0</v>
      </c>
      <c r="H176" s="12"/>
      <c r="I176" s="11">
        <f t="shared" si="7"/>
        <v>0</v>
      </c>
      <c r="J176" s="11">
        <f t="shared" si="8"/>
        <v>0</v>
      </c>
      <c r="K176" s="26"/>
    </row>
    <row r="177" spans="1:11" s="59" customFormat="1" ht="186.75" customHeight="1">
      <c r="A177" s="52">
        <v>60</v>
      </c>
      <c r="B177" s="51" t="s">
        <v>113</v>
      </c>
      <c r="C177" s="66">
        <v>5</v>
      </c>
      <c r="D177" s="67" t="s">
        <v>62</v>
      </c>
      <c r="E177" s="44"/>
      <c r="F177" s="11"/>
      <c r="G177" s="11">
        <f t="shared" si="6"/>
        <v>0</v>
      </c>
      <c r="H177" s="12"/>
      <c r="I177" s="11">
        <f t="shared" si="7"/>
        <v>0</v>
      </c>
      <c r="J177" s="11">
        <f t="shared" si="8"/>
        <v>0</v>
      </c>
      <c r="K177" s="26"/>
    </row>
    <row r="178" spans="1:11" s="59" customFormat="1" ht="42.75" customHeight="1">
      <c r="A178" s="52">
        <v>61</v>
      </c>
      <c r="B178" s="51" t="s">
        <v>114</v>
      </c>
      <c r="C178" s="66">
        <v>10</v>
      </c>
      <c r="D178" s="67" t="s">
        <v>56</v>
      </c>
      <c r="E178" s="44"/>
      <c r="F178" s="11"/>
      <c r="G178" s="11">
        <f t="shared" si="6"/>
        <v>0</v>
      </c>
      <c r="H178" s="12"/>
      <c r="I178" s="11">
        <f t="shared" si="7"/>
        <v>0</v>
      </c>
      <c r="J178" s="11">
        <f t="shared" si="8"/>
        <v>0</v>
      </c>
      <c r="K178" s="26"/>
    </row>
    <row r="179" spans="1:11" s="59" customFormat="1" ht="39" customHeight="1">
      <c r="A179" s="52">
        <v>62</v>
      </c>
      <c r="B179" s="51" t="s">
        <v>115</v>
      </c>
      <c r="C179" s="66">
        <v>1</v>
      </c>
      <c r="D179" s="67" t="s">
        <v>62</v>
      </c>
      <c r="E179" s="44"/>
      <c r="F179" s="11"/>
      <c r="G179" s="11">
        <f t="shared" si="6"/>
        <v>0</v>
      </c>
      <c r="H179" s="12"/>
      <c r="I179" s="11">
        <f t="shared" si="7"/>
        <v>0</v>
      </c>
      <c r="J179" s="11">
        <f t="shared" si="8"/>
        <v>0</v>
      </c>
      <c r="K179" s="26"/>
    </row>
    <row r="180" spans="1:11" s="59" customFormat="1" ht="63.75" customHeight="1">
      <c r="A180" s="52">
        <v>63</v>
      </c>
      <c r="B180" s="51" t="s">
        <v>116</v>
      </c>
      <c r="C180" s="66">
        <v>15</v>
      </c>
      <c r="D180" s="67" t="s">
        <v>62</v>
      </c>
      <c r="E180" s="44"/>
      <c r="F180" s="11"/>
      <c r="G180" s="11">
        <f t="shared" si="6"/>
        <v>0</v>
      </c>
      <c r="H180" s="12"/>
      <c r="I180" s="11">
        <f t="shared" si="7"/>
        <v>0</v>
      </c>
      <c r="J180" s="11">
        <f t="shared" si="8"/>
        <v>0</v>
      </c>
      <c r="K180" s="26"/>
    </row>
    <row r="181" spans="1:11" s="59" customFormat="1" ht="79.5" customHeight="1">
      <c r="A181" s="52">
        <v>64</v>
      </c>
      <c r="B181" s="51" t="s">
        <v>146</v>
      </c>
      <c r="C181" s="66">
        <v>20</v>
      </c>
      <c r="D181" s="67" t="s">
        <v>62</v>
      </c>
      <c r="E181" s="44"/>
      <c r="F181" s="11"/>
      <c r="G181" s="11">
        <f t="shared" si="6"/>
        <v>0</v>
      </c>
      <c r="H181" s="12"/>
      <c r="I181" s="11">
        <f t="shared" si="7"/>
        <v>0</v>
      </c>
      <c r="J181" s="11">
        <f t="shared" si="8"/>
        <v>0</v>
      </c>
      <c r="K181" s="26"/>
    </row>
    <row r="182" spans="1:11" s="59" customFormat="1" ht="129.75" customHeight="1">
      <c r="A182" s="52">
        <v>65</v>
      </c>
      <c r="B182" s="51" t="s">
        <v>162</v>
      </c>
      <c r="C182" s="66">
        <v>60</v>
      </c>
      <c r="D182" s="67" t="s">
        <v>62</v>
      </c>
      <c r="E182" s="44"/>
      <c r="F182" s="11"/>
      <c r="G182" s="11">
        <f t="shared" si="6"/>
        <v>0</v>
      </c>
      <c r="H182" s="12"/>
      <c r="I182" s="11">
        <f t="shared" si="7"/>
        <v>0</v>
      </c>
      <c r="J182" s="11">
        <f t="shared" si="8"/>
        <v>0</v>
      </c>
      <c r="K182" s="26"/>
    </row>
    <row r="183" spans="1:11" s="59" customFormat="1" ht="78.75" customHeight="1">
      <c r="A183" s="52">
        <v>66</v>
      </c>
      <c r="B183" s="51" t="s">
        <v>118</v>
      </c>
      <c r="C183" s="66">
        <v>20</v>
      </c>
      <c r="D183" s="67" t="s">
        <v>56</v>
      </c>
      <c r="E183" s="44"/>
      <c r="F183" s="11"/>
      <c r="G183" s="11">
        <f aca="true" t="shared" si="9" ref="G183:G205">ROUND((F183*C183),2)</f>
        <v>0</v>
      </c>
      <c r="H183" s="12"/>
      <c r="I183" s="11">
        <f aca="true" t="shared" si="10" ref="I183:I205">ROUND((G183*H183),2)</f>
        <v>0</v>
      </c>
      <c r="J183" s="11">
        <f aca="true" t="shared" si="11" ref="J183:J205">ROUND((G183+I183),2)</f>
        <v>0</v>
      </c>
      <c r="K183" s="26"/>
    </row>
    <row r="184" spans="1:11" s="59" customFormat="1" ht="114.75" customHeight="1">
      <c r="A184" s="52">
        <v>67</v>
      </c>
      <c r="B184" s="51" t="s">
        <v>119</v>
      </c>
      <c r="C184" s="66">
        <v>2</v>
      </c>
      <c r="D184" s="67" t="s">
        <v>62</v>
      </c>
      <c r="E184" s="44"/>
      <c r="F184" s="11"/>
      <c r="G184" s="11">
        <f t="shared" si="9"/>
        <v>0</v>
      </c>
      <c r="H184" s="12"/>
      <c r="I184" s="11">
        <f t="shared" si="10"/>
        <v>0</v>
      </c>
      <c r="J184" s="11">
        <f t="shared" si="11"/>
        <v>0</v>
      </c>
      <c r="K184" s="26"/>
    </row>
    <row r="185" spans="1:11" s="59" customFormat="1" ht="324" customHeight="1">
      <c r="A185" s="52">
        <v>68</v>
      </c>
      <c r="B185" s="51" t="s">
        <v>120</v>
      </c>
      <c r="C185" s="66">
        <v>1</v>
      </c>
      <c r="D185" s="67" t="s">
        <v>62</v>
      </c>
      <c r="E185" s="44"/>
      <c r="F185" s="11"/>
      <c r="G185" s="11">
        <f t="shared" si="9"/>
        <v>0</v>
      </c>
      <c r="H185" s="12"/>
      <c r="I185" s="11">
        <f t="shared" si="10"/>
        <v>0</v>
      </c>
      <c r="J185" s="11">
        <f t="shared" si="11"/>
        <v>0</v>
      </c>
      <c r="K185" s="26"/>
    </row>
    <row r="186" spans="1:11" s="59" customFormat="1" ht="79.5" customHeight="1">
      <c r="A186" s="52">
        <v>69</v>
      </c>
      <c r="B186" s="51" t="s">
        <v>121</v>
      </c>
      <c r="C186" s="66">
        <v>14</v>
      </c>
      <c r="D186" s="67" t="s">
        <v>56</v>
      </c>
      <c r="E186" s="44"/>
      <c r="F186" s="11"/>
      <c r="G186" s="11">
        <f t="shared" si="9"/>
        <v>0</v>
      </c>
      <c r="H186" s="12"/>
      <c r="I186" s="11">
        <f t="shared" si="10"/>
        <v>0</v>
      </c>
      <c r="J186" s="11">
        <f t="shared" si="11"/>
        <v>0</v>
      </c>
      <c r="K186" s="26"/>
    </row>
    <row r="187" spans="1:11" s="59" customFormat="1" ht="42.75" customHeight="1">
      <c r="A187" s="52">
        <v>70</v>
      </c>
      <c r="B187" s="51" t="s">
        <v>122</v>
      </c>
      <c r="C187" s="66">
        <v>3</v>
      </c>
      <c r="D187" s="67" t="s">
        <v>56</v>
      </c>
      <c r="E187" s="44"/>
      <c r="F187" s="11"/>
      <c r="G187" s="11">
        <f t="shared" si="9"/>
        <v>0</v>
      </c>
      <c r="H187" s="12"/>
      <c r="I187" s="11">
        <f t="shared" si="10"/>
        <v>0</v>
      </c>
      <c r="J187" s="11">
        <f t="shared" si="11"/>
        <v>0</v>
      </c>
      <c r="K187" s="26"/>
    </row>
    <row r="188" spans="1:11" s="59" customFormat="1" ht="156" customHeight="1">
      <c r="A188" s="52">
        <v>71</v>
      </c>
      <c r="B188" s="51" t="s">
        <v>123</v>
      </c>
      <c r="C188" s="66">
        <v>3</v>
      </c>
      <c r="D188" s="67" t="s">
        <v>56</v>
      </c>
      <c r="E188" s="44"/>
      <c r="F188" s="11"/>
      <c r="G188" s="11">
        <f t="shared" si="9"/>
        <v>0</v>
      </c>
      <c r="H188" s="12"/>
      <c r="I188" s="11">
        <f t="shared" si="10"/>
        <v>0</v>
      </c>
      <c r="J188" s="11">
        <f t="shared" si="11"/>
        <v>0</v>
      </c>
      <c r="K188" s="26"/>
    </row>
    <row r="189" spans="1:11" s="59" customFormat="1" ht="142.5" customHeight="1">
      <c r="A189" s="52">
        <v>72</v>
      </c>
      <c r="B189" s="51" t="s">
        <v>124</v>
      </c>
      <c r="C189" s="66">
        <v>4</v>
      </c>
      <c r="D189" s="67" t="s">
        <v>56</v>
      </c>
      <c r="E189" s="44"/>
      <c r="F189" s="11"/>
      <c r="G189" s="11">
        <f t="shared" si="9"/>
        <v>0</v>
      </c>
      <c r="H189" s="12"/>
      <c r="I189" s="11">
        <f t="shared" si="10"/>
        <v>0</v>
      </c>
      <c r="J189" s="11">
        <f t="shared" si="11"/>
        <v>0</v>
      </c>
      <c r="K189" s="26"/>
    </row>
    <row r="190" spans="1:11" s="59" customFormat="1" ht="59.25" customHeight="1">
      <c r="A190" s="52">
        <v>73</v>
      </c>
      <c r="B190" s="51" t="s">
        <v>164</v>
      </c>
      <c r="C190" s="66">
        <v>1</v>
      </c>
      <c r="D190" s="67" t="s">
        <v>56</v>
      </c>
      <c r="E190" s="44"/>
      <c r="F190" s="11"/>
      <c r="G190" s="11">
        <f t="shared" si="9"/>
        <v>0</v>
      </c>
      <c r="H190" s="12"/>
      <c r="I190" s="11">
        <f t="shared" si="10"/>
        <v>0</v>
      </c>
      <c r="J190" s="11">
        <f t="shared" si="11"/>
        <v>0</v>
      </c>
      <c r="K190" s="26"/>
    </row>
    <row r="191" spans="1:11" s="59" customFormat="1" ht="70.5" customHeight="1">
      <c r="A191" s="52">
        <v>74</v>
      </c>
      <c r="B191" s="51" t="s">
        <v>125</v>
      </c>
      <c r="C191" s="66">
        <v>30</v>
      </c>
      <c r="D191" s="67" t="s">
        <v>62</v>
      </c>
      <c r="E191" s="44"/>
      <c r="F191" s="11"/>
      <c r="G191" s="11">
        <f t="shared" si="9"/>
        <v>0</v>
      </c>
      <c r="H191" s="12"/>
      <c r="I191" s="11">
        <f t="shared" si="10"/>
        <v>0</v>
      </c>
      <c r="J191" s="11">
        <f t="shared" si="11"/>
        <v>0</v>
      </c>
      <c r="K191" s="26"/>
    </row>
    <row r="192" spans="1:11" s="59" customFormat="1" ht="44.25" customHeight="1">
      <c r="A192" s="52">
        <v>75</v>
      </c>
      <c r="B192" s="51" t="s">
        <v>126</v>
      </c>
      <c r="C192" s="66">
        <v>20</v>
      </c>
      <c r="D192" s="67" t="s">
        <v>62</v>
      </c>
      <c r="E192" s="44"/>
      <c r="F192" s="11"/>
      <c r="G192" s="11">
        <f t="shared" si="9"/>
        <v>0</v>
      </c>
      <c r="H192" s="12"/>
      <c r="I192" s="11">
        <f t="shared" si="10"/>
        <v>0</v>
      </c>
      <c r="J192" s="11">
        <f t="shared" si="11"/>
        <v>0</v>
      </c>
      <c r="K192" s="26"/>
    </row>
    <row r="193" spans="1:11" s="59" customFormat="1" ht="121.5" customHeight="1">
      <c r="A193" s="52">
        <v>76</v>
      </c>
      <c r="B193" s="51" t="s">
        <v>169</v>
      </c>
      <c r="C193" s="66">
        <v>3</v>
      </c>
      <c r="D193" s="67" t="s">
        <v>56</v>
      </c>
      <c r="E193" s="44"/>
      <c r="F193" s="11"/>
      <c r="G193" s="11">
        <f t="shared" si="9"/>
        <v>0</v>
      </c>
      <c r="H193" s="12"/>
      <c r="I193" s="11">
        <f t="shared" si="10"/>
        <v>0</v>
      </c>
      <c r="J193" s="11">
        <f t="shared" si="11"/>
        <v>0</v>
      </c>
      <c r="K193" s="26"/>
    </row>
    <row r="194" spans="1:11" s="59" customFormat="1" ht="132.75" customHeight="1">
      <c r="A194" s="52">
        <v>77</v>
      </c>
      <c r="B194" s="51" t="s">
        <v>127</v>
      </c>
      <c r="C194" s="66">
        <v>100</v>
      </c>
      <c r="D194" s="67" t="s">
        <v>62</v>
      </c>
      <c r="E194" s="44"/>
      <c r="F194" s="11"/>
      <c r="G194" s="11">
        <f t="shared" si="9"/>
        <v>0</v>
      </c>
      <c r="H194" s="12"/>
      <c r="I194" s="11">
        <f t="shared" si="10"/>
        <v>0</v>
      </c>
      <c r="J194" s="11">
        <f t="shared" si="11"/>
        <v>0</v>
      </c>
      <c r="K194" s="26"/>
    </row>
    <row r="195" spans="1:11" s="59" customFormat="1" ht="46.5" customHeight="1">
      <c r="A195" s="52">
        <v>78</v>
      </c>
      <c r="B195" s="51" t="s">
        <v>128</v>
      </c>
      <c r="C195" s="66">
        <v>3</v>
      </c>
      <c r="D195" s="67" t="s">
        <v>56</v>
      </c>
      <c r="E195" s="44"/>
      <c r="F195" s="11"/>
      <c r="G195" s="11">
        <f t="shared" si="9"/>
        <v>0</v>
      </c>
      <c r="H195" s="12"/>
      <c r="I195" s="11">
        <f t="shared" si="10"/>
        <v>0</v>
      </c>
      <c r="J195" s="11">
        <f t="shared" si="11"/>
        <v>0</v>
      </c>
      <c r="K195" s="26"/>
    </row>
    <row r="196" spans="1:11" s="59" customFormat="1" ht="82.5" customHeight="1">
      <c r="A196" s="52">
        <v>79</v>
      </c>
      <c r="B196" s="51" t="s">
        <v>129</v>
      </c>
      <c r="C196" s="66">
        <v>1</v>
      </c>
      <c r="D196" s="67" t="s">
        <v>56</v>
      </c>
      <c r="E196" s="44"/>
      <c r="F196" s="11"/>
      <c r="G196" s="11">
        <f t="shared" si="9"/>
        <v>0</v>
      </c>
      <c r="H196" s="12"/>
      <c r="I196" s="11">
        <f t="shared" si="10"/>
        <v>0</v>
      </c>
      <c r="J196" s="11">
        <f t="shared" si="11"/>
        <v>0</v>
      </c>
      <c r="K196" s="26"/>
    </row>
    <row r="197" spans="1:11" s="59" customFormat="1" ht="100.5" customHeight="1">
      <c r="A197" s="52">
        <v>80</v>
      </c>
      <c r="B197" s="51" t="s">
        <v>130</v>
      </c>
      <c r="C197" s="66">
        <v>1</v>
      </c>
      <c r="D197" s="67" t="s">
        <v>56</v>
      </c>
      <c r="E197" s="44"/>
      <c r="F197" s="11"/>
      <c r="G197" s="11">
        <f t="shared" si="9"/>
        <v>0</v>
      </c>
      <c r="H197" s="12"/>
      <c r="I197" s="11">
        <f t="shared" si="10"/>
        <v>0</v>
      </c>
      <c r="J197" s="11">
        <f t="shared" si="11"/>
        <v>0</v>
      </c>
      <c r="K197" s="26"/>
    </row>
    <row r="198" spans="1:11" s="59" customFormat="1" ht="95.25" customHeight="1">
      <c r="A198" s="52">
        <v>81</v>
      </c>
      <c r="B198" s="51" t="s">
        <v>131</v>
      </c>
      <c r="C198" s="66">
        <v>150</v>
      </c>
      <c r="D198" s="67" t="s">
        <v>56</v>
      </c>
      <c r="E198" s="44"/>
      <c r="F198" s="11"/>
      <c r="G198" s="11">
        <f t="shared" si="9"/>
        <v>0</v>
      </c>
      <c r="H198" s="12"/>
      <c r="I198" s="11">
        <f t="shared" si="10"/>
        <v>0</v>
      </c>
      <c r="J198" s="11">
        <f t="shared" si="11"/>
        <v>0</v>
      </c>
      <c r="K198" s="26"/>
    </row>
    <row r="199" spans="1:11" s="59" customFormat="1" ht="99" customHeight="1">
      <c r="A199" s="52">
        <v>82</v>
      </c>
      <c r="B199" s="51" t="s">
        <v>132</v>
      </c>
      <c r="C199" s="66">
        <v>3</v>
      </c>
      <c r="D199" s="67" t="s">
        <v>62</v>
      </c>
      <c r="E199" s="44"/>
      <c r="F199" s="11"/>
      <c r="G199" s="11">
        <f t="shared" si="9"/>
        <v>0</v>
      </c>
      <c r="H199" s="12"/>
      <c r="I199" s="11">
        <f t="shared" si="10"/>
        <v>0</v>
      </c>
      <c r="J199" s="11">
        <f t="shared" si="11"/>
        <v>0</v>
      </c>
      <c r="K199" s="26"/>
    </row>
    <row r="200" spans="1:11" s="59" customFormat="1" ht="141" customHeight="1">
      <c r="A200" s="52">
        <v>83</v>
      </c>
      <c r="B200" s="51" t="s">
        <v>133</v>
      </c>
      <c r="C200" s="66">
        <v>3</v>
      </c>
      <c r="D200" s="67" t="s">
        <v>62</v>
      </c>
      <c r="E200" s="44"/>
      <c r="F200" s="11"/>
      <c r="G200" s="11">
        <f t="shared" si="9"/>
        <v>0</v>
      </c>
      <c r="H200" s="12"/>
      <c r="I200" s="11">
        <f t="shared" si="10"/>
        <v>0</v>
      </c>
      <c r="J200" s="11">
        <f t="shared" si="11"/>
        <v>0</v>
      </c>
      <c r="K200" s="26"/>
    </row>
    <row r="201" spans="1:11" s="59" customFormat="1" ht="97.5" customHeight="1">
      <c r="A201" s="52">
        <v>84</v>
      </c>
      <c r="B201" s="51" t="s">
        <v>134</v>
      </c>
      <c r="C201" s="66">
        <v>1</v>
      </c>
      <c r="D201" s="67" t="s">
        <v>62</v>
      </c>
      <c r="E201" s="44"/>
      <c r="F201" s="11"/>
      <c r="G201" s="11">
        <f t="shared" si="9"/>
        <v>0</v>
      </c>
      <c r="H201" s="12"/>
      <c r="I201" s="11">
        <f t="shared" si="10"/>
        <v>0</v>
      </c>
      <c r="J201" s="11">
        <f t="shared" si="11"/>
        <v>0</v>
      </c>
      <c r="K201" s="26"/>
    </row>
    <row r="202" spans="1:11" s="59" customFormat="1" ht="85.5" customHeight="1">
      <c r="A202" s="52">
        <v>85</v>
      </c>
      <c r="B202" s="51" t="s">
        <v>135</v>
      </c>
      <c r="C202" s="66">
        <v>1</v>
      </c>
      <c r="D202" s="67" t="s">
        <v>62</v>
      </c>
      <c r="E202" s="44"/>
      <c r="F202" s="11"/>
      <c r="G202" s="11">
        <f t="shared" si="9"/>
        <v>0</v>
      </c>
      <c r="H202" s="12"/>
      <c r="I202" s="11">
        <f t="shared" si="10"/>
        <v>0</v>
      </c>
      <c r="J202" s="11">
        <f t="shared" si="11"/>
        <v>0</v>
      </c>
      <c r="K202" s="26"/>
    </row>
    <row r="203" spans="1:11" s="59" customFormat="1" ht="129" customHeight="1">
      <c r="A203" s="52">
        <v>86</v>
      </c>
      <c r="B203" s="51" t="s">
        <v>136</v>
      </c>
      <c r="C203" s="66">
        <v>1</v>
      </c>
      <c r="D203" s="67" t="s">
        <v>56</v>
      </c>
      <c r="E203" s="44"/>
      <c r="F203" s="11"/>
      <c r="G203" s="11">
        <f t="shared" si="9"/>
        <v>0</v>
      </c>
      <c r="H203" s="12"/>
      <c r="I203" s="11">
        <f t="shared" si="10"/>
        <v>0</v>
      </c>
      <c r="J203" s="11">
        <f t="shared" si="11"/>
        <v>0</v>
      </c>
      <c r="K203" s="26"/>
    </row>
    <row r="204" spans="1:11" s="59" customFormat="1" ht="36.75" customHeight="1">
      <c r="A204" s="52">
        <v>87</v>
      </c>
      <c r="B204" s="51" t="s">
        <v>137</v>
      </c>
      <c r="C204" s="66">
        <v>70</v>
      </c>
      <c r="D204" s="67" t="s">
        <v>62</v>
      </c>
      <c r="E204" s="44"/>
      <c r="F204" s="11"/>
      <c r="G204" s="11">
        <f t="shared" si="9"/>
        <v>0</v>
      </c>
      <c r="H204" s="12"/>
      <c r="I204" s="11">
        <f t="shared" si="10"/>
        <v>0</v>
      </c>
      <c r="J204" s="11">
        <f t="shared" si="11"/>
        <v>0</v>
      </c>
      <c r="K204" s="26"/>
    </row>
    <row r="205" spans="1:11" s="59" customFormat="1" ht="135.75" customHeight="1">
      <c r="A205" s="52">
        <v>88</v>
      </c>
      <c r="B205" s="51" t="s">
        <v>138</v>
      </c>
      <c r="C205" s="66">
        <v>1500</v>
      </c>
      <c r="D205" s="67" t="s">
        <v>56</v>
      </c>
      <c r="E205" s="44"/>
      <c r="F205" s="11"/>
      <c r="G205" s="11">
        <f t="shared" si="9"/>
        <v>0</v>
      </c>
      <c r="H205" s="12"/>
      <c r="I205" s="11">
        <f t="shared" si="10"/>
        <v>0</v>
      </c>
      <c r="J205" s="11">
        <f t="shared" si="11"/>
        <v>0</v>
      </c>
      <c r="K205" s="26"/>
    </row>
    <row r="206" spans="1:11" ht="21" customHeight="1">
      <c r="A206" s="77" t="s">
        <v>141</v>
      </c>
      <c r="B206" s="77"/>
      <c r="C206" s="77"/>
      <c r="D206" s="77"/>
      <c r="E206" s="77"/>
      <c r="F206" s="77"/>
      <c r="G206" s="56">
        <f>SUM(G118:G205)</f>
        <v>0</v>
      </c>
      <c r="H206" s="57"/>
      <c r="I206" s="56">
        <f>SUM(I118:I205)</f>
        <v>0</v>
      </c>
      <c r="J206" s="56">
        <f>SUM(J118:J205)</f>
        <v>0</v>
      </c>
      <c r="K206" s="58">
        <f>K28+K116</f>
        <v>0</v>
      </c>
    </row>
    <row r="207" spans="1:12" ht="27" customHeight="1">
      <c r="A207" s="99" t="s">
        <v>42</v>
      </c>
      <c r="B207" s="99"/>
      <c r="C207" s="99"/>
      <c r="D207" s="99"/>
      <c r="E207" s="99"/>
      <c r="F207" s="99"/>
      <c r="G207" s="53">
        <f>G116+G206</f>
        <v>0</v>
      </c>
      <c r="H207" s="53"/>
      <c r="I207" s="53">
        <f>I116+I206</f>
        <v>0</v>
      </c>
      <c r="J207" s="53">
        <f>J116+J206</f>
        <v>0</v>
      </c>
      <c r="K207" s="27"/>
      <c r="L207" s="29"/>
    </row>
    <row r="208" spans="1:12" ht="12.75" customHeight="1">
      <c r="A208" s="49"/>
      <c r="B208" s="49"/>
      <c r="C208" s="49"/>
      <c r="D208" s="49"/>
      <c r="E208" s="49"/>
      <c r="F208" s="49"/>
      <c r="G208" s="48"/>
      <c r="H208" s="48"/>
      <c r="I208" s="48"/>
      <c r="J208" s="48"/>
      <c r="K208" s="47"/>
      <c r="L208" s="48"/>
    </row>
    <row r="209" spans="1:17" ht="27" customHeight="1">
      <c r="A209" s="96" t="s">
        <v>50</v>
      </c>
      <c r="B209" s="96"/>
      <c r="C209" s="96"/>
      <c r="D209" s="96"/>
      <c r="E209" s="96"/>
      <c r="F209" s="96"/>
      <c r="G209" s="96"/>
      <c r="H209" s="96"/>
      <c r="I209" s="96"/>
      <c r="J209" s="96"/>
      <c r="K209" s="7"/>
      <c r="L209" s="1"/>
      <c r="M209" s="1"/>
      <c r="N209" s="1"/>
      <c r="O209" s="1"/>
      <c r="P209" s="1"/>
      <c r="Q209" s="1"/>
    </row>
    <row r="210" spans="1:17" ht="22.5" customHeight="1">
      <c r="A210" s="71" t="s">
        <v>51</v>
      </c>
      <c r="B210" s="71"/>
      <c r="C210" s="71"/>
      <c r="D210" s="71"/>
      <c r="E210" s="71"/>
      <c r="F210" s="71"/>
      <c r="G210" s="71"/>
      <c r="H210" s="71"/>
      <c r="I210" s="71"/>
      <c r="J210" s="71"/>
      <c r="K210" s="71"/>
      <c r="L210" s="1"/>
      <c r="M210" s="1"/>
      <c r="N210" s="1"/>
      <c r="O210" s="1"/>
      <c r="P210" s="1"/>
      <c r="Q210" s="1"/>
    </row>
    <row r="211" spans="1:17" ht="6.75" customHeight="1">
      <c r="A211" s="46"/>
      <c r="B211" s="46"/>
      <c r="C211" s="46"/>
      <c r="D211" s="46"/>
      <c r="E211" s="46"/>
      <c r="F211" s="46"/>
      <c r="G211" s="46"/>
      <c r="H211" s="46"/>
      <c r="I211" s="46"/>
      <c r="J211" s="46"/>
      <c r="K211" s="46"/>
      <c r="L211" s="1"/>
      <c r="M211" s="1"/>
      <c r="N211" s="1"/>
      <c r="O211" s="1"/>
      <c r="P211" s="1"/>
      <c r="Q211" s="1"/>
    </row>
    <row r="212" spans="1:17" ht="20.25" customHeight="1">
      <c r="A212" s="50" t="s">
        <v>54</v>
      </c>
      <c r="B212" s="94" t="s">
        <v>52</v>
      </c>
      <c r="C212" s="94"/>
      <c r="D212" s="94"/>
      <c r="E212" s="7"/>
      <c r="F212" s="7"/>
      <c r="G212" s="7"/>
      <c r="H212" s="7"/>
      <c r="I212" s="7"/>
      <c r="J212" s="7"/>
      <c r="K212" s="7"/>
      <c r="L212" s="1"/>
      <c r="M212" s="1"/>
      <c r="N212" s="1"/>
      <c r="O212" s="1"/>
      <c r="P212" s="1"/>
      <c r="Q212" s="1"/>
    </row>
    <row r="213" spans="1:17" ht="20.25" customHeight="1">
      <c r="A213" s="50" t="s">
        <v>54</v>
      </c>
      <c r="B213" s="95" t="s">
        <v>53</v>
      </c>
      <c r="C213" s="95"/>
      <c r="D213" s="95"/>
      <c r="E213" s="7"/>
      <c r="F213" s="7"/>
      <c r="G213" s="7"/>
      <c r="H213" s="7"/>
      <c r="I213" s="7"/>
      <c r="J213" s="7"/>
      <c r="K213" s="7"/>
      <c r="L213" s="1"/>
      <c r="M213" s="1"/>
      <c r="N213" s="1"/>
      <c r="O213" s="1"/>
      <c r="P213" s="1"/>
      <c r="Q213" s="1"/>
    </row>
    <row r="214" spans="1:17" ht="21" customHeight="1">
      <c r="A214" s="71" t="s">
        <v>37</v>
      </c>
      <c r="B214" s="71"/>
      <c r="C214" s="71"/>
      <c r="D214" s="71"/>
      <c r="E214" s="71"/>
      <c r="F214" s="71"/>
      <c r="G214" s="71"/>
      <c r="H214" s="71"/>
      <c r="I214" s="71"/>
      <c r="J214" s="71"/>
      <c r="K214" s="71"/>
      <c r="L214" s="1"/>
      <c r="M214" s="1"/>
      <c r="N214" s="1"/>
      <c r="O214" s="1"/>
      <c r="P214" s="1"/>
      <c r="Q214" s="1"/>
    </row>
    <row r="215" spans="1:17" ht="7.5" customHeight="1">
      <c r="A215" s="19"/>
      <c r="B215" s="7"/>
      <c r="C215" s="7"/>
      <c r="D215" s="7"/>
      <c r="E215" s="7"/>
      <c r="F215" s="7"/>
      <c r="G215" s="7"/>
      <c r="H215" s="7"/>
      <c r="I215" s="7"/>
      <c r="J215" s="7"/>
      <c r="K215" s="7"/>
      <c r="L215" s="1"/>
      <c r="M215" s="1"/>
      <c r="N215" s="1"/>
      <c r="O215" s="1"/>
      <c r="P215" s="1"/>
      <c r="Q215" s="1"/>
    </row>
    <row r="216" spans="1:17" ht="25.5" customHeight="1">
      <c r="A216" s="16" t="s">
        <v>32</v>
      </c>
      <c r="B216" s="7"/>
      <c r="C216" s="7"/>
      <c r="D216" s="7"/>
      <c r="E216" s="7"/>
      <c r="F216" s="7"/>
      <c r="G216" s="7"/>
      <c r="H216" s="7"/>
      <c r="I216" s="7"/>
      <c r="J216" s="7"/>
      <c r="K216" s="7"/>
      <c r="L216" s="1"/>
      <c r="M216" s="1"/>
      <c r="N216" s="1"/>
      <c r="O216" s="1"/>
      <c r="P216" s="1"/>
      <c r="Q216" s="1"/>
    </row>
    <row r="217" spans="1:18" ht="8.25" customHeight="1">
      <c r="A217" s="74"/>
      <c r="B217" s="74"/>
      <c r="C217" s="74"/>
      <c r="D217" s="74"/>
      <c r="E217" s="74"/>
      <c r="F217" s="74"/>
      <c r="G217" s="74"/>
      <c r="H217" s="74"/>
      <c r="I217" s="74"/>
      <c r="J217" s="74"/>
      <c r="K217" s="74"/>
      <c r="L217" s="1"/>
      <c r="M217" s="1"/>
      <c r="N217" s="1"/>
      <c r="O217" s="1"/>
      <c r="P217" s="1"/>
      <c r="Q217" s="1"/>
      <c r="R217" s="17"/>
    </row>
    <row r="218" spans="1:17" ht="12" customHeight="1">
      <c r="A218" s="75" t="s">
        <v>26</v>
      </c>
      <c r="B218" s="75"/>
      <c r="C218" s="75"/>
      <c r="D218" s="75"/>
      <c r="E218" s="75"/>
      <c r="F218" s="75"/>
      <c r="G218" s="75"/>
      <c r="H218" s="75"/>
      <c r="I218" s="75"/>
      <c r="J218" s="75"/>
      <c r="K218" s="75"/>
      <c r="L218" s="1"/>
      <c r="M218" s="1"/>
      <c r="N218" s="1"/>
      <c r="O218" s="1"/>
      <c r="P218" s="1"/>
      <c r="Q218" s="1"/>
    </row>
    <row r="219" spans="1:17" ht="15.75" customHeight="1" thickBot="1">
      <c r="A219" s="16" t="s">
        <v>27</v>
      </c>
      <c r="B219" s="7"/>
      <c r="C219" s="7"/>
      <c r="D219" s="7"/>
      <c r="E219" s="7"/>
      <c r="F219" s="7"/>
      <c r="G219" s="7"/>
      <c r="H219" s="7"/>
      <c r="I219" s="7"/>
      <c r="J219" s="7"/>
      <c r="K219" s="7"/>
      <c r="L219" s="1"/>
      <c r="M219" s="1"/>
      <c r="N219" s="1"/>
      <c r="O219" s="1"/>
      <c r="P219" s="1"/>
      <c r="Q219" s="1"/>
    </row>
    <row r="220" spans="1:17" ht="20.25" customHeight="1" thickBot="1">
      <c r="A220" s="20"/>
      <c r="B220" s="7" t="s">
        <v>28</v>
      </c>
      <c r="C220" s="7"/>
      <c r="D220" s="7"/>
      <c r="E220" s="7"/>
      <c r="F220" s="7"/>
      <c r="G220" s="7"/>
      <c r="H220" s="7"/>
      <c r="I220" s="7"/>
      <c r="J220" s="7"/>
      <c r="K220" s="7"/>
      <c r="L220" s="1"/>
      <c r="M220" s="1"/>
      <c r="N220" s="1"/>
      <c r="O220" s="1"/>
      <c r="P220" s="1"/>
      <c r="Q220" s="1"/>
    </row>
    <row r="221" spans="1:17" ht="20.25" customHeight="1" thickBot="1">
      <c r="A221" s="20"/>
      <c r="B221" s="7" t="s">
        <v>29</v>
      </c>
      <c r="C221" s="7"/>
      <c r="D221" s="7"/>
      <c r="E221" s="7"/>
      <c r="F221" s="7"/>
      <c r="G221" s="7"/>
      <c r="H221" s="7"/>
      <c r="I221" s="7"/>
      <c r="J221" s="7"/>
      <c r="K221" s="24"/>
      <c r="L221" s="1"/>
      <c r="M221" s="1"/>
      <c r="N221" s="1"/>
      <c r="O221" s="1"/>
      <c r="P221" s="1"/>
      <c r="Q221" s="1"/>
    </row>
    <row r="222" spans="1:17" ht="21.75" customHeight="1">
      <c r="A222" s="18" t="s">
        <v>30</v>
      </c>
      <c r="B222" s="7"/>
      <c r="C222" s="7"/>
      <c r="D222" s="7"/>
      <c r="E222" s="7"/>
      <c r="F222" s="7"/>
      <c r="G222" s="7"/>
      <c r="H222" s="7"/>
      <c r="I222" s="7"/>
      <c r="J222" s="7"/>
      <c r="K222" s="25"/>
      <c r="L222" s="1"/>
      <c r="M222" s="1"/>
      <c r="N222" s="1"/>
      <c r="O222" s="1"/>
      <c r="P222" s="1"/>
      <c r="Q222" s="1"/>
    </row>
    <row r="223" spans="1:17" ht="12" customHeight="1">
      <c r="A223" s="30" t="s">
        <v>25</v>
      </c>
      <c r="B223" s="1"/>
      <c r="C223" s="7"/>
      <c r="D223" s="7"/>
      <c r="E223" s="7"/>
      <c r="F223" s="7"/>
      <c r="G223" s="7"/>
      <c r="H223" s="7"/>
      <c r="I223" s="7"/>
      <c r="J223" s="7"/>
      <c r="K223" s="7"/>
      <c r="L223" s="1"/>
      <c r="M223" s="1"/>
      <c r="N223" s="1"/>
      <c r="O223" s="1"/>
      <c r="P223" s="1"/>
      <c r="Q223" s="1"/>
    </row>
    <row r="224" spans="1:17" ht="11.25" customHeight="1">
      <c r="A224" s="19"/>
      <c r="B224" s="7"/>
      <c r="C224" s="7"/>
      <c r="D224" s="7"/>
      <c r="E224" s="7"/>
      <c r="F224" s="7"/>
      <c r="G224" s="7"/>
      <c r="H224" s="7"/>
      <c r="I224" s="7"/>
      <c r="J224" s="7"/>
      <c r="K224" s="7"/>
      <c r="L224" s="1"/>
      <c r="M224" s="1"/>
      <c r="N224" s="1"/>
      <c r="O224" s="1"/>
      <c r="P224" s="1"/>
      <c r="Q224" s="1"/>
    </row>
    <row r="225" spans="1:17" ht="12" customHeight="1" thickBot="1">
      <c r="A225" s="16" t="s">
        <v>38</v>
      </c>
      <c r="B225" s="7"/>
      <c r="C225" s="7"/>
      <c r="D225" s="7"/>
      <c r="E225" s="7"/>
      <c r="F225" s="7"/>
      <c r="G225" s="7"/>
      <c r="H225" s="7"/>
      <c r="I225" s="7"/>
      <c r="J225" s="7"/>
      <c r="K225" s="7"/>
      <c r="L225" s="1"/>
      <c r="M225" s="1"/>
      <c r="N225" s="1"/>
      <c r="O225" s="1"/>
      <c r="P225" s="1"/>
      <c r="Q225" s="1"/>
    </row>
    <row r="226" spans="1:17" ht="16.5" customHeight="1" thickBot="1">
      <c r="A226" s="20"/>
      <c r="B226" s="7" t="s">
        <v>39</v>
      </c>
      <c r="C226" s="7"/>
      <c r="D226" s="7"/>
      <c r="E226" s="7"/>
      <c r="F226" s="7"/>
      <c r="G226" s="7"/>
      <c r="H226" s="7"/>
      <c r="I226" s="7"/>
      <c r="J226" s="7"/>
      <c r="K226" s="7"/>
      <c r="L226" s="1"/>
      <c r="M226" s="1"/>
      <c r="N226" s="1"/>
      <c r="O226" s="1"/>
      <c r="P226" s="1"/>
      <c r="Q226" s="1"/>
    </row>
    <row r="227" spans="1:17" ht="17.25" customHeight="1" thickBot="1">
      <c r="A227" s="20"/>
      <c r="B227" s="7" t="s">
        <v>40</v>
      </c>
      <c r="C227" s="7"/>
      <c r="D227" s="7"/>
      <c r="E227" s="7"/>
      <c r="F227" s="7"/>
      <c r="G227" s="7"/>
      <c r="H227" s="7"/>
      <c r="I227" s="7"/>
      <c r="J227" s="7"/>
      <c r="K227" s="7"/>
      <c r="L227" s="1"/>
      <c r="M227" s="1"/>
      <c r="N227" s="1"/>
      <c r="O227" s="1"/>
      <c r="P227" s="1"/>
      <c r="Q227" s="1"/>
    </row>
    <row r="228" spans="1:17" ht="12" customHeight="1">
      <c r="A228" s="30" t="s">
        <v>25</v>
      </c>
      <c r="B228" s="1"/>
      <c r="C228" s="7"/>
      <c r="D228" s="7"/>
      <c r="E228" s="7"/>
      <c r="F228" s="7"/>
      <c r="G228" s="7"/>
      <c r="H228" s="7"/>
      <c r="I228" s="7"/>
      <c r="J228" s="7"/>
      <c r="K228" s="7"/>
      <c r="L228" s="1"/>
      <c r="M228" s="1"/>
      <c r="N228" s="1"/>
      <c r="O228" s="1"/>
      <c r="P228" s="1"/>
      <c r="Q228" s="1"/>
    </row>
    <row r="229" spans="1:17" ht="114" customHeight="1">
      <c r="A229" s="78" t="s">
        <v>41</v>
      </c>
      <c r="B229" s="79"/>
      <c r="C229" s="79"/>
      <c r="D229" s="79"/>
      <c r="E229" s="79"/>
      <c r="F229" s="79"/>
      <c r="G229" s="79"/>
      <c r="H229" s="79"/>
      <c r="I229" s="79"/>
      <c r="J229" s="79"/>
      <c r="K229" s="7"/>
      <c r="L229" s="1"/>
      <c r="M229" s="1"/>
      <c r="N229" s="1"/>
      <c r="O229" s="1"/>
      <c r="P229" s="1"/>
      <c r="Q229" s="1"/>
    </row>
    <row r="230" spans="1:17" ht="9" customHeight="1">
      <c r="A230" s="30"/>
      <c r="B230" s="1"/>
      <c r="C230" s="7"/>
      <c r="D230" s="7"/>
      <c r="E230" s="7"/>
      <c r="F230" s="7"/>
      <c r="G230" s="7"/>
      <c r="H230" s="7"/>
      <c r="I230" s="7"/>
      <c r="J230" s="7"/>
      <c r="K230" s="7"/>
      <c r="L230" s="1"/>
      <c r="M230" s="1"/>
      <c r="N230" s="1"/>
      <c r="O230" s="1"/>
      <c r="P230" s="1"/>
      <c r="Q230" s="1"/>
    </row>
    <row r="231" spans="1:17" ht="33.75" customHeight="1">
      <c r="A231" s="73" t="s">
        <v>34</v>
      </c>
      <c r="B231" s="73"/>
      <c r="C231" s="73"/>
      <c r="D231" s="73"/>
      <c r="E231" s="73"/>
      <c r="F231" s="73"/>
      <c r="G231" s="73"/>
      <c r="H231" s="73"/>
      <c r="I231" s="73"/>
      <c r="J231" s="73"/>
      <c r="K231" s="43"/>
      <c r="L231" s="43"/>
      <c r="M231" s="1"/>
      <c r="N231" s="1"/>
      <c r="O231" s="1"/>
      <c r="P231" s="1"/>
      <c r="Q231" s="1"/>
    </row>
    <row r="232" spans="1:17" ht="7.5" customHeight="1">
      <c r="A232" s="23"/>
      <c r="B232" s="1"/>
      <c r="C232" s="1"/>
      <c r="D232" s="1"/>
      <c r="E232" s="1"/>
      <c r="F232" s="1"/>
      <c r="G232" s="1"/>
      <c r="H232" s="1"/>
      <c r="I232" s="1"/>
      <c r="J232" s="1"/>
      <c r="K232" s="1"/>
      <c r="L232" s="1"/>
      <c r="M232" s="1"/>
      <c r="N232" s="1"/>
      <c r="O232" s="1"/>
      <c r="P232" s="1"/>
      <c r="Q232" s="1"/>
    </row>
    <row r="233" spans="1:12" ht="26.25" customHeight="1">
      <c r="A233" s="72" t="s">
        <v>35</v>
      </c>
      <c r="B233" s="72"/>
      <c r="C233" s="72"/>
      <c r="D233" s="72"/>
      <c r="E233" s="72"/>
      <c r="F233" s="72"/>
      <c r="G233" s="72"/>
      <c r="H233" s="72"/>
      <c r="I233" s="72"/>
      <c r="J233" s="72"/>
      <c r="K233" s="34"/>
      <c r="L233" s="34"/>
    </row>
    <row r="234" spans="1:12" ht="28.5" customHeight="1">
      <c r="A234" s="76" t="s">
        <v>36</v>
      </c>
      <c r="B234" s="76"/>
      <c r="C234" s="76"/>
      <c r="D234" s="76"/>
      <c r="E234" s="76"/>
      <c r="F234" s="76"/>
      <c r="G234" s="76"/>
      <c r="H234" s="76"/>
      <c r="I234" s="76"/>
      <c r="J234" s="76"/>
      <c r="K234" s="35"/>
      <c r="L234" s="35"/>
    </row>
    <row r="235" spans="1:12" ht="12" customHeight="1">
      <c r="A235" s="33"/>
      <c r="B235" s="33"/>
      <c r="C235" s="33"/>
      <c r="D235" s="33"/>
      <c r="E235" s="37"/>
      <c r="F235" s="33"/>
      <c r="G235" s="33"/>
      <c r="H235" s="33"/>
      <c r="I235" s="33"/>
      <c r="J235" s="33"/>
      <c r="K235" s="35"/>
      <c r="L235" s="35"/>
    </row>
    <row r="236" ht="14.25">
      <c r="F236" t="s">
        <v>61</v>
      </c>
    </row>
    <row r="237" spans="6:10" ht="14.25">
      <c r="F237" s="54" t="s">
        <v>59</v>
      </c>
      <c r="G237" s="54"/>
      <c r="H237" s="54"/>
      <c r="I237" s="54"/>
      <c r="J237" s="54"/>
    </row>
    <row r="238" spans="6:10" ht="14.25">
      <c r="F238" s="54" t="s">
        <v>60</v>
      </c>
      <c r="G238" s="54"/>
      <c r="H238" s="54"/>
      <c r="I238" s="54"/>
      <c r="J238" s="54"/>
    </row>
    <row r="240" spans="2:5" ht="14.25">
      <c r="B240" s="31"/>
      <c r="E240" s="54"/>
    </row>
    <row r="244" spans="2:5" ht="14.25">
      <c r="B244" s="69"/>
      <c r="C244" s="69"/>
      <c r="D244" s="69"/>
      <c r="E244" s="69"/>
    </row>
    <row r="245" spans="2:5" ht="14.25">
      <c r="B245" s="69"/>
      <c r="C245" s="69"/>
      <c r="D245" s="69"/>
      <c r="E245" s="69"/>
    </row>
    <row r="246" spans="5:10" ht="14.25">
      <c r="E246" s="54"/>
      <c r="F246" s="54"/>
      <c r="G246" s="54"/>
      <c r="H246" s="54"/>
      <c r="I246" s="54"/>
      <c r="J246" s="54"/>
    </row>
    <row r="247" spans="5:10" ht="14.25">
      <c r="E247" s="54"/>
      <c r="F247" s="54"/>
      <c r="G247" s="54"/>
      <c r="H247" s="54"/>
      <c r="I247" s="54"/>
      <c r="J247" s="54"/>
    </row>
    <row r="248" spans="1:2" ht="14.25">
      <c r="A248" s="54"/>
      <c r="B248" s="54"/>
    </row>
  </sheetData>
  <sheetProtection/>
  <mergeCells count="50">
    <mergeCell ref="B212:D212"/>
    <mergeCell ref="B213:D213"/>
    <mergeCell ref="A209:J209"/>
    <mergeCell ref="G24:G25"/>
    <mergeCell ref="I24:I25"/>
    <mergeCell ref="J24:J25"/>
    <mergeCell ref="F21:F25"/>
    <mergeCell ref="A116:F116"/>
    <mergeCell ref="A207:F207"/>
    <mergeCell ref="A117:J117"/>
    <mergeCell ref="I21:I23"/>
    <mergeCell ref="J21:J23"/>
    <mergeCell ref="H21:H25"/>
    <mergeCell ref="A8:F8"/>
    <mergeCell ref="C12:F12"/>
    <mergeCell ref="C13:F13"/>
    <mergeCell ref="C10:F10"/>
    <mergeCell ref="C11:F11"/>
    <mergeCell ref="A14:K14"/>
    <mergeCell ref="C9:F9"/>
    <mergeCell ref="G21:G23"/>
    <mergeCell ref="A19:K19"/>
    <mergeCell ref="A3:K3"/>
    <mergeCell ref="J4:K4"/>
    <mergeCell ref="J5:K5"/>
    <mergeCell ref="J6:K6"/>
    <mergeCell ref="J7:K7"/>
    <mergeCell ref="A5:F5"/>
    <mergeCell ref="A6:F6"/>
    <mergeCell ref="A7:F7"/>
    <mergeCell ref="A217:K217"/>
    <mergeCell ref="A218:K218"/>
    <mergeCell ref="A234:J234"/>
    <mergeCell ref="A206:F206"/>
    <mergeCell ref="A229:J229"/>
    <mergeCell ref="A15:K15"/>
    <mergeCell ref="A16:K16"/>
    <mergeCell ref="A27:J27"/>
    <mergeCell ref="A18:J18"/>
    <mergeCell ref="A17:J17"/>
    <mergeCell ref="B244:E244"/>
    <mergeCell ref="B245:E245"/>
    <mergeCell ref="A21:A25"/>
    <mergeCell ref="B21:B25"/>
    <mergeCell ref="C21:C25"/>
    <mergeCell ref="D21:D25"/>
    <mergeCell ref="A210:K210"/>
    <mergeCell ref="A233:J233"/>
    <mergeCell ref="A214:K214"/>
    <mergeCell ref="A231:J231"/>
  </mergeCells>
  <conditionalFormatting sqref="H28 H118:H205">
    <cfRule type="cellIs" priority="41" dxfId="2" operator="greaterThan" stopIfTrue="1">
      <formula>0.01</formula>
    </cfRule>
    <cfRule type="cellIs" priority="42" dxfId="0" operator="lessThan" stopIfTrue="1">
      <formula>0.01</formula>
    </cfRule>
    <cfRule type="cellIs" priority="43" dxfId="0" operator="lessThan" stopIfTrue="1">
      <formula>-0.02</formula>
    </cfRule>
    <cfRule type="cellIs" priority="44" dxfId="9" operator="lessThan" stopIfTrue="1">
      <formula>0.01</formula>
    </cfRule>
    <cfRule type="cellIs" priority="45" dxfId="0" operator="lessThan" stopIfTrue="1">
      <formula>0</formula>
    </cfRule>
    <cfRule type="cellIs" priority="46" dxfId="2" operator="greaterThan" stopIfTrue="1">
      <formula>0.01</formula>
    </cfRule>
    <cfRule type="cellIs" priority="47" dxfId="10" operator="lessThan" stopIfTrue="1">
      <formula>1</formula>
    </cfRule>
    <cfRule type="cellIs" priority="48" dxfId="2" operator="greaterThan" stopIfTrue="1">
      <formula>1</formula>
    </cfRule>
    <cfRule type="cellIs" priority="49" dxfId="9" operator="greaterThan" stopIfTrue="1">
      <formula>0.01</formula>
    </cfRule>
    <cfRule type="cellIs" priority="50" dxfId="11" operator="greaterThan" stopIfTrue="1">
      <formula>1</formula>
    </cfRule>
  </conditionalFormatting>
  <conditionalFormatting sqref="H29:H71">
    <cfRule type="cellIs" priority="11" dxfId="2" operator="greaterThan" stopIfTrue="1">
      <formula>0.01</formula>
    </cfRule>
    <cfRule type="cellIs" priority="12" dxfId="0" operator="lessThan" stopIfTrue="1">
      <formula>0.01</formula>
    </cfRule>
    <cfRule type="cellIs" priority="13" dxfId="0" operator="lessThan" stopIfTrue="1">
      <formula>-0.02</formula>
    </cfRule>
    <cfRule type="cellIs" priority="14" dxfId="9" operator="lessThan" stopIfTrue="1">
      <formula>0.01</formula>
    </cfRule>
    <cfRule type="cellIs" priority="15" dxfId="0" operator="lessThan" stopIfTrue="1">
      <formula>0</formula>
    </cfRule>
    <cfRule type="cellIs" priority="16" dxfId="2" operator="greaterThan" stopIfTrue="1">
      <formula>0.01</formula>
    </cfRule>
    <cfRule type="cellIs" priority="17" dxfId="10" operator="lessThan" stopIfTrue="1">
      <formula>1</formula>
    </cfRule>
    <cfRule type="cellIs" priority="18" dxfId="2" operator="greaterThan" stopIfTrue="1">
      <formula>1</formula>
    </cfRule>
    <cfRule type="cellIs" priority="19" dxfId="9" operator="greaterThan" stopIfTrue="1">
      <formula>0.01</formula>
    </cfRule>
    <cfRule type="cellIs" priority="20" dxfId="11" operator="greaterThan" stopIfTrue="1">
      <formula>1</formula>
    </cfRule>
  </conditionalFormatting>
  <conditionalFormatting sqref="H72:H115">
    <cfRule type="cellIs" priority="1" dxfId="2" operator="greaterThan" stopIfTrue="1">
      <formula>0.01</formula>
    </cfRule>
    <cfRule type="cellIs" priority="2" dxfId="0" operator="lessThan" stopIfTrue="1">
      <formula>0.01</formula>
    </cfRule>
    <cfRule type="cellIs" priority="3" dxfId="0" operator="lessThan" stopIfTrue="1">
      <formula>-0.02</formula>
    </cfRule>
    <cfRule type="cellIs" priority="4" dxfId="9" operator="lessThan" stopIfTrue="1">
      <formula>0.01</formula>
    </cfRule>
    <cfRule type="cellIs" priority="5" dxfId="0" operator="lessThan" stopIfTrue="1">
      <formula>0</formula>
    </cfRule>
    <cfRule type="cellIs" priority="6" dxfId="2" operator="greaterThan" stopIfTrue="1">
      <formula>0.01</formula>
    </cfRule>
    <cfRule type="cellIs" priority="7" dxfId="10" operator="lessThan" stopIfTrue="1">
      <formula>1</formula>
    </cfRule>
    <cfRule type="cellIs" priority="8" dxfId="2" operator="greaterThan" stopIfTrue="1">
      <formula>1</formula>
    </cfRule>
    <cfRule type="cellIs" priority="9" dxfId="9" operator="greaterThan" stopIfTrue="1">
      <formula>0.01</formula>
    </cfRule>
    <cfRule type="cellIs" priority="10" dxfId="11" operator="greaterThan" stopIfTrue="1">
      <formula>1</formula>
    </cfRule>
  </conditionalFormatting>
  <printOptions/>
  <pageMargins left="0.984251968503937" right="0.984251968503937" top="1.3779527559055118" bottom="0.984251968503937" header="0" footer="0"/>
  <pageSetup horizontalDpi="600" verticalDpi="600" orientation="landscape" paperSize="9" r:id="rId1"/>
  <headerFooter>
    <oddFooter>&amp;C&amp;"Times New Roman,Normalny"&amp;8Strona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wolny6960</dc:creator>
  <cp:keywords/>
  <dc:description/>
  <cp:lastModifiedBy>Piwońska Iwona</cp:lastModifiedBy>
  <cp:lastPrinted>2020-12-23T12:10:54Z</cp:lastPrinted>
  <dcterms:created xsi:type="dcterms:W3CDTF">2018-01-18T08:35:25Z</dcterms:created>
  <dcterms:modified xsi:type="dcterms:W3CDTF">2021-02-02T12:25:41Z</dcterms:modified>
  <cp:category/>
  <cp:version/>
  <cp:contentType/>
  <cp:contentStatus/>
</cp:coreProperties>
</file>