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OK 2022 Postepowania _Pzp\PRZETARGI\"/>
    </mc:Choice>
  </mc:AlternateContent>
  <bookViews>
    <workbookView xWindow="0" yWindow="0" windowWidth="16380" windowHeight="8190" tabRatio="500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xlnm.Print_Area" localSheetId="0">'pakiet 1'!$A$1:$L$28</definedName>
    <definedName name="_xlnm.Print_Area" localSheetId="1">'pakiet 2'!$A$1:$L$21</definedName>
    <definedName name="_xlnm.Print_Area" localSheetId="2">'pakiet 3'!$A$1:$L$21</definedName>
    <definedName name="_xlnm.Print_Area" localSheetId="3">'pakiet 4'!$A$1:$M$20</definedName>
    <definedName name="_xlnm.Print_Area" localSheetId="4">'pakiet 5'!$A$1:$L$11</definedName>
    <definedName name="_xlnm.Print_Area" localSheetId="5">'pakiet 6'!$A$1:$L$12</definedName>
    <definedName name="_xlnm.Print_Area" localSheetId="6">'pakiet 7'!$A$1:$L$18</definedName>
    <definedName name="_xlnm.Print_Area" localSheetId="7">'pakiet 8'!$A$1:$L$14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8" l="1"/>
  <c r="I7" i="8" s="1"/>
  <c r="G6" i="8"/>
  <c r="G8" i="8" s="1"/>
  <c r="G6" i="7"/>
  <c r="G7" i="7" s="1"/>
  <c r="G7" i="6"/>
  <c r="G6" i="6"/>
  <c r="I6" i="6" s="1"/>
  <c r="I8" i="6" s="1"/>
  <c r="G6" i="5"/>
  <c r="G8" i="5" s="1"/>
  <c r="I7" i="4"/>
  <c r="G7" i="4"/>
  <c r="J7" i="4" s="1"/>
  <c r="G6" i="4"/>
  <c r="G8" i="4" s="1"/>
  <c r="G14" i="3"/>
  <c r="G13" i="3"/>
  <c r="I13" i="3" s="1"/>
  <c r="J13" i="3" s="1"/>
  <c r="G12" i="3"/>
  <c r="I12" i="3" s="1"/>
  <c r="J12" i="3" s="1"/>
  <c r="G11" i="3"/>
  <c r="G10" i="3"/>
  <c r="G9" i="3"/>
  <c r="I9" i="3" s="1"/>
  <c r="J9" i="3" s="1"/>
  <c r="G8" i="3"/>
  <c r="I8" i="3" s="1"/>
  <c r="J8" i="3" s="1"/>
  <c r="G7" i="3"/>
  <c r="G6" i="3"/>
  <c r="G16" i="2"/>
  <c r="I16" i="2" s="1"/>
  <c r="J16" i="2" s="1"/>
  <c r="G15" i="2"/>
  <c r="I15" i="2" s="1"/>
  <c r="G14" i="2"/>
  <c r="G13" i="2"/>
  <c r="I13" i="2" s="1"/>
  <c r="J13" i="2" s="1"/>
  <c r="I12" i="2"/>
  <c r="J12" i="2" s="1"/>
  <c r="G12" i="2"/>
  <c r="G11" i="2"/>
  <c r="I11" i="2" s="1"/>
  <c r="G10" i="2"/>
  <c r="G9" i="2"/>
  <c r="I9" i="2" s="1"/>
  <c r="J9" i="2" s="1"/>
  <c r="I8" i="2"/>
  <c r="J8" i="2" s="1"/>
  <c r="G8" i="2"/>
  <c r="G7" i="2"/>
  <c r="I7" i="2" s="1"/>
  <c r="G6" i="2"/>
  <c r="I16" i="1"/>
  <c r="J16" i="1" s="1"/>
  <c r="G16" i="1"/>
  <c r="G15" i="1"/>
  <c r="G14" i="1"/>
  <c r="G13" i="1"/>
  <c r="I13" i="1" s="1"/>
  <c r="J13" i="1" s="1"/>
  <c r="G12" i="1"/>
  <c r="I12" i="1" s="1"/>
  <c r="J12" i="1" s="1"/>
  <c r="G11" i="1"/>
  <c r="G10" i="1"/>
  <c r="G9" i="1"/>
  <c r="I9" i="1" s="1"/>
  <c r="J9" i="1" s="1"/>
  <c r="G8" i="1"/>
  <c r="I8" i="1" s="1"/>
  <c r="J8" i="1" s="1"/>
  <c r="G7" i="1"/>
  <c r="I7" i="1" s="1"/>
  <c r="G6" i="1"/>
  <c r="I6" i="4" l="1"/>
  <c r="J6" i="4" s="1"/>
  <c r="J8" i="4" s="1"/>
  <c r="J6" i="6"/>
  <c r="J8" i="6" s="1"/>
  <c r="I6" i="7"/>
  <c r="I7" i="7" s="1"/>
  <c r="G8" i="6"/>
  <c r="G15" i="3"/>
  <c r="I11" i="1"/>
  <c r="J11" i="1" s="1"/>
  <c r="I15" i="1"/>
  <c r="J15" i="1" s="1"/>
  <c r="I7" i="3"/>
  <c r="J7" i="3" s="1"/>
  <c r="I11" i="3"/>
  <c r="J11" i="3" s="1"/>
  <c r="I6" i="5"/>
  <c r="I8" i="5" s="1"/>
  <c r="I6" i="1"/>
  <c r="J6" i="1" s="1"/>
  <c r="J7" i="1"/>
  <c r="I10" i="1"/>
  <c r="J10" i="1" s="1"/>
  <c r="I14" i="1"/>
  <c r="J14" i="1" s="1"/>
  <c r="G18" i="1"/>
  <c r="I6" i="2"/>
  <c r="J6" i="2" s="1"/>
  <c r="J7" i="2"/>
  <c r="I10" i="2"/>
  <c r="J10" i="2" s="1"/>
  <c r="J11" i="2"/>
  <c r="I14" i="2"/>
  <c r="J14" i="2" s="1"/>
  <c r="J15" i="2"/>
  <c r="G17" i="2"/>
  <c r="I6" i="3"/>
  <c r="I10" i="3"/>
  <c r="J10" i="3" s="1"/>
  <c r="I14" i="3"/>
  <c r="J14" i="3" s="1"/>
  <c r="I8" i="4"/>
  <c r="I7" i="6"/>
  <c r="J7" i="6" s="1"/>
  <c r="I6" i="8"/>
  <c r="I8" i="8" s="1"/>
  <c r="J7" i="8"/>
  <c r="J6" i="7" l="1"/>
  <c r="J7" i="7" s="1"/>
  <c r="J18" i="1"/>
  <c r="I17" i="2"/>
  <c r="J6" i="8"/>
  <c r="J8" i="8" s="1"/>
  <c r="J6" i="5"/>
  <c r="J8" i="5" s="1"/>
  <c r="I15" i="3"/>
  <c r="I18" i="1"/>
  <c r="J6" i="3"/>
  <c r="J15" i="3" s="1"/>
  <c r="J17" i="2"/>
</calcChain>
</file>

<file path=xl/sharedStrings.xml><?xml version="1.0" encoding="utf-8"?>
<sst xmlns="http://schemas.openxmlformats.org/spreadsheetml/2006/main" count="214" uniqueCount="99">
  <si>
    <t>Lp.</t>
  </si>
  <si>
    <t>Opis przedmiotu zamówienia</t>
  </si>
  <si>
    <t>jednostka miary</t>
  </si>
  <si>
    <t xml:space="preserve">zamawiana
 ilość jednostek miary 
</t>
  </si>
  <si>
    <t xml:space="preserve">cena  za 
jednostkę miary (zł)
</t>
  </si>
  <si>
    <r>
      <rPr>
        <b/>
        <sz val="20"/>
        <rFont val="Arial"/>
        <family val="2"/>
        <charset val="238"/>
      </rPr>
      <t xml:space="preserve">wartość oferty netto 
</t>
    </r>
    <r>
      <rPr>
        <sz val="20"/>
        <rFont val="Arial"/>
        <family val="2"/>
        <charset val="238"/>
      </rPr>
      <t>(kol. 4 x kol.5)</t>
    </r>
  </si>
  <si>
    <t>VAT (%)</t>
  </si>
  <si>
    <r>
      <rPr>
        <b/>
        <sz val="20"/>
        <rFont val="Arial"/>
        <family val="2"/>
        <charset val="238"/>
      </rPr>
      <t xml:space="preserve">Wartość VAT
w zł 
</t>
    </r>
    <r>
      <rPr>
        <sz val="20"/>
        <rFont val="Arial"/>
        <family val="2"/>
        <charset val="238"/>
      </rPr>
      <t>(kol.7 x kol.8)</t>
    </r>
  </si>
  <si>
    <r>
      <rPr>
        <b/>
        <sz val="20"/>
        <rFont val="Arial"/>
        <family val="2"/>
        <charset val="238"/>
      </rPr>
      <t xml:space="preserve">wartość oferty brutto
</t>
    </r>
    <r>
      <rPr>
        <sz val="20"/>
        <rFont val="Arial"/>
        <family val="2"/>
        <charset val="238"/>
      </rPr>
      <t>(kol. 7+ kol.9)</t>
    </r>
  </si>
  <si>
    <t>Producent (nzawa, kraj)</t>
  </si>
  <si>
    <t>Nazwa handlowa</t>
  </si>
  <si>
    <t xml:space="preserve">netto </t>
  </si>
  <si>
    <t>brutto</t>
  </si>
  <si>
    <t xml:space="preserve">PAKIET nr 1  - Papier i rękawy </t>
  </si>
  <si>
    <t>Papier sterylizacyjny krepowany - włókno celulozowe, kolor biały, zawartość siarczanów nie więcej niż 0,018 %, zawartość chlorków nie więcej niż 0,015%, wytrzymałość na rozciąganie liniowe na sucho i w kierunku walcownia nie mniej niż 2,0 kN/m, w kierunku poprzecznym nie mniej niż 1,6 kN/m, wytrzymałość na rozciąganie liniowe na mokro w kierunku walcownia nie mniej niż 0,9 kN/m, w kierunku poprzecznym nie mniej niż 0,6 kN/m, gramatura nominalna 60g/m² (tolerancja wg PN EN 868-2), zgodność z normą PN EN 868-2:2017. Rozmiar: 100 x 100 cm.</t>
  </si>
  <si>
    <t>Opakowanie
po  250 arkuszy</t>
  </si>
  <si>
    <r>
      <rPr>
        <sz val="20"/>
        <color rgb="FF000000"/>
        <rFont val="Arial"/>
        <family val="2"/>
        <charset val="238"/>
      </rPr>
      <t>Papier sterylizacyjny krepowany - włókno celulozowe, kolor zielony, zawartość siarczanów nie więcej niż 0,02%, zawartość chlorków nie więcej niż 0,02%, wytrzymałość na rozciąganie liniowe na sucho i w kierunku walcownia nie mniej niż 2,0 kN/m, w kierunku poprzecznym nie mniej niż 1,6 kN/m, wytrzymałość na rozciąganie liniowe na mokro w kierunku walcownia nie mniej niż 0,9 kN/m, w kierunku poprzecznym nie mniej niż 0,6 kN/m, gramatura nominalna 60g/m² (tolerancja wg PN EN 868-2), zgodność z normą PN EN 868-2:2017. Rozmiar: 100 x 100 cm</t>
    </r>
    <r>
      <rPr>
        <sz val="20"/>
        <rFont val="Arial"/>
        <family val="2"/>
        <charset val="238"/>
      </rPr>
      <t xml:space="preserve">. </t>
    </r>
  </si>
  <si>
    <t xml:space="preserve">Papier krepowy  II generacji - celuloza syntetycznie wiązana powierzchniowo i mikrokrepowana – włókno syntezy uszczelnione lateksem, kolor niebieski, zawartość chlorków nie więcej niż 0,02%, zawartość siarczanów nie więcej niż 0,02%, wytrzymałość na rozciąganie liniowe na sucho w kierunku walcowania nie mniej niż 2,5 kN/m; w kierunku poprzecznym nie mniej niż 1,7 kN/m, wytrzymałość na rozciąganie liniowe na mokro w kierunku walcowania nie mniej niż 1,2 kN/m; w kierunku poprzecznym nie mniej niż 0,8 kN/m, wytrzymałość na przepuklinie nie mniej niż 180 kPa na sucho i 105 kPa na mokro, gramatura nominalna 60 g/m2  (tolerancja wg. PN EN 868-2), charakterystyka wytrzymałościowa wydana przez producenta w celu potwierdzenia i oceny parametrów wytrzymałościowych i zgodności z normą PN EN 868-2. Rozmiar: 100 x 100 cm. </t>
  </si>
  <si>
    <t>Rękaw papierowo-foliowy z testem  do sterylizacji parowej i  tlenkiem etylenu, wykonany zgodne z normami PN EN 868-3:2017;  PN EN 868-5:2019; , PN EN ISO 11607-1:2019; PN EN ISO 11607-2:2019, Papier o gramaturze 70 g (PN EN 868-3); wytrzymałość na przedarcie nie mniej niż 700 mN w obu kierunkach; niezwilżalność wodą 20 - 30 s;  wytrzymałość na rozciąganie liniowe na mokro w kierunku walcowania niemniej niż 1,6  kN/m; w kierunku poprzecznym niemniej niż 1,3 kN/m. Folia co najmniej 8-warstwowa o grubości nie większej niż 52 mikrometrów (PN EN 868-5) nie licząc warstwy kleju; przeźroczysta, bez rozwarstwień, bez substancji toksycznych i porów; zgrzewalna w temperaturze 165 – 200 0C; wytrzymałość na rozdarcie w obu kierunkach nie mniejsza niż 300 mN; elastyczna - wydłużenie nie mniej niż 70 %.</t>
  </si>
  <si>
    <t xml:space="preserve"> rolka: 100 mm x 200 mb</t>
  </si>
  <si>
    <t xml:space="preserve"> rolka: 150 mm x 200 mb</t>
  </si>
  <si>
    <r>
      <rPr>
        <sz val="20"/>
        <rFont val="Arial"/>
        <family val="2"/>
        <charset val="238"/>
      </rPr>
      <t>R</t>
    </r>
    <r>
      <rPr>
        <sz val="20"/>
        <color rgb="FF000000"/>
        <rFont val="Arial"/>
        <family val="2"/>
        <charset val="238"/>
      </rPr>
      <t>ękaw papierowo-foliowy z testem  do sterylizacji parowej i  tlenkiem etylenu, wykonany zgodne z normami PN EN 868-3:2017;  PN EN 868-5:2019; , PN EN ISO 11607-1:2019; PN EN ISO 11607-2:2019, Papier o gramaturze 70 g (PN EN 868-3); wytrzymałość na przedarcie nie mniej niż 700 mN w obu kierunkach; niezwilżalność wodą 20 - 30 s;  wytrzymałość na rozciąganie liniowe na mokro w kierunku walcowania niemniej niż 1,6  kN/m; w kierunku poprzecznym niemniej niż 1,3 kN/m. Folia co najmniej 8-warstwowa o grubości nie większej niż 52 mikrometrów (PN EN 868-5) nie licząc warstwy kleju; przeźroczysta, bez rozwarstwień, bez substancji toksycznych i porów; zgrzewalna w temperaturze 165 – 200 0C; wytrzymałość na rozdarcie w obu kierunkach nie mniejsza niż 300 mN; elastyczna - wydłużenie nie mniej niż 70 %.</t>
    </r>
  </si>
  <si>
    <t>rolka: 250 mm x 200 mb</t>
  </si>
  <si>
    <t xml:space="preserve"> rolka: 400 mm x 200 mb</t>
  </si>
  <si>
    <t>Rękaw papierowo-foliowy z testem  do sterylizacji parowej i  tlenkiem etylenu z fałdą,wykonany zgodne z normami PN EN 868-3:2017;  PN EN 868-5:2019; , PN EN ISO 11607-1:2019; PN EN ISO 11607-2:2019, Papier o gramaturze 70 g (PN EN 868-3); wytrzymałość na przedarcie nie mniej niż 700 mN w obu kierunkach; niezwilżalność wodą 20 - 30 s;  wytrzymałość na rozciąganie liniowe na mokro w kierunku walcowania niemniej niż 1,6  kN/m; w kierunku poprzecznym niemniej niż 1,3 kN/m. Folia co najmniej 8-warstwowa o grubości nie większej niż 52 mikrometrów (PN EN 868-5) nie licząc warstwy kleju; przeźroczysta, bez rozwarstwień, bez substancji toksycznych i porów; zgrzewalna w temperaturze 165 – 200 0C; wytrzymałość na rozdarcie w obu kierunkach nie mniejsza niż 300 mN; elastyczna - wydłużenie nie mniej niż 70 %.</t>
  </si>
  <si>
    <t xml:space="preserve"> rolka: 200 mm x 55 mm x 100 mb</t>
  </si>
  <si>
    <t>rolka: 350 mm x 80 mm x 100 mb</t>
  </si>
  <si>
    <t xml:space="preserve">Rękaw płaski do sterylizacji podtlenkiem wodoru z testem procesu o konstrukcji i wykonaniu zgodnym z normami EN ISO 11 607-1 i ISO 11 607-2, włóknina HDPE niezawierająca celulozy o gramaturze nominalnej ok. 74 g/m2 (ISO 536), nominalna porowatość wg Gurley’a – 22 s/100 ml; folia o grubości nie większej niż 62 µm (±10%), gramatura nominalna 65 g/m2 (±10%), odporna na temperaturę nie mniejszą niż 1000C, zgrzew nie większy niż 6 mm, wytrzymałość nie mniejsza niż 1,5 N/15 mm. </t>
  </si>
  <si>
    <t>rolka: 150 mm x 100mb</t>
  </si>
  <si>
    <t xml:space="preserve"> rolka: 300 mm x 100 mb</t>
  </si>
  <si>
    <t>Włóknina - Celuloza wiązana powierzchniowo, wzmocniona włóknem syntetycznym i mikrokrepowana -włókno celulozy uszczelnione lateksem i wzmocnione włóknem syntetycznym wykonane zgodnie z normami zharmonizowanymi z dyrektywą o wyrobach medycznych, tzn.:ISO 11607-1:2019 ; ISO 11607-2:2019 ; EN 868-2:2017; oraz oprócz tego charakteryzująca się następującymi parametrami:kolor niebieski, zawartość chlorków ≤ 0,015%, zawartość siarczanów ≤ 0,01 %, wytrzymałość na rozciąganie liniowe na sucho w kierunku walcowania nie mniej niż 2,0 kN/m; w kierunku poprzecznym nie mniej niż 0,9 kN/m  , gramatura nominalna 60 g/m2  ± 5% (PN EN 868-2</t>
  </si>
  <si>
    <t>750x750mm opakowanie 250 arkuszy</t>
  </si>
  <si>
    <t>RAZEM (cena oferty)</t>
  </si>
  <si>
    <t xml:space="preserve">Wymagania ogólne dotyczące rękawów: </t>
  </si>
  <si>
    <r>
      <rPr>
        <sz val="20"/>
        <color rgb="FF000000"/>
        <rFont val="Arial"/>
        <family val="2"/>
        <charset val="238"/>
      </rPr>
      <t>a)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wszystkie napisy i testy poza przestrzenią pakowania</t>
    </r>
  </si>
  <si>
    <r>
      <rPr>
        <sz val="20"/>
        <color rgb="FF000000"/>
        <rFont val="Arial"/>
        <family val="2"/>
        <charset val="238"/>
      </rPr>
      <t>b)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wskaźnik procesu sterylizacji parowej, EO, powierzchnia wskaźnika procesu sterylizacji ≥ 100 mm</t>
    </r>
    <r>
      <rPr>
        <vertAlign val="superscript"/>
        <sz val="20"/>
        <color rgb="FF000000"/>
        <rFont val="Arial"/>
        <family val="2"/>
        <charset val="238"/>
      </rPr>
      <t>2</t>
    </r>
    <r>
      <rPr>
        <sz val="20"/>
        <color rgb="FF000000"/>
        <rFont val="Arial"/>
        <family val="2"/>
        <charset val="238"/>
      </rPr>
      <t>  (PN EN 868-5)</t>
    </r>
  </si>
  <si>
    <r>
      <rPr>
        <sz val="20"/>
        <color rgb="FF000000"/>
        <rFont val="Arial"/>
        <family val="2"/>
        <charset val="238"/>
      </rPr>
      <t>c)</t>
    </r>
    <r>
      <rPr>
        <sz val="20"/>
        <color rgb="FF000000"/>
        <rFont val="Times New Roman"/>
        <family val="1"/>
        <charset val="238"/>
      </rPr>
      <t xml:space="preserve">     </t>
    </r>
    <r>
      <rPr>
        <sz val="20"/>
        <color rgb="FF000000"/>
        <rFont val="Arial"/>
        <family val="2"/>
        <charset val="238"/>
      </rPr>
      <t>jednoznaczna zmiana koloru wskaźnika procesu po sterylizacji parowej, EO, łatwa do interpretacji</t>
    </r>
  </si>
  <si>
    <r>
      <rPr>
        <sz val="20"/>
        <color rgb="FF000000"/>
        <rFont val="Arial"/>
        <family val="2"/>
        <charset val="238"/>
      </rPr>
      <t>d)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jednoznacznie oznaczony kierunek otwarcia</t>
    </r>
  </si>
  <si>
    <r>
      <rPr>
        <sz val="20"/>
        <color rgb="FF000000"/>
        <rFont val="Arial"/>
        <family val="2"/>
        <charset val="238"/>
      </rPr>
      <t>e)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zgrzew fabrycznie wielokrotny</t>
    </r>
  </si>
  <si>
    <r>
      <rPr>
        <sz val="20"/>
        <color rgb="FF000000"/>
        <rFont val="Arial"/>
        <family val="2"/>
        <charset val="238"/>
      </rPr>
      <t>f)</t>
    </r>
    <r>
      <rPr>
        <sz val="20"/>
        <color rgb="FF000000"/>
        <rFont val="Times New Roman"/>
        <family val="1"/>
        <charset val="238"/>
      </rPr>
      <t xml:space="preserve">      </t>
    </r>
    <r>
      <rPr>
        <sz val="20"/>
        <color rgb="FF000000"/>
        <rFont val="Arial"/>
        <family val="2"/>
        <charset val="238"/>
      </rPr>
      <t>ze względów techniczno-higienicznych rękaw nawinięty folią na zewnątrz</t>
    </r>
  </si>
  <si>
    <r>
      <rPr>
        <sz val="20"/>
        <color rgb="FF000000"/>
        <rFont val="Arial"/>
        <family val="2"/>
        <charset val="238"/>
      </rPr>
      <t>g)</t>
    </r>
    <r>
      <rPr>
        <sz val="20"/>
        <color rgb="FF000000"/>
        <rFont val="Times New Roman"/>
        <family val="1"/>
        <charset val="238"/>
      </rPr>
      <t xml:space="preserve">    </t>
    </r>
    <r>
      <rPr>
        <sz val="20"/>
        <color rgb="FF000000"/>
        <rFont val="Arial"/>
        <family val="2"/>
        <charset val="238"/>
      </rPr>
      <t>ze względu na wymagania procedury zgrzewania wszystkie pozycje muszą pochodzić od jednego producenta</t>
    </r>
  </si>
  <si>
    <t>PAKIET nr 2  - Różne materiały do sterylizacji</t>
  </si>
  <si>
    <t xml:space="preserve">Test do kontroli poprawności zgrzewania w zgrzewarkach rolkowych. </t>
  </si>
  <si>
    <t>opakowanie 250 szt.</t>
  </si>
  <si>
    <t>Tusz/taśma do zgrzewarek rolkowych HAWO, typ urządzenia HM 3010 DC.</t>
  </si>
  <si>
    <t>sztuka</t>
  </si>
  <si>
    <t>Wzmocniona taśma do zamykania pakietów ze wskaźnikiem procesu sterylizacji
parowej o wymiarach 18-19 mm x 50 m, nieodklejająca się od pakietów w trakcie procesu sterylizacji</t>
  </si>
  <si>
    <t>rolka</t>
  </si>
  <si>
    <t>Wzmocniona taśma do zamykania pakietów bez wskaźnika procesu sterylizacji o
wymiarach 18-19 mm x 50 m, nieodklejająca się od pakietów w trakcie procesu sterylizacji</t>
  </si>
  <si>
    <t xml:space="preserve">Niezawierający niebezpiecznych substancji toksycznych, samoprzylepny wskaźnik emulacyjny do kontroli skuteczności procesu sterylizacji parowej o wartościach ustalonych 134ºC/7 min. i 121ºC/20 min., odpowiadający typ 6 wg ISO 11140-1. Na wskaźniku wyraźnie nadrukowany kolor referencyjny przebarwienia, kontrastowy kolor przebarwienia - jednoznaczny odczyt.  Rozmiar testu dopasowany do aktualnie używanej dokumentacji oraz kompatybilny ze spiralnym przyrządem PCD, max 19 x 100 mm. </t>
  </si>
  <si>
    <t xml:space="preserve">opakowanie po 200 szt. </t>
  </si>
  <si>
    <t>Przyrząd PCD do kontroli wsadu posiadający element spiralny w postaci rurki wykonanej ze stali nierdzewnej o dł. 1,5 m i średnicy 1 mm, w obudowie wykonanej z tworzywa sztucznego. Z możliwością stosowania do wskaźników typu 5, typu 6 i kontroli biologicznej.</t>
  </si>
  <si>
    <t>Test do kontroli sterylizatora typu Bowie&amp;Dick typ 2 wg PN-EN ISO 11140, kontrolujący penetrację pary oraz usuwanie powietrza, symulacja ładunku porowatego i rurowego. Test składa sie z dwuelementowej kapsuły - jedna część wykonana z tworzywa sztucznego klasy z  wbudowanym elementem spiralnym, druga z porowatego metalu - oraz z niezawierającego niebezpiecznych substancji toksycznych samoprzylepnego wskaźnika  dostosowanego do parametrów 134ºC/3,5 min. Konstrukcja kapsuły umożliwia stosowanie testu bez żadnych dodatkowych elementów jak np. odwrócony kosz, taca itp. Poświadczony aktualnym dokumentem  producenta brak zawartości niebezpiecznych substancji toksycznych. Testy przebarwiające się z barwy żółtej na ciemnoniebieską lub czarną. Przyrząd nie posiadający elementów wymiennych np. uszczelek.</t>
  </si>
  <si>
    <t>opakowanie 400 wskaźników +  przyrząd PCD w każdym opakowaniu</t>
  </si>
  <si>
    <t>Fiolkowy wskaźnik biologiczny do kontroli procesów sterylizacji w parze wodnej,vczas inkubacji do 24 godzin w temperaturze 55-60°C, walidowany z typem
przyrządu testowego procesu z rurką i kapsułą ze stali kwasoodpornej w
obudowie z tworzywa sztucznego.</t>
  </si>
  <si>
    <t>opakowanie 100 szt.</t>
  </si>
  <si>
    <t>Fiolkowy wskaźnik biologiczny do sterylizacji nadtlenkiem wodoru, , średnica fiolki niemniejsza niż 10 mm, ostateczny odczyt po 24 godzinach</t>
  </si>
  <si>
    <t>opakowanie 50 szt.</t>
  </si>
  <si>
    <t>Nietoksyczne pisaki, odporne na warunki sterylizacji parą wodną, średnica 1 mm</t>
  </si>
  <si>
    <t>opakowanie 10 szt.</t>
  </si>
  <si>
    <t>Jednorazowe osłonki zabezpieczające ostrza narzędzi, przeźroczyste, szer. 15 mm</t>
  </si>
  <si>
    <t>opakowanie 200 szt.</t>
  </si>
  <si>
    <t xml:space="preserve">PAKIET  nr 3  - Preparaty i testy skuteczności mycia i dezynfekcji </t>
  </si>
  <si>
    <t xml:space="preserve">Płynny, w postaci koncentratu, alkaliczny środek do mycia w myjniach dezynfektorach, skutecznie usuwający pozostałości organiczne typu zaschnięta i denaturowana krew, uniemożliwiający powtórne osadzanie się pozostałości białkowych oraz zmniejszający napięcie powierzchniowe kąpieli myjącej, stosowany do maszynowego mycia narzędzi i sprzętu medycznego także wykonanego z aluminium i tworzyw sztucznych. Niewymagający neutralizacji, umożliwiający zastosowanie w myjniach ultradźwiękowych. Ph powyżej 10. Posiadający w swoim składzie: niejonowe i anionowe związki powierzchniowo czynne, alkalia i enzymy. Produkt nie klasyfikowany jako niebezpieczny. Dozowanie już od 2 ml/l, opakowanie 20l. 
</t>
  </si>
  <si>
    <t>opakowanie 20l</t>
  </si>
  <si>
    <t xml:space="preserve">Płynny koncentrat do dezynfekcji teromalbilnego sprzętu, w tym endoskopów elastycznych, zawierający w swoim składzie aldehyd glutarowy w stężeniu &lt; 11%, nie zawierający formaldehydu i czwartorzędowych związków amoniowych. Stosowany w myjniach-dezynfektorach. Działający w temp. 55 st. C w 5min. na B, F, V, Tbc. Dozowanie: 10 ml/l. </t>
  </si>
  <si>
    <t>Płynny środek płuczący powierzchniowo czynny zawierający środki konserwujące do u użycia w myjniach dezynfektorach do szybkiego bezzaciekowego płukania znacznie przyśpieszający suszenie po maszynowym myciu i dezynfekcji. 
Dozowanie 0,3-1,0 ml /l.</t>
  </si>
  <si>
    <t xml:space="preserve">Płynny, w postaci koncentratu środek do wstępnego mycia i wstępnej dezynfekcji termostabilnych i termolabilnych narzędzi chirurgicznych, przed maszynową dekontaminacją, a także mokrego transportu narzędzi chirurgicznych oraz do zastosowania w myjniach ultradźwiękowych. Nie zawiera aldehydów oraz czwartorzędowych związków amoniowych, Nie powoduje utwardzania białek. Działanie bakteriobójcze, drożdżakoobójcze, wirusobójcze (wirusy osłonowe: włącznie z HIV,HBV,HCV) 1,0%, 15 min, 20oC. Narzędzia w roztworze mogą być pozostawione do 72 godzin. </t>
  </si>
  <si>
    <t>Niezawierający niebezpiecznych substancji toksycznych test kontroli skuteczności mycia mechanicznego w formie plastikowego arkusza, substancją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Możliwość stosowania w myjce ultradźwiękowej.</t>
  </si>
  <si>
    <t>Uchwyt wielokrotnego użytku, wykonany ze stali nierdzewnej, do utrzymania arkusza testowego wskaźnika kontroli mycia mechanicznego, umożliwiający kontrolę procesu mycia z czterech różnych kierunków. Uchwyt w postaci klipsa otwierany w celu łatwego umieszczania i wyciągania arkusza testowego.</t>
  </si>
  <si>
    <t xml:space="preserve">Bezpieczny toksykologicznie, rozpuszczalny w wodzie preparat w aerozolu do ręcznej pielęgnacji narzędzi chirurgicznych na bazie węglowodorów alifatycznych nie wpływający na proces sterylizacji parowej. </t>
  </si>
  <si>
    <t xml:space="preserve"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Wymagana kompatybilność materiałowa z takimi materiałami jak anodyzowane aluminium, stal, silikon, miedź. Produkt nie może powodować korozji oraz musi wykazywać działanie statyczne wobec bakterii, w tym Escherichia coli, Pseudomonas aeruginosa, Staphylococcus aureus, oraz grzybów, w tym Candida albicans i Aspergillus niger. </t>
  </si>
  <si>
    <t>Opakowanie 650 ml z aplikatorem.</t>
  </si>
  <si>
    <t xml:space="preserve">cena brutto za oferowane opakowanie po 500szt. </t>
  </si>
  <si>
    <t>PAKIET  nr 4  - Testy kontroli skuteczności</t>
  </si>
  <si>
    <t>Wskaźniki wieloparametrowe do kontroli procesu sterylizacji parą wodną MVI-S - 134˚C/3,5min., 121˚C/15min.</t>
  </si>
  <si>
    <t>opakowanie  po 500 sztuk *</t>
  </si>
  <si>
    <t xml:space="preserve">Wskaźniki wieloparametrowe do kontroli procesu sterylizacji plazmowej – VH202. </t>
  </si>
  <si>
    <t>Opakowanie po 250 sztuk.</t>
  </si>
  <si>
    <t xml:space="preserve">                                                                 należy zaoferować taka ilośc  opakowań, by wskaźników było 75 000 szt.</t>
  </si>
  <si>
    <t>PAKIET  nr 5 - Akcesoria do sterylizacji plazmowej</t>
  </si>
  <si>
    <t>Nabój z czynnikiem sterylizującym H2O2 o pojemności 80 ml, kompatybilny ze sterylizatorem plazmowym HMTS-40 lub Plasmaster 40</t>
  </si>
  <si>
    <t xml:space="preserve">Nabój z czynnikiem sterylizującym H2O2 o pojemności 130 ml, kompatybilny ze sterylizatorem plazmowym HMA-55 </t>
  </si>
  <si>
    <t>PAKIET  nr 6 - Akcesoria do systemu komputerowego</t>
  </si>
  <si>
    <t>Etykieta triplex do systemu oprogramowania PROCES ewidencji narzędzi oraz procesów sterylizacji i dezynfekcji w Centralnej Sterylizacji: dwuzrywalna, trójdzielna, odporna na czynniki sterylizacji parowej 135st.C; w jednej rolce 1000szt. Wyposażona w kod startowy.</t>
  </si>
  <si>
    <t>rolka po 1000szt.</t>
  </si>
  <si>
    <t>Kalka 300m do drukarki termotransferowej  do systemu oprogramowania PROCES ewidencji narzędzi oraz procesów sterylizacji i dezynfekcji w Centralnej Sterylizacji odpowiednia do wydruku na etykietach papierowych, odporna na czynniki sterylizacji parowej 135st.C</t>
  </si>
  <si>
    <t>ZP-2710-3/2020                                       załącznik 2  formularz cenowy</t>
  </si>
  <si>
    <t>PAKIET  nr 7-Akcesoria do sterylizacji</t>
  </si>
  <si>
    <t xml:space="preserve">Taca z pokrywką z blachy perforowanej ze stali kwasoodpornej na mikro narzędzia. Dostarczana wraz z matą silikonową z wypustkami oraz dwoma silikonowymi paskami dociskającymi. Wymiary 270x170x35mm </t>
  </si>
  <si>
    <t>PAKIET  nr 8 - Akcesoria do czyszczenia narzędzi</t>
  </si>
  <si>
    <t xml:space="preserve">Miękki czyścik poliestrowy średnica 12 mm, długość 30 cm. </t>
  </si>
  <si>
    <t>Opakowanie po 50 szt.</t>
  </si>
  <si>
    <t>Jednorazowa obustronna szczotka do czyszczenia narzędzi, średnica kanału biopsji 1,2-1,5 mm, długość 1000 mm</t>
  </si>
  <si>
    <t xml:space="preserve">Płynny kwaśny środek na bazie kwasu fosforowego oraz niejonowych środków powierzchniowo czynnych do gruntownego mycia narzędzi ze stopów utwardzonej stali chromowej lub chromowo-niklowej. Preparat usuwający naloty rdzy, przebarwienia i zmatowienia narzędzi. Do stosowania w metodzie zanurzeniowej lub myjkach ultradźwiękowych. Dozowanie od 10 do 100ml/l w zależności od wybranej metody. Butelka 1 litr </t>
  </si>
  <si>
    <t xml:space="preserve">Opakowanie - 1l </t>
  </si>
  <si>
    <t>opakowanie 10l</t>
  </si>
  <si>
    <t>opakowanie 5l               z pompką dozująca</t>
  </si>
  <si>
    <r>
      <t>*UWAGA (dot. poz.1 )</t>
    </r>
    <r>
      <rPr>
        <b/>
        <sz val="20"/>
        <color rgb="FF000000"/>
        <rFont val="Arial"/>
        <family val="2"/>
        <charset val="238"/>
      </rPr>
      <t>-  Zamawiający dopuszcza opakowanie po 250szt. W taki przypadku w pozycji "cena za jednostkę miary" Wykonawca zobowiązny jest podac cenę za opakowanie po 500 szt. Po odpowiednim przeliczeniu. Rzeczywistą cenę opakowania brutto Wykonawca obowiązany będzie wpisac w kolumnie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</si>
</sst>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&quot; zł&quot;;[Red]\-#,##0.00&quot; zł&quot;"/>
  </numFmts>
  <fonts count="19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sz val="20"/>
      <color rgb="FF00000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i/>
      <sz val="10"/>
      <name val="Arial"/>
      <family val="2"/>
      <charset val="238"/>
    </font>
    <font>
      <b/>
      <sz val="24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6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20"/>
      <color rgb="FF000000"/>
      <name val="Times New Roman"/>
      <family val="1"/>
      <charset val="238"/>
    </font>
    <font>
      <vertAlign val="superscript"/>
      <sz val="20"/>
      <color rgb="FF00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24"/>
      <name val="Arial"/>
      <family val="2"/>
      <charset val="238"/>
    </font>
    <font>
      <sz val="26"/>
      <name val="Arial"/>
      <family val="2"/>
      <charset val="238"/>
    </font>
    <font>
      <sz val="11"/>
      <color rgb="FF000000"/>
      <name val="Calibri"/>
      <family val="2"/>
      <charset val="238"/>
    </font>
    <font>
      <sz val="2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7" fillId="0" borderId="0" applyBorder="0" applyProtection="0"/>
    <xf numFmtId="9" fontId="17" fillId="0" borderId="0" applyBorder="0" applyProtection="0"/>
    <xf numFmtId="0" fontId="1" fillId="0" borderId="0"/>
    <xf numFmtId="0" fontId="17" fillId="0" borderId="0" applyBorder="0" applyProtection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3" borderId="1" xfId="3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8" fillId="0" borderId="0" xfId="0" applyFont="1"/>
    <xf numFmtId="0" fontId="4" fillId="0" borderId="4" xfId="0" applyFont="1" applyBorder="1" applyAlignment="1">
      <alignment vertical="center"/>
    </xf>
    <xf numFmtId="0" fontId="3" fillId="0" borderId="5" xfId="4" applyFont="1" applyBorder="1" applyAlignment="1" applyProtection="1">
      <alignment vertical="center" wrapText="1"/>
    </xf>
    <xf numFmtId="0" fontId="4" fillId="0" borderId="6" xfId="4" applyFont="1" applyBorder="1" applyAlignment="1" applyProtection="1">
      <alignment horizontal="center" vertical="center" wrapText="1"/>
    </xf>
    <xf numFmtId="0" fontId="4" fillId="0" borderId="4" xfId="1" applyNumberFormat="1" applyFont="1" applyBorder="1" applyAlignment="1" applyProtection="1">
      <alignment horizontal="center" vertical="center"/>
    </xf>
    <xf numFmtId="164" fontId="4" fillId="0" borderId="4" xfId="1" applyFont="1" applyBorder="1" applyAlignment="1" applyProtection="1"/>
    <xf numFmtId="9" fontId="4" fillId="0" borderId="4" xfId="2" applyFont="1" applyBorder="1" applyAlignment="1" applyProtection="1"/>
    <xf numFmtId="0" fontId="4" fillId="0" borderId="4" xfId="0" applyFont="1" applyBorder="1"/>
    <xf numFmtId="0" fontId="3" fillId="0" borderId="0" xfId="0" applyFont="1"/>
    <xf numFmtId="0" fontId="3" fillId="0" borderId="7" xfId="4" applyFont="1" applyBorder="1" applyAlignment="1" applyProtection="1">
      <alignment vertical="center" wrapText="1"/>
    </xf>
    <xf numFmtId="0" fontId="4" fillId="0" borderId="1" xfId="1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4" fillId="0" borderId="7" xfId="4" applyFont="1" applyBorder="1" applyAlignment="1" applyProtection="1">
      <alignment vertical="center" wrapText="1"/>
    </xf>
    <xf numFmtId="0" fontId="4" fillId="0" borderId="7" xfId="4" applyFont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4" applyFont="1" applyBorder="1" applyAlignment="1" applyProtection="1">
      <alignment horizontal="left" wrapText="1"/>
    </xf>
    <xf numFmtId="164" fontId="9" fillId="3" borderId="1" xfId="1" applyFont="1" applyFill="1" applyBorder="1" applyAlignment="1" applyProtection="1">
      <alignment vertical="center"/>
    </xf>
    <xf numFmtId="9" fontId="9" fillId="3" borderId="1" xfId="2" applyFont="1" applyFill="1" applyBorder="1" applyAlignment="1" applyProtection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4" fillId="0" borderId="5" xfId="4" applyFont="1" applyBorder="1" applyAlignment="1" applyProtection="1">
      <alignment vertical="center" wrapText="1"/>
    </xf>
    <xf numFmtId="0" fontId="4" fillId="0" borderId="8" xfId="4" applyFont="1" applyBorder="1" applyAlignment="1" applyProtection="1">
      <alignment horizontal="center" vertical="center" wrapText="1"/>
    </xf>
    <xf numFmtId="0" fontId="4" fillId="0" borderId="9" xfId="4" applyFont="1" applyBorder="1" applyAlignment="1" applyProtection="1">
      <alignment vertical="center" wrapText="1"/>
    </xf>
    <xf numFmtId="0" fontId="4" fillId="0" borderId="1" xfId="4" applyFont="1" applyBorder="1" applyAlignment="1" applyProtection="1">
      <alignment horizontal="center" vertical="center" wrapText="1"/>
    </xf>
    <xf numFmtId="0" fontId="4" fillId="0" borderId="10" xfId="4" applyFont="1" applyBorder="1" applyAlignment="1" applyProtection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8" fillId="5" borderId="1" xfId="0" applyFont="1" applyFill="1" applyBorder="1"/>
    <xf numFmtId="0" fontId="4" fillId="0" borderId="6" xfId="0" applyFont="1" applyBorder="1"/>
    <xf numFmtId="0" fontId="3" fillId="6" borderId="1" xfId="0" applyFont="1" applyFill="1" applyBorder="1"/>
    <xf numFmtId="0" fontId="4" fillId="0" borderId="2" xfId="0" applyFont="1" applyBorder="1"/>
    <xf numFmtId="0" fontId="3" fillId="0" borderId="1" xfId="0" applyFont="1" applyBorder="1"/>
    <xf numFmtId="0" fontId="14" fillId="0" borderId="0" xfId="0" applyFont="1" applyAlignment="1">
      <alignment horizontal="left" vertical="center" indent="15"/>
    </xf>
    <xf numFmtId="0" fontId="4" fillId="0" borderId="1" xfId="0" applyFont="1" applyBorder="1" applyAlignment="1">
      <alignment vertical="center"/>
    </xf>
    <xf numFmtId="0" fontId="15" fillId="0" borderId="1" xfId="4" applyFont="1" applyBorder="1" applyAlignment="1" applyProtection="1">
      <alignment vertical="center" wrapText="1"/>
    </xf>
    <xf numFmtId="164" fontId="4" fillId="0" borderId="1" xfId="1" applyFont="1" applyBorder="1" applyAlignment="1" applyProtection="1"/>
    <xf numFmtId="9" fontId="4" fillId="0" borderId="1" xfId="2" applyFont="1" applyBorder="1" applyAlignment="1" applyProtection="1"/>
    <xf numFmtId="164" fontId="9" fillId="3" borderId="4" xfId="1" applyFont="1" applyFill="1" applyBorder="1" applyAlignment="1" applyProtection="1">
      <alignment vertical="center"/>
    </xf>
    <xf numFmtId="9" fontId="9" fillId="3" borderId="4" xfId="2" applyFont="1" applyFill="1" applyBorder="1" applyAlignment="1" applyProtection="1">
      <alignment vertical="center"/>
    </xf>
    <xf numFmtId="0" fontId="16" fillId="0" borderId="1" xfId="4" applyFont="1" applyBorder="1" applyAlignment="1" applyProtection="1">
      <alignment vertical="center" wrapText="1"/>
    </xf>
    <xf numFmtId="0" fontId="18" fillId="0" borderId="9" xfId="4" applyFont="1" applyBorder="1" applyAlignment="1" applyProtection="1">
      <alignment vertical="center" wrapText="1"/>
    </xf>
    <xf numFmtId="0" fontId="7" fillId="5" borderId="2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 applyProtection="1">
      <alignment horizontal="right" vertical="center" wrapText="1" indent="1"/>
    </xf>
    <xf numFmtId="0" fontId="3" fillId="2" borderId="0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5">
    <cellStyle name="Excel Built-in Normal 1" xfId="4"/>
    <cellStyle name="Normalny" xfId="0" builtinId="0"/>
    <cellStyle name="Normalny_Arkusz1" xfId="3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6"/>
  <sheetViews>
    <sheetView view="pageBreakPreview" topLeftCell="A16" zoomScale="55" zoomScaleNormal="55" zoomScalePageLayoutView="55" workbookViewId="0">
      <selection activeCell="D16" sqref="D16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8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9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8"/>
      <c r="D3" s="56"/>
      <c r="E3" s="4" t="s">
        <v>11</v>
      </c>
      <c r="F3" s="4" t="s">
        <v>12</v>
      </c>
      <c r="G3" s="56"/>
      <c r="H3" s="56"/>
      <c r="I3" s="56"/>
      <c r="J3" s="59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5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5" customFormat="1" ht="247.5" customHeight="1" x14ac:dyDescent="0.35">
      <c r="A6" s="8">
        <v>1</v>
      </c>
      <c r="B6" s="9" t="s">
        <v>14</v>
      </c>
      <c r="C6" s="10" t="s">
        <v>15</v>
      </c>
      <c r="D6" s="11">
        <v>40</v>
      </c>
      <c r="E6" s="12"/>
      <c r="F6" s="12"/>
      <c r="G6" s="12">
        <f t="shared" ref="G6:G16" si="0">D6*E6</f>
        <v>0</v>
      </c>
      <c r="H6" s="13"/>
      <c r="I6" s="12">
        <f t="shared" ref="I6:I16" si="1">G6*H6</f>
        <v>0</v>
      </c>
      <c r="J6" s="12">
        <f t="shared" ref="J6:J16" si="2">G6+I6</f>
        <v>0</v>
      </c>
      <c r="K6" s="14"/>
      <c r="L6" s="14"/>
    </row>
    <row r="7" spans="1:12" s="15" customFormat="1" ht="219" customHeight="1" x14ac:dyDescent="0.35">
      <c r="A7" s="8">
        <v>2</v>
      </c>
      <c r="B7" s="16" t="s">
        <v>16</v>
      </c>
      <c r="C7" s="10" t="s">
        <v>15</v>
      </c>
      <c r="D7" s="17">
        <v>40</v>
      </c>
      <c r="E7" s="12"/>
      <c r="F7" s="12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  <c r="K7" s="18"/>
      <c r="L7" s="18"/>
    </row>
    <row r="8" spans="1:12" s="15" customFormat="1" ht="337.5" customHeight="1" x14ac:dyDescent="0.35">
      <c r="A8" s="8">
        <v>3</v>
      </c>
      <c r="B8" s="19" t="s">
        <v>17</v>
      </c>
      <c r="C8" s="10" t="s">
        <v>15</v>
      </c>
      <c r="D8" s="17">
        <v>2</v>
      </c>
      <c r="E8" s="12"/>
      <c r="F8" s="12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  <c r="K8" s="18"/>
      <c r="L8" s="18"/>
    </row>
    <row r="9" spans="1:12" s="15" customFormat="1" ht="337.5" customHeight="1" x14ac:dyDescent="0.35">
      <c r="A9" s="8">
        <v>4</v>
      </c>
      <c r="B9" s="16" t="s">
        <v>18</v>
      </c>
      <c r="C9" s="20" t="s">
        <v>19</v>
      </c>
      <c r="D9" s="20">
        <v>38</v>
      </c>
      <c r="E9" s="12"/>
      <c r="F9" s="12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  <c r="K9" s="18"/>
      <c r="L9" s="18"/>
    </row>
    <row r="10" spans="1:12" s="15" customFormat="1" ht="355.5" customHeight="1" x14ac:dyDescent="0.35">
      <c r="A10" s="8">
        <v>5</v>
      </c>
      <c r="B10" s="16" t="s">
        <v>18</v>
      </c>
      <c r="C10" s="21" t="s">
        <v>20</v>
      </c>
      <c r="D10" s="17">
        <v>35</v>
      </c>
      <c r="E10" s="12"/>
      <c r="F10" s="12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  <c r="K10" s="18"/>
      <c r="L10" s="18"/>
    </row>
    <row r="11" spans="1:12" s="15" customFormat="1" ht="309" customHeight="1" x14ac:dyDescent="0.35">
      <c r="A11" s="8">
        <v>6</v>
      </c>
      <c r="B11" s="19" t="s">
        <v>21</v>
      </c>
      <c r="C11" s="21" t="s">
        <v>22</v>
      </c>
      <c r="D11" s="17">
        <v>40</v>
      </c>
      <c r="E11" s="12"/>
      <c r="F11" s="12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  <c r="K11" s="18"/>
      <c r="L11" s="18"/>
    </row>
    <row r="12" spans="1:12" s="15" customFormat="1" ht="324.75" customHeight="1" x14ac:dyDescent="0.35">
      <c r="A12" s="8">
        <v>7</v>
      </c>
      <c r="B12" s="16" t="s">
        <v>18</v>
      </c>
      <c r="C12" s="21" t="s">
        <v>23</v>
      </c>
      <c r="D12" s="17">
        <v>23</v>
      </c>
      <c r="E12" s="12"/>
      <c r="F12" s="12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  <c r="K12" s="18"/>
      <c r="L12" s="18"/>
    </row>
    <row r="13" spans="1:12" s="15" customFormat="1" ht="280.5" x14ac:dyDescent="0.35">
      <c r="A13" s="8">
        <v>8</v>
      </c>
      <c r="B13" s="16" t="s">
        <v>24</v>
      </c>
      <c r="C13" s="21" t="s">
        <v>25</v>
      </c>
      <c r="D13" s="17">
        <v>30</v>
      </c>
      <c r="E13" s="12"/>
      <c r="F13" s="12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  <c r="K13" s="18"/>
      <c r="L13" s="18"/>
    </row>
    <row r="14" spans="1:12" s="15" customFormat="1" ht="332.25" customHeight="1" x14ac:dyDescent="0.35">
      <c r="A14" s="8">
        <v>9</v>
      </c>
      <c r="B14" s="16" t="s">
        <v>24</v>
      </c>
      <c r="C14" s="21" t="s">
        <v>26</v>
      </c>
      <c r="D14" s="17">
        <v>12</v>
      </c>
      <c r="E14" s="12"/>
      <c r="F14" s="12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  <c r="K14" s="18"/>
      <c r="L14" s="18"/>
    </row>
    <row r="15" spans="1:12" s="15" customFormat="1" ht="178.5" x14ac:dyDescent="0.35">
      <c r="A15" s="8">
        <v>10</v>
      </c>
      <c r="B15" s="16" t="s">
        <v>27</v>
      </c>
      <c r="C15" s="21" t="s">
        <v>28</v>
      </c>
      <c r="D15" s="17">
        <v>9</v>
      </c>
      <c r="E15" s="12"/>
      <c r="F15" s="12"/>
      <c r="G15" s="12">
        <f t="shared" si="0"/>
        <v>0</v>
      </c>
      <c r="H15" s="13"/>
      <c r="I15" s="12">
        <f t="shared" si="1"/>
        <v>0</v>
      </c>
      <c r="J15" s="12">
        <f t="shared" si="2"/>
        <v>0</v>
      </c>
      <c r="K15" s="18"/>
      <c r="L15" s="18"/>
    </row>
    <row r="16" spans="1:12" s="15" customFormat="1" ht="235.5" customHeight="1" x14ac:dyDescent="0.35">
      <c r="A16" s="8">
        <v>11</v>
      </c>
      <c r="B16" s="19" t="s">
        <v>27</v>
      </c>
      <c r="C16" s="21" t="s">
        <v>29</v>
      </c>
      <c r="D16" s="17">
        <v>4</v>
      </c>
      <c r="E16" s="12"/>
      <c r="F16" s="12"/>
      <c r="G16" s="12">
        <f t="shared" si="0"/>
        <v>0</v>
      </c>
      <c r="H16" s="13"/>
      <c r="I16" s="12">
        <f t="shared" si="1"/>
        <v>0</v>
      </c>
      <c r="J16" s="12">
        <f t="shared" si="2"/>
        <v>0</v>
      </c>
      <c r="K16" s="18"/>
      <c r="L16" s="18"/>
    </row>
    <row r="17" spans="1:12" s="15" customFormat="1" ht="235.5" customHeight="1" x14ac:dyDescent="0.35">
      <c r="A17" s="22">
        <v>12</v>
      </c>
      <c r="B17" s="23" t="s">
        <v>30</v>
      </c>
      <c r="C17" s="21" t="s">
        <v>31</v>
      </c>
      <c r="D17" s="17">
        <v>2</v>
      </c>
      <c r="E17" s="12"/>
      <c r="F17" s="12"/>
      <c r="G17" s="12"/>
      <c r="H17" s="13"/>
      <c r="I17" s="12"/>
      <c r="J17" s="12"/>
      <c r="K17" s="18"/>
      <c r="L17" s="18"/>
    </row>
    <row r="18" spans="1:12" s="28" customFormat="1" ht="72" customHeight="1" x14ac:dyDescent="0.25">
      <c r="A18" s="53" t="s">
        <v>32</v>
      </c>
      <c r="B18" s="53"/>
      <c r="C18" s="53"/>
      <c r="D18" s="53"/>
      <c r="E18" s="53"/>
      <c r="F18" s="53"/>
      <c r="G18" s="24">
        <f>SUM(G6:G16)</f>
        <v>0</v>
      </c>
      <c r="H18" s="25"/>
      <c r="I18" s="24">
        <f>SUM(I6:I16)</f>
        <v>0</v>
      </c>
      <c r="J18" s="24">
        <f>SUM(J6:J16)</f>
        <v>0</v>
      </c>
      <c r="K18" s="26"/>
      <c r="L18" s="27"/>
    </row>
    <row r="19" spans="1:12" s="7" customFormat="1" ht="24.75" customHeight="1" x14ac:dyDescent="0.3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s="7" customFormat="1" ht="26.25" x14ac:dyDescent="0.3">
      <c r="A20" s="29"/>
      <c r="B20" s="30" t="s">
        <v>33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s="7" customFormat="1" ht="26.25" x14ac:dyDescent="0.3">
      <c r="B21" s="31" t="s">
        <v>34</v>
      </c>
    </row>
    <row r="22" spans="1:12" s="7" customFormat="1" ht="28.5" x14ac:dyDescent="0.3">
      <c r="B22" s="31" t="s">
        <v>35</v>
      </c>
    </row>
    <row r="23" spans="1:12" s="7" customFormat="1" ht="26.25" x14ac:dyDescent="0.3">
      <c r="B23" s="31" t="s">
        <v>36</v>
      </c>
    </row>
    <row r="24" spans="1:12" s="7" customFormat="1" ht="26.25" x14ac:dyDescent="0.3">
      <c r="B24" s="31" t="s">
        <v>37</v>
      </c>
    </row>
    <row r="25" spans="1:12" s="7" customFormat="1" ht="26.25" x14ac:dyDescent="0.3">
      <c r="B25" s="31" t="s">
        <v>38</v>
      </c>
    </row>
    <row r="26" spans="1:12" s="7" customFormat="1" ht="26.25" x14ac:dyDescent="0.3">
      <c r="B26" s="31" t="s">
        <v>39</v>
      </c>
    </row>
    <row r="27" spans="1:12" s="7" customFormat="1" ht="26.25" x14ac:dyDescent="0.3">
      <c r="B27" s="31" t="s">
        <v>40</v>
      </c>
    </row>
    <row r="28" spans="1:12" s="7" customFormat="1" ht="72" customHeight="1" x14ac:dyDescent="0.3"/>
    <row r="29" spans="1:12" s="7" customFormat="1" ht="72" customHeight="1" x14ac:dyDescent="0.3"/>
    <row r="30" spans="1:12" s="7" customFormat="1" ht="72" customHeight="1" x14ac:dyDescent="0.3"/>
    <row r="31" spans="1:12" s="7" customFormat="1" ht="72" customHeight="1" x14ac:dyDescent="0.3"/>
    <row r="32" spans="1:1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  <row r="37" s="7" customFormat="1" ht="72" customHeight="1" x14ac:dyDescent="0.3"/>
    <row r="38" s="7" customFormat="1" ht="72" customHeight="1" x14ac:dyDescent="0.3"/>
    <row r="39" s="7" customFormat="1" ht="72" customHeight="1" x14ac:dyDescent="0.3"/>
    <row r="40" s="7" customFormat="1" ht="72" customHeight="1" x14ac:dyDescent="0.3"/>
    <row r="41" s="7" customFormat="1" ht="72" customHeight="1" x14ac:dyDescent="0.3"/>
    <row r="42" s="7" customFormat="1" ht="72" customHeight="1" x14ac:dyDescent="0.3"/>
    <row r="43" s="7" customFormat="1" ht="72" customHeight="1" x14ac:dyDescent="0.3"/>
    <row r="44" s="7" customFormat="1" ht="72" customHeight="1" x14ac:dyDescent="0.3"/>
    <row r="45" s="7" customFormat="1" ht="72" customHeight="1" x14ac:dyDescent="0.3"/>
    <row r="46" s="7" customFormat="1" ht="72" customHeight="1" x14ac:dyDescent="0.3"/>
  </sheetData>
  <mergeCells count="15">
    <mergeCell ref="A5:L5"/>
    <mergeCell ref="A18:F18"/>
    <mergeCell ref="A19:L1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rintOptions horizontalCentered="1" verticalCentered="1"/>
  <pageMargins left="0.23611111111111099" right="0.23611111111111099" top="0.74791666666666701" bottom="0.74861111111111101" header="0.51180555555555496" footer="0.31527777777777799"/>
  <pageSetup paperSize="9" scale="19" firstPageNumber="0" fitToHeight="0" orientation="landscape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view="pageBreakPreview" topLeftCell="A13" zoomScale="55" zoomScaleNormal="70" zoomScalePageLayoutView="55" workbookViewId="0">
      <selection activeCell="D16" sqref="D16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8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9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8"/>
      <c r="D3" s="56"/>
      <c r="E3" s="4" t="s">
        <v>11</v>
      </c>
      <c r="F3" s="4" t="s">
        <v>12</v>
      </c>
      <c r="G3" s="56"/>
      <c r="H3" s="56"/>
      <c r="I3" s="56"/>
      <c r="J3" s="59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52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5" customFormat="1" ht="81" customHeight="1" x14ac:dyDescent="0.35">
      <c r="A6" s="8">
        <v>1</v>
      </c>
      <c r="B6" s="32" t="s">
        <v>42</v>
      </c>
      <c r="C6" s="10" t="s">
        <v>43</v>
      </c>
      <c r="D6" s="10">
        <v>4</v>
      </c>
      <c r="E6" s="12"/>
      <c r="F6" s="12"/>
      <c r="G6" s="12">
        <f t="shared" ref="G6:G16" si="0">D6*E6</f>
        <v>0</v>
      </c>
      <c r="H6" s="13"/>
      <c r="I6" s="12">
        <f t="shared" ref="I6:I16" si="1">G6*H6</f>
        <v>0</v>
      </c>
      <c r="J6" s="12">
        <f t="shared" ref="J6:J16" si="2">G6+I6</f>
        <v>0</v>
      </c>
      <c r="K6" s="14"/>
      <c r="L6" s="14"/>
    </row>
    <row r="7" spans="1:12" s="15" customFormat="1" ht="67.5" customHeight="1" x14ac:dyDescent="0.35">
      <c r="A7" s="8">
        <v>2</v>
      </c>
      <c r="B7" s="19" t="s">
        <v>44</v>
      </c>
      <c r="C7" s="33" t="s">
        <v>45</v>
      </c>
      <c r="D7" s="10">
        <v>20</v>
      </c>
      <c r="E7" s="12"/>
      <c r="F7" s="12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  <c r="K7" s="18"/>
      <c r="L7" s="18"/>
    </row>
    <row r="8" spans="1:12" s="15" customFormat="1" ht="97.5" customHeight="1" x14ac:dyDescent="0.35">
      <c r="A8" s="8">
        <v>3</v>
      </c>
      <c r="B8" s="34" t="s">
        <v>46</v>
      </c>
      <c r="C8" s="35" t="s">
        <v>47</v>
      </c>
      <c r="D8" s="36">
        <v>30</v>
      </c>
      <c r="E8" s="12"/>
      <c r="F8" s="12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  <c r="K8" s="18"/>
      <c r="L8" s="18"/>
    </row>
    <row r="9" spans="1:12" s="15" customFormat="1" ht="102.75" customHeight="1" x14ac:dyDescent="0.35">
      <c r="A9" s="8">
        <v>4</v>
      </c>
      <c r="B9" s="34" t="s">
        <v>48</v>
      </c>
      <c r="C9" s="35" t="s">
        <v>47</v>
      </c>
      <c r="D9" s="36">
        <v>100</v>
      </c>
      <c r="E9" s="12"/>
      <c r="F9" s="12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  <c r="K9" s="18"/>
      <c r="L9" s="18"/>
    </row>
    <row r="10" spans="1:12" s="15" customFormat="1" ht="217.5" customHeight="1" x14ac:dyDescent="0.35">
      <c r="A10" s="8">
        <v>5</v>
      </c>
      <c r="B10" s="19" t="s">
        <v>49</v>
      </c>
      <c r="C10" s="10" t="s">
        <v>50</v>
      </c>
      <c r="D10" s="10">
        <v>10</v>
      </c>
      <c r="E10" s="12"/>
      <c r="F10" s="12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  <c r="K10" s="18"/>
      <c r="L10" s="18"/>
    </row>
    <row r="11" spans="1:12" s="15" customFormat="1" ht="126" customHeight="1" x14ac:dyDescent="0.35">
      <c r="A11" s="8">
        <v>6</v>
      </c>
      <c r="B11" s="19" t="s">
        <v>51</v>
      </c>
      <c r="C11" s="21" t="s">
        <v>45</v>
      </c>
      <c r="D11" s="10">
        <v>2</v>
      </c>
      <c r="E11" s="12"/>
      <c r="F11" s="12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  <c r="K11" s="18"/>
      <c r="L11" s="18"/>
    </row>
    <row r="12" spans="1:12" s="15" customFormat="1" ht="335.25" customHeight="1" x14ac:dyDescent="0.35">
      <c r="A12" s="8">
        <v>7</v>
      </c>
      <c r="B12" s="19" t="s">
        <v>52</v>
      </c>
      <c r="C12" s="21" t="s">
        <v>53</v>
      </c>
      <c r="D12" s="10">
        <v>3</v>
      </c>
      <c r="E12" s="12"/>
      <c r="F12" s="12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  <c r="K12" s="18"/>
      <c r="L12" s="18"/>
    </row>
    <row r="13" spans="1:12" s="15" customFormat="1" ht="143.25" customHeight="1" x14ac:dyDescent="0.35">
      <c r="A13" s="8">
        <v>8</v>
      </c>
      <c r="B13" s="19" t="s">
        <v>54</v>
      </c>
      <c r="C13" s="21" t="s">
        <v>55</v>
      </c>
      <c r="D13" s="10">
        <v>2</v>
      </c>
      <c r="E13" s="12"/>
      <c r="F13" s="12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  <c r="K13" s="18"/>
      <c r="L13" s="18"/>
    </row>
    <row r="14" spans="1:12" s="15" customFormat="1" ht="86.25" customHeight="1" x14ac:dyDescent="0.35">
      <c r="A14" s="8">
        <v>9</v>
      </c>
      <c r="B14" s="19" t="s">
        <v>56</v>
      </c>
      <c r="C14" s="21" t="s">
        <v>57</v>
      </c>
      <c r="D14" s="10">
        <v>2</v>
      </c>
      <c r="E14" s="12"/>
      <c r="F14" s="12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  <c r="K14" s="18"/>
      <c r="L14" s="18"/>
    </row>
    <row r="15" spans="1:12" s="15" customFormat="1" ht="78" customHeight="1" x14ac:dyDescent="0.35">
      <c r="A15" s="8">
        <v>10</v>
      </c>
      <c r="B15" s="19" t="s">
        <v>58</v>
      </c>
      <c r="C15" s="21" t="s">
        <v>59</v>
      </c>
      <c r="D15" s="10">
        <v>3</v>
      </c>
      <c r="E15" s="12"/>
      <c r="F15" s="12"/>
      <c r="G15" s="12">
        <f t="shared" si="0"/>
        <v>0</v>
      </c>
      <c r="H15" s="13"/>
      <c r="I15" s="12">
        <f t="shared" si="1"/>
        <v>0</v>
      </c>
      <c r="J15" s="12">
        <f t="shared" si="2"/>
        <v>0</v>
      </c>
      <c r="K15" s="18"/>
      <c r="L15" s="18"/>
    </row>
    <row r="16" spans="1:12" s="15" customFormat="1" ht="66" customHeight="1" x14ac:dyDescent="0.35">
      <c r="A16" s="8">
        <v>11</v>
      </c>
      <c r="B16" s="19" t="s">
        <v>60</v>
      </c>
      <c r="C16" s="21" t="s">
        <v>61</v>
      </c>
      <c r="D16" s="10">
        <v>3</v>
      </c>
      <c r="E16" s="12"/>
      <c r="F16" s="12"/>
      <c r="G16" s="12">
        <f t="shared" si="0"/>
        <v>0</v>
      </c>
      <c r="H16" s="13"/>
      <c r="I16" s="12">
        <f t="shared" si="1"/>
        <v>0</v>
      </c>
      <c r="J16" s="12">
        <f t="shared" si="2"/>
        <v>0</v>
      </c>
      <c r="K16" s="18"/>
      <c r="L16" s="18"/>
    </row>
    <row r="17" spans="1:12" s="28" customFormat="1" ht="72" customHeight="1" x14ac:dyDescent="0.25">
      <c r="A17" s="53" t="s">
        <v>32</v>
      </c>
      <c r="B17" s="53"/>
      <c r="C17" s="53"/>
      <c r="D17" s="53"/>
      <c r="E17" s="53"/>
      <c r="F17" s="53"/>
      <c r="G17" s="24">
        <f>SUM(G6:G16)</f>
        <v>0</v>
      </c>
      <c r="H17" s="25"/>
      <c r="I17" s="24">
        <f>SUM(I6:I16)</f>
        <v>0</v>
      </c>
      <c r="J17" s="24">
        <f>SUM(J6:J16)</f>
        <v>0</v>
      </c>
      <c r="K17" s="26"/>
      <c r="L17" s="27"/>
    </row>
    <row r="18" spans="1:12" s="7" customFormat="1" ht="24.75" customHeight="1" x14ac:dyDescent="0.3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s="7" customFormat="1" ht="26.25" x14ac:dyDescent="0.3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7" customFormat="1" ht="25.5" x14ac:dyDescent="0.3">
      <c r="B20" s="31"/>
    </row>
    <row r="21" spans="1:12" s="7" customFormat="1" ht="25.5" x14ac:dyDescent="0.3">
      <c r="B21" s="31"/>
    </row>
    <row r="22" spans="1:12" s="7" customFormat="1" ht="25.5" x14ac:dyDescent="0.3">
      <c r="B22" s="31"/>
    </row>
    <row r="23" spans="1:12" s="7" customFormat="1" ht="25.5" x14ac:dyDescent="0.3">
      <c r="B23" s="31"/>
    </row>
    <row r="24" spans="1:12" s="7" customFormat="1" ht="25.5" x14ac:dyDescent="0.3">
      <c r="B24" s="31"/>
    </row>
    <row r="25" spans="1:12" s="7" customFormat="1" ht="25.5" x14ac:dyDescent="0.3">
      <c r="B25" s="31"/>
    </row>
    <row r="26" spans="1:12" s="7" customFormat="1" ht="25.5" x14ac:dyDescent="0.3">
      <c r="B26" s="31"/>
    </row>
    <row r="27" spans="1:12" s="7" customFormat="1" ht="72" customHeight="1" x14ac:dyDescent="0.3"/>
    <row r="28" spans="1:12" s="7" customFormat="1" ht="72" customHeight="1" x14ac:dyDescent="0.3"/>
    <row r="29" spans="1:12" s="7" customFormat="1" ht="72" customHeight="1" x14ac:dyDescent="0.3"/>
    <row r="30" spans="1:12" s="7" customFormat="1" ht="72" customHeight="1" x14ac:dyDescent="0.3"/>
    <row r="31" spans="1:12" s="7" customFormat="1" ht="72" customHeight="1" x14ac:dyDescent="0.3"/>
    <row r="32" spans="1:1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  <row r="37" s="7" customFormat="1" ht="72" customHeight="1" x14ac:dyDescent="0.3"/>
    <row r="38" s="7" customFormat="1" ht="72" customHeight="1" x14ac:dyDescent="0.3"/>
    <row r="39" s="7" customFormat="1" ht="72" customHeight="1" x14ac:dyDescent="0.3"/>
    <row r="40" s="7" customFormat="1" ht="72" customHeight="1" x14ac:dyDescent="0.3"/>
    <row r="41" s="7" customFormat="1" ht="72" customHeight="1" x14ac:dyDescent="0.3"/>
    <row r="42" s="7" customFormat="1" ht="72" customHeight="1" x14ac:dyDescent="0.3"/>
    <row r="43" s="7" customFormat="1" ht="72" customHeight="1" x14ac:dyDescent="0.3"/>
    <row r="44" s="7" customFormat="1" ht="72" customHeight="1" x14ac:dyDescent="0.3"/>
    <row r="45" s="7" customFormat="1" ht="72" customHeight="1" x14ac:dyDescent="0.3"/>
  </sheetData>
  <mergeCells count="15">
    <mergeCell ref="A5:L5"/>
    <mergeCell ref="A17:F17"/>
    <mergeCell ref="A18:L18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view="pageBreakPreview" topLeftCell="A13" zoomScale="55" zoomScaleNormal="70" zoomScalePageLayoutView="55" workbookViewId="0">
      <selection activeCell="B9" sqref="B9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8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9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8"/>
      <c r="D3" s="56"/>
      <c r="E3" s="4" t="s">
        <v>11</v>
      </c>
      <c r="F3" s="4" t="s">
        <v>12</v>
      </c>
      <c r="G3" s="56"/>
      <c r="H3" s="56"/>
      <c r="I3" s="56"/>
      <c r="J3" s="59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52" t="s">
        <v>62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5" customFormat="1" ht="249" customHeight="1" x14ac:dyDescent="0.35">
      <c r="A6" s="8">
        <v>1</v>
      </c>
      <c r="B6" s="32" t="s">
        <v>63</v>
      </c>
      <c r="C6" s="10" t="s">
        <v>64</v>
      </c>
      <c r="D6" s="10">
        <v>7</v>
      </c>
      <c r="E6" s="12"/>
      <c r="F6" s="12"/>
      <c r="G6" s="12">
        <f t="shared" ref="G6:G14" si="0">D6*E6</f>
        <v>0</v>
      </c>
      <c r="H6" s="13"/>
      <c r="I6" s="12">
        <f t="shared" ref="I6:I14" si="1">G6*H6</f>
        <v>0</v>
      </c>
      <c r="J6" s="12">
        <f t="shared" ref="J6:J14" si="2">G6+I6</f>
        <v>0</v>
      </c>
      <c r="K6" s="14"/>
      <c r="L6" s="14"/>
    </row>
    <row r="7" spans="1:12" s="15" customFormat="1" ht="164.25" customHeight="1" x14ac:dyDescent="0.35">
      <c r="A7" s="8">
        <v>2</v>
      </c>
      <c r="B7" s="19" t="s">
        <v>65</v>
      </c>
      <c r="C7" s="10" t="s">
        <v>96</v>
      </c>
      <c r="D7" s="10">
        <v>12</v>
      </c>
      <c r="E7" s="12"/>
      <c r="F7" s="12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  <c r="K7" s="18"/>
      <c r="L7" s="18"/>
    </row>
    <row r="8" spans="1:12" s="15" customFormat="1" ht="137.25" customHeight="1" x14ac:dyDescent="0.35">
      <c r="A8" s="8">
        <v>3</v>
      </c>
      <c r="B8" s="19" t="s">
        <v>66</v>
      </c>
      <c r="C8" s="10" t="s">
        <v>64</v>
      </c>
      <c r="D8" s="10">
        <v>1</v>
      </c>
      <c r="E8" s="12"/>
      <c r="F8" s="12"/>
      <c r="G8" s="12">
        <f t="shared" si="0"/>
        <v>0</v>
      </c>
      <c r="H8" s="13"/>
      <c r="I8" s="12">
        <f t="shared" si="1"/>
        <v>0</v>
      </c>
      <c r="J8" s="12">
        <f t="shared" si="2"/>
        <v>0</v>
      </c>
      <c r="K8" s="18"/>
      <c r="L8" s="18"/>
    </row>
    <row r="9" spans="1:12" s="15" customFormat="1" ht="247.5" customHeight="1" x14ac:dyDescent="0.35">
      <c r="A9" s="8">
        <v>4</v>
      </c>
      <c r="B9" s="51" t="s">
        <v>67</v>
      </c>
      <c r="C9" s="10" t="s">
        <v>97</v>
      </c>
      <c r="D9" s="10">
        <v>50</v>
      </c>
      <c r="E9" s="12"/>
      <c r="F9" s="12"/>
      <c r="G9" s="12">
        <f t="shared" si="0"/>
        <v>0</v>
      </c>
      <c r="H9" s="13"/>
      <c r="I9" s="12">
        <f t="shared" si="1"/>
        <v>0</v>
      </c>
      <c r="J9" s="12">
        <f t="shared" si="2"/>
        <v>0</v>
      </c>
      <c r="K9" s="18"/>
      <c r="L9" s="18"/>
    </row>
    <row r="10" spans="1:12" s="15" customFormat="1" ht="208.5" customHeight="1" x14ac:dyDescent="0.35">
      <c r="A10" s="8">
        <v>5</v>
      </c>
      <c r="B10" s="16" t="s">
        <v>68</v>
      </c>
      <c r="C10" s="10" t="s">
        <v>55</v>
      </c>
      <c r="D10" s="10">
        <v>12</v>
      </c>
      <c r="E10" s="12"/>
      <c r="F10" s="12"/>
      <c r="G10" s="12">
        <f t="shared" si="0"/>
        <v>0</v>
      </c>
      <c r="H10" s="13"/>
      <c r="I10" s="12">
        <f t="shared" si="1"/>
        <v>0</v>
      </c>
      <c r="J10" s="12">
        <f t="shared" si="2"/>
        <v>0</v>
      </c>
      <c r="K10" s="18"/>
      <c r="L10" s="18"/>
    </row>
    <row r="11" spans="1:12" s="15" customFormat="1" ht="129" customHeight="1" x14ac:dyDescent="0.35">
      <c r="A11" s="8">
        <v>6</v>
      </c>
      <c r="B11" s="19" t="s">
        <v>69</v>
      </c>
      <c r="C11" s="21" t="s">
        <v>45</v>
      </c>
      <c r="D11" s="10">
        <v>2</v>
      </c>
      <c r="E11" s="12"/>
      <c r="F11" s="12"/>
      <c r="G11" s="12">
        <f t="shared" si="0"/>
        <v>0</v>
      </c>
      <c r="H11" s="13"/>
      <c r="I11" s="12">
        <f t="shared" si="1"/>
        <v>0</v>
      </c>
      <c r="J11" s="12">
        <f t="shared" si="2"/>
        <v>0</v>
      </c>
      <c r="K11" s="18"/>
      <c r="L11" s="18"/>
    </row>
    <row r="12" spans="1:12" s="15" customFormat="1" ht="120.75" customHeight="1" x14ac:dyDescent="0.35">
      <c r="A12" s="8">
        <v>7</v>
      </c>
      <c r="B12" s="19" t="s">
        <v>70</v>
      </c>
      <c r="C12" s="21" t="s">
        <v>45</v>
      </c>
      <c r="D12" s="10">
        <v>2</v>
      </c>
      <c r="E12" s="12"/>
      <c r="F12" s="12"/>
      <c r="G12" s="12">
        <f t="shared" si="0"/>
        <v>0</v>
      </c>
      <c r="H12" s="13"/>
      <c r="I12" s="12">
        <f t="shared" si="1"/>
        <v>0</v>
      </c>
      <c r="J12" s="12">
        <f t="shared" si="2"/>
        <v>0</v>
      </c>
      <c r="K12" s="18"/>
      <c r="L12" s="18"/>
    </row>
    <row r="13" spans="1:12" s="15" customFormat="1" ht="318" customHeight="1" x14ac:dyDescent="0.35">
      <c r="A13" s="8">
        <v>8</v>
      </c>
      <c r="B13" s="16" t="s">
        <v>71</v>
      </c>
      <c r="C13" s="21" t="s">
        <v>72</v>
      </c>
      <c r="D13" s="10">
        <v>3</v>
      </c>
      <c r="E13" s="12"/>
      <c r="F13" s="12"/>
      <c r="G13" s="12">
        <f t="shared" si="0"/>
        <v>0</v>
      </c>
      <c r="H13" s="13"/>
      <c r="I13" s="12">
        <f t="shared" si="1"/>
        <v>0</v>
      </c>
      <c r="J13" s="12">
        <f t="shared" si="2"/>
        <v>0</v>
      </c>
      <c r="K13" s="18"/>
      <c r="L13" s="18"/>
    </row>
    <row r="14" spans="1:12" s="15" customFormat="1" ht="196.5" customHeight="1" x14ac:dyDescent="0.35">
      <c r="A14" s="8">
        <v>9</v>
      </c>
      <c r="B14" s="19" t="s">
        <v>94</v>
      </c>
      <c r="C14" s="21" t="s">
        <v>95</v>
      </c>
      <c r="D14" s="10">
        <v>2</v>
      </c>
      <c r="E14" s="12"/>
      <c r="F14" s="12"/>
      <c r="G14" s="12">
        <f t="shared" si="0"/>
        <v>0</v>
      </c>
      <c r="H14" s="13"/>
      <c r="I14" s="12">
        <f t="shared" si="1"/>
        <v>0</v>
      </c>
      <c r="J14" s="12">
        <f t="shared" si="2"/>
        <v>0</v>
      </c>
      <c r="K14" s="18"/>
      <c r="L14" s="18"/>
    </row>
    <row r="15" spans="1:12" s="28" customFormat="1" ht="72" customHeight="1" x14ac:dyDescent="0.25">
      <c r="A15" s="53" t="s">
        <v>32</v>
      </c>
      <c r="B15" s="53"/>
      <c r="C15" s="53"/>
      <c r="D15" s="53"/>
      <c r="E15" s="53"/>
      <c r="F15" s="53"/>
      <c r="G15" s="24">
        <f>SUM(G6:G14)</f>
        <v>0</v>
      </c>
      <c r="H15" s="25"/>
      <c r="I15" s="24">
        <f>SUM(I6:I14)</f>
        <v>0</v>
      </c>
      <c r="J15" s="24">
        <f>SUM(J6:J14)</f>
        <v>0</v>
      </c>
      <c r="K15" s="26"/>
      <c r="L15" s="27"/>
    </row>
    <row r="16" spans="1:12" s="7" customFormat="1" ht="24.75" customHeight="1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s="7" customFormat="1" ht="26.25" x14ac:dyDescent="0.3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7" customFormat="1" ht="25.5" x14ac:dyDescent="0.3">
      <c r="B18" s="31"/>
    </row>
    <row r="19" spans="1:12" s="7" customFormat="1" ht="25.5" x14ac:dyDescent="0.3">
      <c r="B19" s="31"/>
    </row>
    <row r="20" spans="1:12" s="7" customFormat="1" ht="25.5" x14ac:dyDescent="0.3">
      <c r="B20" s="31"/>
    </row>
    <row r="21" spans="1:12" s="7" customFormat="1" ht="25.5" x14ac:dyDescent="0.3">
      <c r="B21" s="31"/>
    </row>
    <row r="22" spans="1:12" s="7" customFormat="1" ht="25.5" x14ac:dyDescent="0.3">
      <c r="B22" s="31"/>
    </row>
    <row r="23" spans="1:12" s="7" customFormat="1" ht="25.5" x14ac:dyDescent="0.3">
      <c r="B23" s="31"/>
    </row>
    <row r="24" spans="1:12" s="7" customFormat="1" ht="25.5" x14ac:dyDescent="0.3">
      <c r="B24" s="31"/>
    </row>
    <row r="25" spans="1:12" s="7" customFormat="1" ht="72" customHeight="1" x14ac:dyDescent="0.3"/>
    <row r="26" spans="1:12" s="7" customFormat="1" ht="72" customHeight="1" x14ac:dyDescent="0.3"/>
    <row r="27" spans="1:12" s="7" customFormat="1" ht="72" customHeight="1" x14ac:dyDescent="0.3"/>
    <row r="28" spans="1:12" s="7" customFormat="1" ht="72" customHeight="1" x14ac:dyDescent="0.3"/>
    <row r="29" spans="1:12" s="7" customFormat="1" ht="72" customHeight="1" x14ac:dyDescent="0.3"/>
    <row r="30" spans="1:12" s="7" customFormat="1" ht="72" customHeight="1" x14ac:dyDescent="0.3"/>
    <row r="31" spans="1:12" s="7" customFormat="1" ht="72" customHeight="1" x14ac:dyDescent="0.3"/>
    <row r="32" spans="1:1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  <row r="37" s="7" customFormat="1" ht="72" customHeight="1" x14ac:dyDescent="0.3"/>
    <row r="38" s="7" customFormat="1" ht="72" customHeight="1" x14ac:dyDescent="0.3"/>
    <row r="39" s="7" customFormat="1" ht="72" customHeight="1" x14ac:dyDescent="0.3"/>
    <row r="40" s="7" customFormat="1" ht="72" customHeight="1" x14ac:dyDescent="0.3"/>
    <row r="41" s="7" customFormat="1" ht="72" customHeight="1" x14ac:dyDescent="0.3"/>
    <row r="42" s="7" customFormat="1" ht="72" customHeight="1" x14ac:dyDescent="0.3"/>
    <row r="43" s="7" customFormat="1" ht="72" customHeight="1" x14ac:dyDescent="0.3"/>
  </sheetData>
  <mergeCells count="15">
    <mergeCell ref="A5:L5"/>
    <mergeCell ref="A15:F15"/>
    <mergeCell ref="A16:L16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view="pageBreakPreview" topLeftCell="A7" zoomScale="70" zoomScaleNormal="40" zoomScalePageLayoutView="70" workbookViewId="0">
      <selection activeCell="B14" sqref="B14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3" s="2" customFormat="1" ht="72" customHeight="1" x14ac:dyDescent="0.25">
      <c r="B1" s="3"/>
      <c r="J1" s="55"/>
      <c r="K1" s="55"/>
      <c r="L1" s="55"/>
    </row>
    <row r="2" spans="1:13" s="3" customFormat="1" ht="72" customHeight="1" x14ac:dyDescent="0.25">
      <c r="A2" s="56" t="s">
        <v>0</v>
      </c>
      <c r="B2" s="57" t="s">
        <v>1</v>
      </c>
      <c r="C2" s="58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9" t="s">
        <v>8</v>
      </c>
      <c r="K2" s="56" t="s">
        <v>9</v>
      </c>
      <c r="L2" s="60" t="s">
        <v>10</v>
      </c>
      <c r="M2" s="56" t="s">
        <v>73</v>
      </c>
    </row>
    <row r="3" spans="1:13" s="3" customFormat="1" ht="72" customHeight="1" x14ac:dyDescent="0.25">
      <c r="A3" s="56"/>
      <c r="B3" s="57"/>
      <c r="C3" s="58"/>
      <c r="D3" s="56"/>
      <c r="E3" s="4" t="s">
        <v>11</v>
      </c>
      <c r="F3" s="4" t="s">
        <v>12</v>
      </c>
      <c r="G3" s="56"/>
      <c r="H3" s="56"/>
      <c r="I3" s="56"/>
      <c r="J3" s="59"/>
      <c r="K3" s="56"/>
      <c r="L3" s="60"/>
      <c r="M3" s="56"/>
    </row>
    <row r="4" spans="1:13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37">
        <v>12</v>
      </c>
      <c r="M4" s="5">
        <v>13</v>
      </c>
    </row>
    <row r="5" spans="1:13" s="7" customFormat="1" ht="42" customHeight="1" x14ac:dyDescent="0.3">
      <c r="A5" s="52" t="s">
        <v>74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38"/>
    </row>
    <row r="6" spans="1:13" s="15" customFormat="1" ht="210.75" customHeight="1" x14ac:dyDescent="0.35">
      <c r="A6" s="8">
        <v>1</v>
      </c>
      <c r="B6" s="32" t="s">
        <v>75</v>
      </c>
      <c r="C6" s="10" t="s">
        <v>76</v>
      </c>
      <c r="D6" s="17">
        <v>150</v>
      </c>
      <c r="E6" s="12"/>
      <c r="F6" s="12"/>
      <c r="G6" s="12">
        <f>D6*E6</f>
        <v>0</v>
      </c>
      <c r="H6" s="13"/>
      <c r="I6" s="12">
        <f>G6*H6</f>
        <v>0</v>
      </c>
      <c r="J6" s="12">
        <f>G6+I6</f>
        <v>0</v>
      </c>
      <c r="K6" s="14"/>
      <c r="L6" s="39"/>
      <c r="M6" s="40"/>
    </row>
    <row r="7" spans="1:13" s="15" customFormat="1" ht="177.75" customHeight="1" x14ac:dyDescent="0.35">
      <c r="A7" s="8">
        <v>2</v>
      </c>
      <c r="B7" s="32" t="s">
        <v>77</v>
      </c>
      <c r="C7" s="10" t="s">
        <v>78</v>
      </c>
      <c r="D7" s="17">
        <v>6</v>
      </c>
      <c r="E7" s="12"/>
      <c r="F7" s="12"/>
      <c r="G7" s="12">
        <f>D7*E7</f>
        <v>0</v>
      </c>
      <c r="H7" s="13"/>
      <c r="I7" s="12">
        <f>G7*H7</f>
        <v>0</v>
      </c>
      <c r="J7" s="12">
        <f>G7+I7</f>
        <v>0</v>
      </c>
      <c r="K7" s="18"/>
      <c r="L7" s="41"/>
      <c r="M7" s="42"/>
    </row>
    <row r="8" spans="1:13" s="28" customFormat="1" ht="72" customHeight="1" x14ac:dyDescent="0.25">
      <c r="A8" s="53" t="s">
        <v>32</v>
      </c>
      <c r="B8" s="53"/>
      <c r="C8" s="53"/>
      <c r="D8" s="53"/>
      <c r="E8" s="53"/>
      <c r="F8" s="53"/>
      <c r="G8" s="24">
        <f>SUM(G6:G7)</f>
        <v>0</v>
      </c>
      <c r="H8" s="25"/>
      <c r="I8" s="24">
        <f>SUM(I6:I7)</f>
        <v>0</v>
      </c>
      <c r="J8" s="24">
        <f>SUM(J6:J7)</f>
        <v>0</v>
      </c>
      <c r="K8" s="26"/>
      <c r="L8" s="27"/>
    </row>
    <row r="9" spans="1:13" s="7" customFormat="1" ht="24.7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3" s="7" customFormat="1" ht="26.25" x14ac:dyDescent="0.3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7" customFormat="1" ht="81" customHeight="1" x14ac:dyDescent="0.3">
      <c r="B11" s="43" t="s">
        <v>98</v>
      </c>
    </row>
    <row r="12" spans="1:13" s="7" customFormat="1" ht="20.25" x14ac:dyDescent="0.3">
      <c r="B12" s="7" t="s">
        <v>79</v>
      </c>
    </row>
    <row r="13" spans="1:13" s="7" customFormat="1" ht="25.5" x14ac:dyDescent="0.3">
      <c r="B13" s="31"/>
    </row>
    <row r="14" spans="1:13" s="7" customFormat="1" ht="25.5" x14ac:dyDescent="0.3">
      <c r="B14" s="31"/>
    </row>
    <row r="15" spans="1:13" s="7" customFormat="1" ht="25.5" x14ac:dyDescent="0.3">
      <c r="B15" s="31"/>
    </row>
    <row r="16" spans="1:13" s="7" customFormat="1" ht="25.5" x14ac:dyDescent="0.3">
      <c r="B16" s="31"/>
    </row>
    <row r="17" spans="2:2" s="7" customFormat="1" ht="25.5" x14ac:dyDescent="0.3">
      <c r="B17" s="31"/>
    </row>
    <row r="18" spans="2:2" s="7" customFormat="1" ht="72" customHeight="1" x14ac:dyDescent="0.3"/>
    <row r="19" spans="2:2" s="7" customFormat="1" ht="72" customHeight="1" x14ac:dyDescent="0.3"/>
    <row r="20" spans="2:2" s="7" customFormat="1" ht="72" customHeight="1" x14ac:dyDescent="0.3"/>
    <row r="21" spans="2:2" s="7" customFormat="1" ht="72" customHeight="1" x14ac:dyDescent="0.3"/>
    <row r="22" spans="2:2" s="7" customFormat="1" ht="72" customHeight="1" x14ac:dyDescent="0.3"/>
    <row r="23" spans="2:2" s="7" customFormat="1" ht="72" customHeight="1" x14ac:dyDescent="0.3"/>
    <row r="24" spans="2:2" s="7" customFormat="1" ht="72" customHeight="1" x14ac:dyDescent="0.3"/>
    <row r="25" spans="2:2" s="7" customFormat="1" ht="72" customHeight="1" x14ac:dyDescent="0.3"/>
    <row r="26" spans="2:2" s="7" customFormat="1" ht="72" customHeight="1" x14ac:dyDescent="0.3"/>
    <row r="27" spans="2:2" s="7" customFormat="1" ht="72" customHeight="1" x14ac:dyDescent="0.3"/>
    <row r="28" spans="2:2" s="7" customFormat="1" ht="72" customHeight="1" x14ac:dyDescent="0.3"/>
    <row r="29" spans="2:2" s="7" customFormat="1" ht="72" customHeight="1" x14ac:dyDescent="0.3"/>
    <row r="30" spans="2:2" s="7" customFormat="1" ht="72" customHeight="1" x14ac:dyDescent="0.3"/>
    <row r="31" spans="2:2" s="7" customFormat="1" ht="72" customHeight="1" x14ac:dyDescent="0.3"/>
    <row r="32" spans="2: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</sheetData>
  <mergeCells count="16">
    <mergeCell ref="M2:M3"/>
    <mergeCell ref="A5:L5"/>
    <mergeCell ref="A8:F8"/>
    <mergeCell ref="A9:L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7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view="pageBreakPreview" zoomScale="40" zoomScaleNormal="85" zoomScalePageLayoutView="40" workbookViewId="0">
      <selection activeCell="D6" sqref="D6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7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7"/>
      <c r="D3" s="56"/>
      <c r="E3" s="4" t="s">
        <v>11</v>
      </c>
      <c r="F3" s="4" t="s">
        <v>12</v>
      </c>
      <c r="G3" s="56"/>
      <c r="H3" s="56"/>
      <c r="I3" s="56"/>
      <c r="J3" s="56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61" t="s">
        <v>80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5" customFormat="1" ht="250.5" customHeight="1" x14ac:dyDescent="0.35">
      <c r="A6" s="44">
        <v>1</v>
      </c>
      <c r="B6" s="45" t="s">
        <v>81</v>
      </c>
      <c r="C6" s="35" t="s">
        <v>45</v>
      </c>
      <c r="D6" s="35">
        <v>12</v>
      </c>
      <c r="E6" s="46"/>
      <c r="F6" s="46"/>
      <c r="G6" s="46">
        <f>D6*E6</f>
        <v>0</v>
      </c>
      <c r="H6" s="47"/>
      <c r="I6" s="46">
        <f>G6*H6</f>
        <v>0</v>
      </c>
      <c r="J6" s="46">
        <f>G6+I6</f>
        <v>0</v>
      </c>
      <c r="K6" s="18"/>
      <c r="L6" s="18"/>
    </row>
    <row r="7" spans="1:12" s="15" customFormat="1" ht="250.5" customHeight="1" x14ac:dyDescent="0.35">
      <c r="A7" s="44">
        <v>2</v>
      </c>
      <c r="B7" s="45" t="s">
        <v>82</v>
      </c>
      <c r="C7" s="35" t="s">
        <v>45</v>
      </c>
      <c r="D7" s="35">
        <v>24</v>
      </c>
      <c r="E7" s="46"/>
      <c r="F7" s="46"/>
      <c r="G7" s="46"/>
      <c r="H7" s="47"/>
      <c r="I7" s="46"/>
      <c r="J7" s="46"/>
      <c r="K7" s="18"/>
      <c r="L7" s="18"/>
    </row>
    <row r="8" spans="1:12" s="28" customFormat="1" ht="72" customHeight="1" x14ac:dyDescent="0.25">
      <c r="A8" s="53" t="s">
        <v>32</v>
      </c>
      <c r="B8" s="53"/>
      <c r="C8" s="53"/>
      <c r="D8" s="53"/>
      <c r="E8" s="53"/>
      <c r="F8" s="53"/>
      <c r="G8" s="48">
        <f>SUM(G6:G6)</f>
        <v>0</v>
      </c>
      <c r="H8" s="49"/>
      <c r="I8" s="48">
        <f>SUM(I6:I6)</f>
        <v>0</v>
      </c>
      <c r="J8" s="48">
        <f>SUM(J6:J6)</f>
        <v>0</v>
      </c>
      <c r="K8" s="26"/>
      <c r="L8" s="27"/>
    </row>
    <row r="9" spans="1:12" s="7" customFormat="1" ht="24.7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7" customFormat="1" ht="26.25" x14ac:dyDescent="0.3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7" customFormat="1" ht="81" customHeight="1" x14ac:dyDescent="0.3">
      <c r="B11" s="43"/>
    </row>
    <row r="12" spans="1:12" s="7" customFormat="1" ht="25.5" x14ac:dyDescent="0.3">
      <c r="B12" s="31"/>
    </row>
    <row r="13" spans="1:12" s="7" customFormat="1" ht="25.5" x14ac:dyDescent="0.3">
      <c r="B13" s="31"/>
    </row>
    <row r="14" spans="1:12" s="7" customFormat="1" ht="25.5" x14ac:dyDescent="0.3">
      <c r="B14" s="31"/>
    </row>
    <row r="15" spans="1:12" s="7" customFormat="1" ht="25.5" x14ac:dyDescent="0.3">
      <c r="B15" s="31"/>
    </row>
    <row r="16" spans="1:12" s="7" customFormat="1" ht="25.5" x14ac:dyDescent="0.3">
      <c r="B16" s="31"/>
    </row>
    <row r="17" spans="2:2" s="7" customFormat="1" ht="25.5" x14ac:dyDescent="0.3">
      <c r="B17" s="31"/>
    </row>
    <row r="18" spans="2:2" s="7" customFormat="1" ht="72" customHeight="1" x14ac:dyDescent="0.3"/>
    <row r="19" spans="2:2" s="7" customFormat="1" ht="72" customHeight="1" x14ac:dyDescent="0.3"/>
    <row r="20" spans="2:2" s="7" customFormat="1" ht="72" customHeight="1" x14ac:dyDescent="0.3"/>
    <row r="21" spans="2:2" s="7" customFormat="1" ht="72" customHeight="1" x14ac:dyDescent="0.3"/>
    <row r="22" spans="2:2" s="7" customFormat="1" ht="72" customHeight="1" x14ac:dyDescent="0.3"/>
    <row r="23" spans="2:2" s="7" customFormat="1" ht="72" customHeight="1" x14ac:dyDescent="0.3"/>
    <row r="24" spans="2:2" s="7" customFormat="1" ht="72" customHeight="1" x14ac:dyDescent="0.3"/>
    <row r="25" spans="2:2" s="7" customFormat="1" ht="72" customHeight="1" x14ac:dyDescent="0.3"/>
    <row r="26" spans="2:2" s="7" customFormat="1" ht="72" customHeight="1" x14ac:dyDescent="0.3"/>
    <row r="27" spans="2:2" s="7" customFormat="1" ht="72" customHeight="1" x14ac:dyDescent="0.3"/>
    <row r="28" spans="2:2" s="7" customFormat="1" ht="72" customHeight="1" x14ac:dyDescent="0.3"/>
    <row r="29" spans="2:2" s="7" customFormat="1" ht="72" customHeight="1" x14ac:dyDescent="0.3"/>
    <row r="30" spans="2:2" s="7" customFormat="1" ht="72" customHeight="1" x14ac:dyDescent="0.3"/>
    <row r="31" spans="2:2" s="7" customFormat="1" ht="72" customHeight="1" x14ac:dyDescent="0.3"/>
    <row r="32" spans="2: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</sheetData>
  <mergeCells count="15">
    <mergeCell ref="A5:L5"/>
    <mergeCell ref="A8:F8"/>
    <mergeCell ref="A9:L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view="pageBreakPreview" zoomScale="55" zoomScaleNormal="85" zoomScalePageLayoutView="55" workbookViewId="0">
      <selection activeCell="B1" sqref="B1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7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7"/>
      <c r="D3" s="56"/>
      <c r="E3" s="4" t="s">
        <v>11</v>
      </c>
      <c r="F3" s="4" t="s">
        <v>12</v>
      </c>
      <c r="G3" s="56"/>
      <c r="H3" s="56"/>
      <c r="I3" s="56"/>
      <c r="J3" s="56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61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5" customFormat="1" ht="166.5" customHeight="1" x14ac:dyDescent="0.35">
      <c r="A6" s="44">
        <v>1</v>
      </c>
      <c r="B6" s="45" t="s">
        <v>84</v>
      </c>
      <c r="C6" s="35" t="s">
        <v>85</v>
      </c>
      <c r="D6" s="35">
        <v>13</v>
      </c>
      <c r="E6" s="46"/>
      <c r="F6" s="46"/>
      <c r="G6" s="46">
        <f>D6*E6</f>
        <v>0</v>
      </c>
      <c r="H6" s="47"/>
      <c r="I6" s="46">
        <f>G6*H6</f>
        <v>0</v>
      </c>
      <c r="J6" s="46">
        <f>G6+I6</f>
        <v>0</v>
      </c>
      <c r="K6" s="18"/>
      <c r="L6" s="18"/>
    </row>
    <row r="7" spans="1:12" s="15" customFormat="1" ht="176.25" customHeight="1" x14ac:dyDescent="0.35">
      <c r="A7" s="44">
        <v>2</v>
      </c>
      <c r="B7" s="45" t="s">
        <v>86</v>
      </c>
      <c r="C7" s="35" t="s">
        <v>45</v>
      </c>
      <c r="D7" s="35">
        <v>4</v>
      </c>
      <c r="E7" s="46"/>
      <c r="F7" s="46"/>
      <c r="G7" s="46">
        <f>D7*E7</f>
        <v>0</v>
      </c>
      <c r="H7" s="47"/>
      <c r="I7" s="46">
        <f>G7*H7</f>
        <v>0</v>
      </c>
      <c r="J7" s="46">
        <f>G7+I7</f>
        <v>0</v>
      </c>
      <c r="K7" s="18"/>
      <c r="L7" s="18"/>
    </row>
    <row r="8" spans="1:12" s="28" customFormat="1" ht="72" customHeight="1" x14ac:dyDescent="0.25">
      <c r="A8" s="53" t="s">
        <v>32</v>
      </c>
      <c r="B8" s="53"/>
      <c r="C8" s="53"/>
      <c r="D8" s="53"/>
      <c r="E8" s="53"/>
      <c r="F8" s="53"/>
      <c r="G8" s="48">
        <f>SUM(G6:G6)</f>
        <v>0</v>
      </c>
      <c r="H8" s="49"/>
      <c r="I8" s="48">
        <f>SUM(I6:I6)</f>
        <v>0</v>
      </c>
      <c r="J8" s="48">
        <f>SUM(J6:J6)</f>
        <v>0</v>
      </c>
      <c r="K8" s="26"/>
      <c r="L8" s="27"/>
    </row>
    <row r="9" spans="1:12" s="7" customFormat="1" ht="24.7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7" customFormat="1" ht="26.25" x14ac:dyDescent="0.3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7" customFormat="1" ht="81" customHeight="1" x14ac:dyDescent="0.3">
      <c r="B11" s="43"/>
    </row>
    <row r="12" spans="1:12" s="7" customFormat="1" ht="25.5" x14ac:dyDescent="0.3">
      <c r="B12" s="31"/>
    </row>
    <row r="13" spans="1:12" s="7" customFormat="1" ht="25.5" x14ac:dyDescent="0.3">
      <c r="B13" s="31"/>
    </row>
    <row r="14" spans="1:12" s="7" customFormat="1" ht="25.5" x14ac:dyDescent="0.3">
      <c r="B14" s="31"/>
    </row>
    <row r="15" spans="1:12" s="7" customFormat="1" ht="25.5" x14ac:dyDescent="0.3">
      <c r="B15" s="31"/>
    </row>
    <row r="16" spans="1:12" s="7" customFormat="1" ht="25.5" x14ac:dyDescent="0.3">
      <c r="B16" s="31"/>
    </row>
    <row r="17" spans="2:2" s="7" customFormat="1" ht="25.5" x14ac:dyDescent="0.3">
      <c r="B17" s="31"/>
    </row>
    <row r="18" spans="2:2" s="7" customFormat="1" ht="72" customHeight="1" x14ac:dyDescent="0.3"/>
    <row r="19" spans="2:2" s="7" customFormat="1" ht="72" customHeight="1" x14ac:dyDescent="0.3"/>
    <row r="20" spans="2:2" s="7" customFormat="1" ht="72" customHeight="1" x14ac:dyDescent="0.3"/>
    <row r="21" spans="2:2" s="7" customFormat="1" ht="72" customHeight="1" x14ac:dyDescent="0.3"/>
    <row r="22" spans="2:2" s="7" customFormat="1" ht="72" customHeight="1" x14ac:dyDescent="0.3"/>
    <row r="23" spans="2:2" s="7" customFormat="1" ht="72" customHeight="1" x14ac:dyDescent="0.3"/>
    <row r="24" spans="2:2" s="7" customFormat="1" ht="72" customHeight="1" x14ac:dyDescent="0.3"/>
    <row r="25" spans="2:2" s="7" customFormat="1" ht="72" customHeight="1" x14ac:dyDescent="0.3"/>
    <row r="26" spans="2:2" s="7" customFormat="1" ht="72" customHeight="1" x14ac:dyDescent="0.3"/>
    <row r="27" spans="2:2" s="7" customFormat="1" ht="72" customHeight="1" x14ac:dyDescent="0.3"/>
    <row r="28" spans="2:2" s="7" customFormat="1" ht="72" customHeight="1" x14ac:dyDescent="0.3"/>
    <row r="29" spans="2:2" s="7" customFormat="1" ht="72" customHeight="1" x14ac:dyDescent="0.3"/>
    <row r="30" spans="2:2" s="7" customFormat="1" ht="72" customHeight="1" x14ac:dyDescent="0.3"/>
    <row r="31" spans="2:2" s="7" customFormat="1" ht="72" customHeight="1" x14ac:dyDescent="0.3"/>
    <row r="32" spans="2: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</sheetData>
  <mergeCells count="15">
    <mergeCell ref="A5:L5"/>
    <mergeCell ref="A8:F8"/>
    <mergeCell ref="A9:L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view="pageBreakPreview" zoomScale="55" zoomScaleNormal="100" zoomScalePageLayoutView="55" workbookViewId="0">
      <selection activeCell="B6" sqref="B6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 t="s">
        <v>87</v>
      </c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7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7"/>
      <c r="D3" s="56"/>
      <c r="E3" s="4" t="s">
        <v>11</v>
      </c>
      <c r="F3" s="4" t="s">
        <v>12</v>
      </c>
      <c r="G3" s="56"/>
      <c r="H3" s="56"/>
      <c r="I3" s="56"/>
      <c r="J3" s="56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61" t="s">
        <v>88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5" customFormat="1" ht="166.5" customHeight="1" x14ac:dyDescent="0.35">
      <c r="A6" s="44">
        <v>1</v>
      </c>
      <c r="B6" s="50" t="s">
        <v>89</v>
      </c>
      <c r="C6" s="35" t="s">
        <v>45</v>
      </c>
      <c r="D6" s="35">
        <v>15</v>
      </c>
      <c r="E6" s="46"/>
      <c r="F6" s="46"/>
      <c r="G6" s="46">
        <f>D6*E6</f>
        <v>0</v>
      </c>
      <c r="H6" s="47"/>
      <c r="I6" s="46">
        <f>G6*H6</f>
        <v>0</v>
      </c>
      <c r="J6" s="46">
        <f>G6+I6</f>
        <v>0</v>
      </c>
      <c r="K6" s="18"/>
      <c r="L6" s="18"/>
    </row>
    <row r="7" spans="1:12" s="28" customFormat="1" ht="72" customHeight="1" x14ac:dyDescent="0.25">
      <c r="A7" s="53" t="s">
        <v>32</v>
      </c>
      <c r="B7" s="53"/>
      <c r="C7" s="53"/>
      <c r="D7" s="53"/>
      <c r="E7" s="53"/>
      <c r="F7" s="53"/>
      <c r="G7" s="48">
        <f>SUM(G6:G6)</f>
        <v>0</v>
      </c>
      <c r="H7" s="49"/>
      <c r="I7" s="48">
        <f>SUM(I6:I6)</f>
        <v>0</v>
      </c>
      <c r="J7" s="48">
        <f>SUM(J6:J6)</f>
        <v>0</v>
      </c>
      <c r="K7" s="26"/>
      <c r="L7" s="27"/>
    </row>
    <row r="8" spans="1:12" s="7" customFormat="1" ht="24.75" customHeigh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7" customFormat="1" ht="26.25" x14ac:dyDescent="0.3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7" customFormat="1" ht="81" customHeight="1" x14ac:dyDescent="0.3">
      <c r="B10" s="43"/>
    </row>
    <row r="11" spans="1:12" s="7" customFormat="1" ht="25.5" x14ac:dyDescent="0.3">
      <c r="B11" s="31"/>
    </row>
    <row r="12" spans="1:12" s="7" customFormat="1" ht="25.5" x14ac:dyDescent="0.3">
      <c r="B12" s="31"/>
    </row>
    <row r="13" spans="1:12" s="7" customFormat="1" ht="25.5" x14ac:dyDescent="0.3">
      <c r="B13" s="31"/>
    </row>
    <row r="14" spans="1:12" s="7" customFormat="1" ht="25.5" x14ac:dyDescent="0.3">
      <c r="B14" s="31"/>
    </row>
    <row r="15" spans="1:12" s="7" customFormat="1" ht="25.5" x14ac:dyDescent="0.3">
      <c r="B15" s="31"/>
    </row>
    <row r="16" spans="1:12" s="7" customFormat="1" ht="25.5" x14ac:dyDescent="0.3">
      <c r="B16" s="31"/>
    </row>
    <row r="17" s="7" customFormat="1" ht="72" customHeight="1" x14ac:dyDescent="0.3"/>
    <row r="18" s="7" customFormat="1" ht="72" customHeight="1" x14ac:dyDescent="0.3"/>
    <row r="19" s="7" customFormat="1" ht="72" customHeight="1" x14ac:dyDescent="0.3"/>
    <row r="20" s="7" customFormat="1" ht="72" customHeight="1" x14ac:dyDescent="0.3"/>
    <row r="21" s="7" customFormat="1" ht="72" customHeight="1" x14ac:dyDescent="0.3"/>
    <row r="22" s="7" customFormat="1" ht="72" customHeight="1" x14ac:dyDescent="0.3"/>
    <row r="23" s="7" customFormat="1" ht="72" customHeight="1" x14ac:dyDescent="0.3"/>
    <row r="24" s="7" customFormat="1" ht="72" customHeight="1" x14ac:dyDescent="0.3"/>
    <row r="25" s="7" customFormat="1" ht="72" customHeight="1" x14ac:dyDescent="0.3"/>
    <row r="26" s="7" customFormat="1" ht="72" customHeight="1" x14ac:dyDescent="0.3"/>
    <row r="27" s="7" customFormat="1" ht="72" customHeight="1" x14ac:dyDescent="0.3"/>
    <row r="28" s="7" customFormat="1" ht="72" customHeight="1" x14ac:dyDescent="0.3"/>
    <row r="29" s="7" customFormat="1" ht="72" customHeight="1" x14ac:dyDescent="0.3"/>
    <row r="30" s="7" customFormat="1" ht="72" customHeight="1" x14ac:dyDescent="0.3"/>
    <row r="31" s="7" customFormat="1" ht="72" customHeight="1" x14ac:dyDescent="0.3"/>
    <row r="3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</sheetData>
  <mergeCells count="15">
    <mergeCell ref="A5:L5"/>
    <mergeCell ref="A7:F7"/>
    <mergeCell ref="A8:L8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view="pageBreakPreview" zoomScale="30" zoomScaleNormal="100" zoomScaleSheetLayoutView="30" workbookViewId="0">
      <selection activeCell="D14" sqref="D14"/>
    </sheetView>
  </sheetViews>
  <sheetFormatPr defaultColWidth="43.140625" defaultRowHeight="18" x14ac:dyDescent="0.25"/>
  <cols>
    <col min="1" max="1" width="10.5703125" style="1" customWidth="1"/>
    <col min="2" max="2" width="149.42578125" style="1" customWidth="1"/>
    <col min="3" max="3" width="40.140625" style="1" customWidth="1"/>
    <col min="4" max="4" width="42.85546875" style="1" customWidth="1"/>
    <col min="5" max="6" width="39.42578125" style="1" customWidth="1"/>
    <col min="7" max="7" width="60.7109375" style="1" customWidth="1"/>
    <col min="8" max="8" width="45.42578125" style="1" customWidth="1"/>
    <col min="9" max="9" width="45" style="1" customWidth="1"/>
    <col min="10" max="10" width="54.42578125" style="1" customWidth="1"/>
    <col min="11" max="11" width="85.5703125" style="1" customWidth="1"/>
    <col min="12" max="12" width="108.85546875" style="1" customWidth="1"/>
    <col min="13" max="1024" width="43.140625" style="1"/>
  </cols>
  <sheetData>
    <row r="1" spans="1:12" s="2" customFormat="1" ht="72" customHeight="1" x14ac:dyDescent="0.25">
      <c r="B1" s="3"/>
      <c r="J1" s="55"/>
      <c r="K1" s="55"/>
      <c r="L1" s="55"/>
    </row>
    <row r="2" spans="1:12" s="3" customFormat="1" ht="72" customHeight="1" x14ac:dyDescent="0.25">
      <c r="A2" s="56" t="s">
        <v>0</v>
      </c>
      <c r="B2" s="57" t="s">
        <v>1</v>
      </c>
      <c r="C2" s="57" t="s">
        <v>2</v>
      </c>
      <c r="D2" s="56" t="s">
        <v>3</v>
      </c>
      <c r="E2" s="56" t="s">
        <v>4</v>
      </c>
      <c r="F2" s="56"/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</row>
    <row r="3" spans="1:12" s="3" customFormat="1" ht="72" customHeight="1" x14ac:dyDescent="0.25">
      <c r="A3" s="56"/>
      <c r="B3" s="57"/>
      <c r="C3" s="57"/>
      <c r="D3" s="56"/>
      <c r="E3" s="4" t="s">
        <v>11</v>
      </c>
      <c r="F3" s="4" t="s">
        <v>12</v>
      </c>
      <c r="G3" s="56"/>
      <c r="H3" s="56"/>
      <c r="I3" s="56"/>
      <c r="J3" s="56"/>
      <c r="K3" s="56"/>
      <c r="L3" s="56"/>
    </row>
    <row r="4" spans="1:12" s="6" customFormat="1" ht="22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 s="7" customFormat="1" ht="42" customHeight="1" x14ac:dyDescent="0.3">
      <c r="A5" s="61" t="s">
        <v>90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5" customFormat="1" ht="108" customHeight="1" x14ac:dyDescent="0.35">
      <c r="A6" s="44">
        <v>1</v>
      </c>
      <c r="B6" s="50" t="s">
        <v>91</v>
      </c>
      <c r="C6" s="35" t="s">
        <v>92</v>
      </c>
      <c r="D6" s="35">
        <v>2</v>
      </c>
      <c r="E6" s="46"/>
      <c r="F6" s="46"/>
      <c r="G6" s="46">
        <f>D6*E6</f>
        <v>0</v>
      </c>
      <c r="H6" s="47"/>
      <c r="I6" s="46">
        <f>G6*H6</f>
        <v>0</v>
      </c>
      <c r="J6" s="46">
        <f>G6+I6</f>
        <v>0</v>
      </c>
      <c r="K6" s="18"/>
      <c r="L6" s="18"/>
    </row>
    <row r="7" spans="1:12" s="15" customFormat="1" ht="96" customHeight="1" x14ac:dyDescent="0.35">
      <c r="A7" s="44">
        <v>2</v>
      </c>
      <c r="B7" s="50" t="s">
        <v>93</v>
      </c>
      <c r="C7" s="35" t="s">
        <v>45</v>
      </c>
      <c r="D7" s="35">
        <v>20</v>
      </c>
      <c r="E7" s="46"/>
      <c r="F7" s="46"/>
      <c r="G7" s="46">
        <f>D7*E7</f>
        <v>0</v>
      </c>
      <c r="H7" s="47"/>
      <c r="I7" s="46">
        <f>G7*H7</f>
        <v>0</v>
      </c>
      <c r="J7" s="46">
        <f>G7+I7</f>
        <v>0</v>
      </c>
      <c r="K7" s="18"/>
      <c r="L7" s="18"/>
    </row>
    <row r="8" spans="1:12" s="28" customFormat="1" ht="72" customHeight="1" x14ac:dyDescent="0.25">
      <c r="A8" s="53" t="s">
        <v>32</v>
      </c>
      <c r="B8" s="53"/>
      <c r="C8" s="53"/>
      <c r="D8" s="53"/>
      <c r="E8" s="53"/>
      <c r="F8" s="53"/>
      <c r="G8" s="48">
        <f>SUM(G6:G6)</f>
        <v>0</v>
      </c>
      <c r="H8" s="49"/>
      <c r="I8" s="48">
        <f>SUM(I6:I6)</f>
        <v>0</v>
      </c>
      <c r="J8" s="48">
        <f>SUM(J6:J6)</f>
        <v>0</v>
      </c>
      <c r="K8" s="26"/>
      <c r="L8" s="27"/>
    </row>
    <row r="9" spans="1:12" s="7" customFormat="1" ht="24.75" customHeigh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7" customFormat="1" ht="26.25" x14ac:dyDescent="0.3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7" customFormat="1" ht="81" customHeight="1" x14ac:dyDescent="0.3">
      <c r="B11" s="43"/>
    </row>
    <row r="12" spans="1:12" s="7" customFormat="1" ht="25.5" x14ac:dyDescent="0.3">
      <c r="B12" s="31"/>
    </row>
    <row r="13" spans="1:12" s="7" customFormat="1" ht="25.5" x14ac:dyDescent="0.3">
      <c r="B13" s="31"/>
    </row>
    <row r="14" spans="1:12" s="7" customFormat="1" ht="25.5" x14ac:dyDescent="0.3">
      <c r="B14" s="31"/>
    </row>
    <row r="15" spans="1:12" s="7" customFormat="1" ht="25.5" x14ac:dyDescent="0.3">
      <c r="B15" s="31"/>
    </row>
    <row r="16" spans="1:12" s="7" customFormat="1" ht="25.5" x14ac:dyDescent="0.3">
      <c r="B16" s="31"/>
    </row>
    <row r="17" spans="2:2" s="7" customFormat="1" ht="25.5" x14ac:dyDescent="0.3">
      <c r="B17" s="31"/>
    </row>
    <row r="18" spans="2:2" s="7" customFormat="1" ht="72" customHeight="1" x14ac:dyDescent="0.3"/>
    <row r="19" spans="2:2" s="7" customFormat="1" ht="72" customHeight="1" x14ac:dyDescent="0.3"/>
    <row r="20" spans="2:2" s="7" customFormat="1" ht="72" customHeight="1" x14ac:dyDescent="0.3"/>
    <row r="21" spans="2:2" s="7" customFormat="1" ht="72" customHeight="1" x14ac:dyDescent="0.3"/>
    <row r="22" spans="2:2" s="7" customFormat="1" ht="72" customHeight="1" x14ac:dyDescent="0.3"/>
    <row r="23" spans="2:2" s="7" customFormat="1" ht="72" customHeight="1" x14ac:dyDescent="0.3"/>
    <row r="24" spans="2:2" s="7" customFormat="1" ht="72" customHeight="1" x14ac:dyDescent="0.3"/>
    <row r="25" spans="2:2" s="7" customFormat="1" ht="72" customHeight="1" x14ac:dyDescent="0.3"/>
    <row r="26" spans="2:2" s="7" customFormat="1" ht="72" customHeight="1" x14ac:dyDescent="0.3"/>
    <row r="27" spans="2:2" s="7" customFormat="1" ht="72" customHeight="1" x14ac:dyDescent="0.3"/>
    <row r="28" spans="2:2" s="7" customFormat="1" ht="72" customHeight="1" x14ac:dyDescent="0.3"/>
    <row r="29" spans="2:2" s="7" customFormat="1" ht="72" customHeight="1" x14ac:dyDescent="0.3"/>
    <row r="30" spans="2:2" s="7" customFormat="1" ht="72" customHeight="1" x14ac:dyDescent="0.3"/>
    <row r="31" spans="2:2" s="7" customFormat="1" ht="72" customHeight="1" x14ac:dyDescent="0.3"/>
    <row r="32" spans="2:2" s="7" customFormat="1" ht="72" customHeight="1" x14ac:dyDescent="0.3"/>
    <row r="33" s="7" customFormat="1" ht="72" customHeight="1" x14ac:dyDescent="0.3"/>
    <row r="34" s="7" customFormat="1" ht="72" customHeight="1" x14ac:dyDescent="0.3"/>
    <row r="35" s="7" customFormat="1" ht="72" customHeight="1" x14ac:dyDescent="0.3"/>
    <row r="36" s="7" customFormat="1" ht="72" customHeight="1" x14ac:dyDescent="0.3"/>
  </sheetData>
  <mergeCells count="15">
    <mergeCell ref="A5:L5"/>
    <mergeCell ref="A8:F8"/>
    <mergeCell ref="A9:L9"/>
    <mergeCell ref="J1:L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pageMargins left="0.7" right="0.7" top="0.75" bottom="0.75" header="0.51180555555555496" footer="0.51180555555555496"/>
  <pageSetup paperSize="9" scale="1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'pakiet 1'!Obszar_wydruku</vt:lpstr>
      <vt:lpstr>'pakiet 2'!Obszar_wydruku</vt:lpstr>
      <vt:lpstr>'pakiet 3'!Obszar_wydruku</vt:lpstr>
      <vt:lpstr>'pakiet 4'!Obszar_wydruku</vt:lpstr>
      <vt:lpstr>'pakiet 5'!Obszar_wydruku</vt:lpstr>
      <vt:lpstr>'pakiet 6'!Obszar_wydruku</vt:lpstr>
      <vt:lpstr>'pakiet 7'!Obszar_wydruku</vt:lpstr>
      <vt:lpstr>'pakiet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Trybocka-Żabik</dc:creator>
  <cp:lastModifiedBy>Justyna Starek</cp:lastModifiedBy>
  <cp:revision>8</cp:revision>
  <cp:lastPrinted>2022-01-14T09:19:13Z</cp:lastPrinted>
  <dcterms:created xsi:type="dcterms:W3CDTF">2017-05-22T09:45:01Z</dcterms:created>
  <dcterms:modified xsi:type="dcterms:W3CDTF">2022-01-14T09:21:17Z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