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enog\Desktop\"/>
    </mc:Choice>
  </mc:AlternateContent>
  <xr:revisionPtr revIDLastSave="0" documentId="8_{8568C01F-1089-437B-ADA8-40E28403C8B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EN57AL-1530" sheetId="2" r:id="rId1"/>
    <sheet name="EN57AL-1528" sheetId="3" r:id="rId2"/>
    <sheet name="EN57AL-1522" sheetId="4" r:id="rId3"/>
    <sheet name="EN57AL-1519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81" i="5" l="1"/>
  <c r="H81" i="5"/>
  <c r="G81" i="5"/>
  <c r="I63" i="4"/>
  <c r="H63" i="4"/>
  <c r="G63" i="4"/>
  <c r="J63" i="3"/>
  <c r="K63" i="3"/>
  <c r="I63" i="3"/>
  <c r="I64" i="2"/>
  <c r="H64" i="2"/>
  <c r="G64" i="2"/>
  <c r="G63" i="2"/>
  <c r="H63" i="2" s="1"/>
  <c r="I63" i="2" s="1"/>
  <c r="H62" i="2"/>
  <c r="I62" i="2" s="1"/>
  <c r="H61" i="2"/>
  <c r="I61" i="2" s="1"/>
  <c r="H60" i="2"/>
  <c r="I60" i="2" s="1"/>
  <c r="H59" i="2"/>
  <c r="I59" i="2" s="1"/>
  <c r="H58" i="2"/>
  <c r="I58" i="2" s="1"/>
  <c r="H57" i="2"/>
  <c r="I57" i="2" s="1"/>
  <c r="H56" i="2"/>
  <c r="I56" i="2" s="1"/>
  <c r="H55" i="2"/>
  <c r="I55" i="2" s="1"/>
  <c r="H54" i="2"/>
  <c r="I54" i="2" s="1"/>
  <c r="H53" i="2"/>
  <c r="I53" i="2" s="1"/>
  <c r="H52" i="2"/>
  <c r="I52" i="2" s="1"/>
  <c r="H51" i="2"/>
  <c r="I51" i="2" s="1"/>
  <c r="H50" i="2"/>
  <c r="I50" i="2" s="1"/>
  <c r="H49" i="2"/>
  <c r="I49" i="2" s="1"/>
  <c r="H48" i="2"/>
  <c r="I48" i="2" s="1"/>
  <c r="H47" i="2"/>
  <c r="I47" i="2" s="1"/>
  <c r="H46" i="2"/>
  <c r="I46" i="2" s="1"/>
  <c r="H45" i="2"/>
  <c r="I45" i="2" s="1"/>
  <c r="H44" i="2"/>
  <c r="I44" i="2" s="1"/>
  <c r="H43" i="2"/>
  <c r="I43" i="2" s="1"/>
  <c r="H42" i="2"/>
  <c r="I42" i="2" s="1"/>
  <c r="H41" i="2"/>
  <c r="I41" i="2" s="1"/>
  <c r="H40" i="2"/>
  <c r="I40" i="2" s="1"/>
  <c r="H39" i="2"/>
  <c r="I39" i="2" s="1"/>
  <c r="H38" i="2"/>
  <c r="I38" i="2" s="1"/>
  <c r="H37" i="2"/>
  <c r="I37" i="2" s="1"/>
  <c r="H36" i="2"/>
  <c r="I36" i="2" s="1"/>
  <c r="H35" i="2"/>
  <c r="I35" i="2" s="1"/>
  <c r="H34" i="2"/>
  <c r="I34" i="2" s="1"/>
  <c r="H33" i="2"/>
  <c r="I33" i="2" s="1"/>
  <c r="H32" i="2"/>
  <c r="I32" i="2" s="1"/>
  <c r="H31" i="2"/>
  <c r="I31" i="2" s="1"/>
  <c r="H30" i="2"/>
  <c r="I30" i="2" s="1"/>
  <c r="H29" i="2"/>
  <c r="I29" i="2" s="1"/>
  <c r="H28" i="2"/>
  <c r="I28" i="2" s="1"/>
  <c r="H27" i="2"/>
  <c r="I27" i="2" s="1"/>
  <c r="H26" i="2"/>
  <c r="I26" i="2" s="1"/>
  <c r="H25" i="2"/>
  <c r="I25" i="2" s="1"/>
  <c r="H24" i="2"/>
  <c r="I24" i="2" s="1"/>
  <c r="H23" i="2"/>
  <c r="I23" i="2" s="1"/>
  <c r="H22" i="2"/>
  <c r="I22" i="2" s="1"/>
  <c r="H21" i="2"/>
  <c r="I21" i="2" s="1"/>
  <c r="H20" i="2"/>
  <c r="I20" i="2" s="1"/>
  <c r="H19" i="2"/>
  <c r="I19" i="2" s="1"/>
  <c r="H18" i="2"/>
  <c r="I18" i="2" s="1"/>
  <c r="H17" i="2"/>
  <c r="I17" i="2" s="1"/>
  <c r="H16" i="2"/>
  <c r="I16" i="2" s="1"/>
  <c r="H15" i="2"/>
  <c r="I15" i="2" s="1"/>
  <c r="H14" i="2"/>
  <c r="I14" i="2" s="1"/>
  <c r="H13" i="2"/>
  <c r="I13" i="2" s="1"/>
  <c r="H12" i="2"/>
  <c r="I12" i="2" s="1"/>
  <c r="H11" i="2"/>
  <c r="I11" i="2" s="1"/>
  <c r="H10" i="2"/>
  <c r="I10" i="2" s="1"/>
  <c r="H9" i="2"/>
  <c r="I9" i="2" s="1"/>
  <c r="H8" i="2"/>
  <c r="I8" i="2" s="1"/>
  <c r="H7" i="2"/>
  <c r="I7" i="2" s="1"/>
  <c r="H6" i="2"/>
  <c r="I6" i="2" s="1"/>
  <c r="H5" i="2"/>
  <c r="I5" i="2" s="1"/>
  <c r="H4" i="2"/>
  <c r="I4" i="2" s="1"/>
  <c r="H3" i="2"/>
  <c r="I3" i="2" s="1"/>
  <c r="K62" i="3"/>
  <c r="J62" i="3"/>
  <c r="K61" i="3"/>
  <c r="J61" i="3"/>
  <c r="J60" i="3"/>
  <c r="K60" i="3" s="1"/>
  <c r="K59" i="3"/>
  <c r="J59" i="3"/>
  <c r="K58" i="3"/>
  <c r="J58" i="3"/>
  <c r="K57" i="3"/>
  <c r="J57" i="3"/>
  <c r="J56" i="3"/>
  <c r="K56" i="3" s="1"/>
  <c r="K55" i="3"/>
  <c r="J55" i="3"/>
  <c r="K54" i="3"/>
  <c r="J54" i="3"/>
  <c r="K53" i="3"/>
  <c r="J53" i="3"/>
  <c r="J52" i="3"/>
  <c r="K52" i="3" s="1"/>
  <c r="K51" i="3"/>
  <c r="J51" i="3"/>
  <c r="K50" i="3"/>
  <c r="J50" i="3"/>
  <c r="K49" i="3"/>
  <c r="J49" i="3"/>
  <c r="J48" i="3"/>
  <c r="K48" i="3" s="1"/>
  <c r="K47" i="3"/>
  <c r="J47" i="3"/>
  <c r="K46" i="3"/>
  <c r="J46" i="3"/>
  <c r="K45" i="3"/>
  <c r="J45" i="3"/>
  <c r="J44" i="3"/>
  <c r="K44" i="3" s="1"/>
  <c r="K43" i="3"/>
  <c r="J43" i="3"/>
  <c r="K42" i="3"/>
  <c r="J42" i="3"/>
  <c r="K41" i="3"/>
  <c r="J41" i="3"/>
  <c r="J40" i="3"/>
  <c r="K40" i="3" s="1"/>
  <c r="K39" i="3"/>
  <c r="J39" i="3"/>
  <c r="K38" i="3"/>
  <c r="J38" i="3"/>
  <c r="J37" i="3"/>
  <c r="K37" i="3" s="1"/>
  <c r="J36" i="3"/>
  <c r="K36" i="3" s="1"/>
  <c r="K35" i="3"/>
  <c r="J35" i="3"/>
  <c r="K34" i="3"/>
  <c r="J34" i="3"/>
  <c r="K33" i="3"/>
  <c r="J33" i="3"/>
  <c r="J32" i="3"/>
  <c r="K32" i="3" s="1"/>
  <c r="K31" i="3"/>
  <c r="J31" i="3"/>
  <c r="K30" i="3"/>
  <c r="J30" i="3"/>
  <c r="K29" i="3"/>
  <c r="J29" i="3"/>
  <c r="J28" i="3"/>
  <c r="K28" i="3" s="1"/>
  <c r="K27" i="3"/>
  <c r="J27" i="3"/>
  <c r="K26" i="3"/>
  <c r="J26" i="3"/>
  <c r="K25" i="3"/>
  <c r="J25" i="3"/>
  <c r="J24" i="3"/>
  <c r="K24" i="3" s="1"/>
  <c r="K23" i="3"/>
  <c r="J23" i="3"/>
  <c r="K22" i="3"/>
  <c r="J22" i="3"/>
  <c r="K21" i="3"/>
  <c r="J21" i="3"/>
  <c r="J20" i="3"/>
  <c r="K20" i="3" s="1"/>
  <c r="K19" i="3"/>
  <c r="J19" i="3"/>
  <c r="K18" i="3"/>
  <c r="J18" i="3"/>
  <c r="K17" i="3"/>
  <c r="J17" i="3"/>
  <c r="J16" i="3"/>
  <c r="K16" i="3" s="1"/>
  <c r="K15" i="3"/>
  <c r="J15" i="3"/>
  <c r="K14" i="3"/>
  <c r="J14" i="3"/>
  <c r="K13" i="3"/>
  <c r="J13" i="3"/>
  <c r="J12" i="3"/>
  <c r="K12" i="3" s="1"/>
  <c r="K11" i="3"/>
  <c r="J11" i="3"/>
  <c r="K10" i="3"/>
  <c r="J10" i="3"/>
  <c r="K9" i="3"/>
  <c r="J9" i="3"/>
  <c r="J8" i="3"/>
  <c r="K8" i="3" s="1"/>
  <c r="K7" i="3"/>
  <c r="J7" i="3"/>
  <c r="K6" i="3"/>
  <c r="J6" i="3"/>
  <c r="K5" i="3"/>
  <c r="J5" i="3"/>
  <c r="J4" i="3"/>
  <c r="K4" i="3" s="1"/>
  <c r="K3" i="3"/>
  <c r="J3" i="3"/>
  <c r="H4" i="5"/>
  <c r="I4" i="5" s="1"/>
  <c r="H5" i="5"/>
  <c r="I5" i="5" s="1"/>
  <c r="H6" i="5"/>
  <c r="I6" i="5" s="1"/>
  <c r="H7" i="5"/>
  <c r="I7" i="5" s="1"/>
  <c r="H8" i="5"/>
  <c r="H9" i="5"/>
  <c r="H10" i="5"/>
  <c r="H11" i="5"/>
  <c r="I11" i="5" s="1"/>
  <c r="H12" i="5"/>
  <c r="I12" i="5" s="1"/>
  <c r="H13" i="5"/>
  <c r="I13" i="5" s="1"/>
  <c r="H14" i="5"/>
  <c r="I14" i="5" s="1"/>
  <c r="H15" i="5"/>
  <c r="I15" i="5" s="1"/>
  <c r="H16" i="5"/>
  <c r="H17" i="5"/>
  <c r="H18" i="5"/>
  <c r="H19" i="5"/>
  <c r="I19" i="5" s="1"/>
  <c r="H20" i="5"/>
  <c r="I20" i="5" s="1"/>
  <c r="H21" i="5"/>
  <c r="I21" i="5" s="1"/>
  <c r="H22" i="5"/>
  <c r="I22" i="5" s="1"/>
  <c r="H23" i="5"/>
  <c r="I23" i="5" s="1"/>
  <c r="H24" i="5"/>
  <c r="H25" i="5"/>
  <c r="H26" i="5"/>
  <c r="H27" i="5"/>
  <c r="H28" i="5"/>
  <c r="I28" i="5" s="1"/>
  <c r="H29" i="5"/>
  <c r="I29" i="5" s="1"/>
  <c r="H30" i="5"/>
  <c r="I30" i="5" s="1"/>
  <c r="H31" i="5"/>
  <c r="I31" i="5" s="1"/>
  <c r="H32" i="5"/>
  <c r="H33" i="5"/>
  <c r="H34" i="5"/>
  <c r="H35" i="5"/>
  <c r="H36" i="5"/>
  <c r="I36" i="5" s="1"/>
  <c r="H37" i="5"/>
  <c r="I37" i="5" s="1"/>
  <c r="H38" i="5"/>
  <c r="I38" i="5" s="1"/>
  <c r="H39" i="5"/>
  <c r="I39" i="5" s="1"/>
  <c r="H40" i="5"/>
  <c r="H41" i="5"/>
  <c r="H42" i="5"/>
  <c r="H43" i="5"/>
  <c r="H44" i="5"/>
  <c r="I44" i="5" s="1"/>
  <c r="H45" i="5"/>
  <c r="I45" i="5" s="1"/>
  <c r="H46" i="5"/>
  <c r="I46" i="5" s="1"/>
  <c r="H47" i="5"/>
  <c r="I47" i="5" s="1"/>
  <c r="H48" i="5"/>
  <c r="H49" i="5"/>
  <c r="H50" i="5"/>
  <c r="H51" i="5"/>
  <c r="H52" i="5"/>
  <c r="I52" i="5" s="1"/>
  <c r="H53" i="5"/>
  <c r="I53" i="5" s="1"/>
  <c r="H54" i="5"/>
  <c r="I54" i="5" s="1"/>
  <c r="H55" i="5"/>
  <c r="I55" i="5" s="1"/>
  <c r="H56" i="5"/>
  <c r="H57" i="5"/>
  <c r="H58" i="5"/>
  <c r="H59" i="5"/>
  <c r="H60" i="5"/>
  <c r="I60" i="5" s="1"/>
  <c r="H61" i="5"/>
  <c r="I61" i="5" s="1"/>
  <c r="H62" i="5"/>
  <c r="I62" i="5" s="1"/>
  <c r="H63" i="5"/>
  <c r="I63" i="5" s="1"/>
  <c r="H64" i="5"/>
  <c r="H65" i="5"/>
  <c r="H66" i="5"/>
  <c r="H67" i="5"/>
  <c r="H68" i="5"/>
  <c r="I68" i="5" s="1"/>
  <c r="H69" i="5"/>
  <c r="I69" i="5" s="1"/>
  <c r="H70" i="5"/>
  <c r="I70" i="5" s="1"/>
  <c r="H71" i="5"/>
  <c r="I71" i="5" s="1"/>
  <c r="H72" i="5"/>
  <c r="H73" i="5"/>
  <c r="H74" i="5"/>
  <c r="H75" i="5"/>
  <c r="H76" i="5"/>
  <c r="I76" i="5" s="1"/>
  <c r="H77" i="5"/>
  <c r="I77" i="5" s="1"/>
  <c r="H78" i="5"/>
  <c r="I78" i="5" s="1"/>
  <c r="H79" i="5"/>
  <c r="I79" i="5" s="1"/>
  <c r="H80" i="5"/>
  <c r="I8" i="5"/>
  <c r="I9" i="5"/>
  <c r="I10" i="5"/>
  <c r="I16" i="5"/>
  <c r="I17" i="5"/>
  <c r="I18" i="5"/>
  <c r="I24" i="5"/>
  <c r="I25" i="5"/>
  <c r="I26" i="5"/>
  <c r="I27" i="5"/>
  <c r="I32" i="5"/>
  <c r="I33" i="5"/>
  <c r="I34" i="5"/>
  <c r="I35" i="5"/>
  <c r="I40" i="5"/>
  <c r="I41" i="5"/>
  <c r="I42" i="5"/>
  <c r="I43" i="5"/>
  <c r="I48" i="5"/>
  <c r="I49" i="5"/>
  <c r="I50" i="5"/>
  <c r="I51" i="5"/>
  <c r="I56" i="5"/>
  <c r="I57" i="5"/>
  <c r="I58" i="5"/>
  <c r="I59" i="5"/>
  <c r="I64" i="5"/>
  <c r="I65" i="5"/>
  <c r="I66" i="5"/>
  <c r="I67" i="5"/>
  <c r="I72" i="5"/>
  <c r="I73" i="5"/>
  <c r="I74" i="5"/>
  <c r="I75" i="5"/>
  <c r="I80" i="5"/>
  <c r="G80" i="5" l="1"/>
  <c r="G79" i="5"/>
  <c r="G78" i="5"/>
  <c r="G77" i="5"/>
  <c r="G76" i="5"/>
  <c r="G75" i="5"/>
  <c r="G74" i="5"/>
  <c r="G73" i="5"/>
  <c r="G72" i="5"/>
  <c r="G71" i="5"/>
  <c r="G70" i="5"/>
  <c r="G69" i="5"/>
  <c r="G68" i="5"/>
  <c r="G67" i="5"/>
  <c r="G66" i="5"/>
  <c r="G65" i="5"/>
  <c r="G64" i="5"/>
  <c r="G63" i="5"/>
  <c r="G62" i="5"/>
  <c r="G61" i="5"/>
  <c r="G60" i="5"/>
  <c r="G59" i="5"/>
  <c r="G58" i="5"/>
  <c r="G57" i="5"/>
  <c r="G56" i="5"/>
  <c r="G55" i="5"/>
  <c r="G54" i="5"/>
  <c r="G53" i="5"/>
  <c r="G52" i="5"/>
  <c r="G51" i="5"/>
  <c r="G50" i="5"/>
  <c r="G49" i="5"/>
  <c r="G48" i="5"/>
  <c r="G47" i="5"/>
  <c r="G46" i="5"/>
  <c r="G44" i="5"/>
  <c r="G43" i="5"/>
  <c r="G42" i="5"/>
  <c r="G41" i="5"/>
  <c r="G40" i="5"/>
  <c r="G39" i="5"/>
  <c r="G38" i="5"/>
  <c r="G37" i="5"/>
  <c r="G36" i="5"/>
  <c r="G35" i="5"/>
  <c r="G34" i="5"/>
  <c r="G33" i="5"/>
  <c r="G32" i="5"/>
  <c r="G31" i="5"/>
  <c r="G30" i="5"/>
  <c r="G29" i="5"/>
  <c r="G28" i="5"/>
  <c r="G27" i="5"/>
  <c r="G26" i="5"/>
  <c r="G25" i="5"/>
  <c r="G24" i="5"/>
  <c r="G23" i="5"/>
  <c r="G22" i="5"/>
  <c r="G21" i="5"/>
  <c r="G20" i="5"/>
  <c r="G19" i="5"/>
  <c r="G18" i="5"/>
  <c r="G17" i="5"/>
  <c r="G16" i="5"/>
  <c r="G15" i="5"/>
  <c r="G14" i="5"/>
  <c r="G13" i="5"/>
  <c r="G12" i="5"/>
  <c r="G11" i="5"/>
  <c r="G10" i="5"/>
  <c r="G9" i="5"/>
  <c r="G8" i="5"/>
  <c r="G7" i="5"/>
  <c r="G6" i="5"/>
  <c r="G5" i="5"/>
  <c r="G4" i="5"/>
  <c r="G3" i="5"/>
  <c r="H3" i="5" s="1"/>
  <c r="I3" i="5" l="1"/>
  <c r="G62" i="4"/>
  <c r="G61" i="4"/>
  <c r="H61" i="4" s="1"/>
  <c r="I61" i="4" s="1"/>
  <c r="G60" i="4"/>
  <c r="G59" i="4"/>
  <c r="H59" i="4" s="1"/>
  <c r="I59" i="4" s="1"/>
  <c r="G58" i="4"/>
  <c r="G57" i="4"/>
  <c r="H57" i="4" s="1"/>
  <c r="I57" i="4" s="1"/>
  <c r="G56" i="4"/>
  <c r="G55" i="4"/>
  <c r="H55" i="4" s="1"/>
  <c r="I55" i="4" s="1"/>
  <c r="G54" i="4"/>
  <c r="G53" i="4"/>
  <c r="H53" i="4" s="1"/>
  <c r="I53" i="4" s="1"/>
  <c r="G52" i="4"/>
  <c r="G51" i="4"/>
  <c r="H51" i="4" s="1"/>
  <c r="I51" i="4" s="1"/>
  <c r="G50" i="4"/>
  <c r="G49" i="4"/>
  <c r="H49" i="4" s="1"/>
  <c r="I49" i="4" s="1"/>
  <c r="G48" i="4"/>
  <c r="G47" i="4"/>
  <c r="H47" i="4" s="1"/>
  <c r="I47" i="4" s="1"/>
  <c r="G46" i="4"/>
  <c r="G45" i="4"/>
  <c r="H45" i="4" s="1"/>
  <c r="I45" i="4" s="1"/>
  <c r="G44" i="4"/>
  <c r="G43" i="4"/>
  <c r="H43" i="4" s="1"/>
  <c r="I43" i="4" s="1"/>
  <c r="G42" i="4"/>
  <c r="G41" i="4"/>
  <c r="H41" i="4" s="1"/>
  <c r="I41" i="4" s="1"/>
  <c r="G40" i="4"/>
  <c r="G39" i="4"/>
  <c r="H39" i="4" s="1"/>
  <c r="I39" i="4" s="1"/>
  <c r="G38" i="4"/>
  <c r="G37" i="4"/>
  <c r="H37" i="4" s="1"/>
  <c r="I37" i="4" s="1"/>
  <c r="G36" i="4"/>
  <c r="G35" i="4"/>
  <c r="H35" i="4" s="1"/>
  <c r="I35" i="4" s="1"/>
  <c r="G34" i="4"/>
  <c r="G33" i="4"/>
  <c r="H33" i="4" s="1"/>
  <c r="I33" i="4" s="1"/>
  <c r="G32" i="4"/>
  <c r="G31" i="4"/>
  <c r="H31" i="4" s="1"/>
  <c r="I31" i="4" s="1"/>
  <c r="G30" i="4"/>
  <c r="G29" i="4"/>
  <c r="H29" i="4" s="1"/>
  <c r="I29" i="4" s="1"/>
  <c r="G28" i="4"/>
  <c r="G27" i="4"/>
  <c r="H27" i="4" s="1"/>
  <c r="I27" i="4" s="1"/>
  <c r="G26" i="4"/>
  <c r="G25" i="4"/>
  <c r="H25" i="4" s="1"/>
  <c r="I25" i="4" s="1"/>
  <c r="G24" i="4"/>
  <c r="G23" i="4"/>
  <c r="H23" i="4" s="1"/>
  <c r="I23" i="4" s="1"/>
  <c r="G22" i="4"/>
  <c r="G21" i="4"/>
  <c r="H21" i="4" s="1"/>
  <c r="I21" i="4" s="1"/>
  <c r="G20" i="4"/>
  <c r="G19" i="4"/>
  <c r="H19" i="4" s="1"/>
  <c r="I19" i="4" s="1"/>
  <c r="G18" i="4"/>
  <c r="G17" i="4"/>
  <c r="H17" i="4" s="1"/>
  <c r="I17" i="4" s="1"/>
  <c r="G16" i="4"/>
  <c r="G15" i="4"/>
  <c r="H15" i="4" s="1"/>
  <c r="I15" i="4" s="1"/>
  <c r="G14" i="4"/>
  <c r="G13" i="4"/>
  <c r="H13" i="4" s="1"/>
  <c r="I13" i="4" s="1"/>
  <c r="G12" i="4"/>
  <c r="G11" i="4"/>
  <c r="H11" i="4" s="1"/>
  <c r="I11" i="4" s="1"/>
  <c r="G10" i="4"/>
  <c r="G9" i="4"/>
  <c r="H9" i="4" s="1"/>
  <c r="I9" i="4" s="1"/>
  <c r="G8" i="4"/>
  <c r="G7" i="4"/>
  <c r="H7" i="4" s="1"/>
  <c r="I7" i="4" s="1"/>
  <c r="G6" i="4"/>
  <c r="G5" i="4"/>
  <c r="H5" i="4" s="1"/>
  <c r="I5" i="4" s="1"/>
  <c r="G4" i="4"/>
  <c r="G3" i="4"/>
  <c r="I62" i="3"/>
  <c r="I61" i="3"/>
  <c r="I60" i="3"/>
  <c r="I59" i="3"/>
  <c r="I58" i="3"/>
  <c r="I57" i="3"/>
  <c r="I56" i="3"/>
  <c r="I55" i="3"/>
  <c r="I54" i="3"/>
  <c r="I53" i="3"/>
  <c r="I52" i="3"/>
  <c r="I51" i="3"/>
  <c r="I50" i="3"/>
  <c r="I49" i="3"/>
  <c r="I48" i="3"/>
  <c r="I47" i="3"/>
  <c r="I46" i="3"/>
  <c r="I45" i="3"/>
  <c r="I44" i="3"/>
  <c r="I43" i="3"/>
  <c r="I42" i="3"/>
  <c r="I41" i="3"/>
  <c r="I40" i="3"/>
  <c r="I39" i="3"/>
  <c r="I38" i="3"/>
  <c r="I37" i="3"/>
  <c r="I36" i="3"/>
  <c r="I35" i="3"/>
  <c r="I34" i="3"/>
  <c r="I33" i="3"/>
  <c r="I32" i="3"/>
  <c r="I31" i="3"/>
  <c r="I30" i="3"/>
  <c r="I29" i="3"/>
  <c r="I28" i="3"/>
  <c r="I27" i="3"/>
  <c r="I26" i="3"/>
  <c r="I25" i="3"/>
  <c r="I24" i="3"/>
  <c r="I23" i="3"/>
  <c r="I22" i="3"/>
  <c r="I21" i="3"/>
  <c r="I20" i="3"/>
  <c r="I19" i="3"/>
  <c r="I18" i="3"/>
  <c r="I17" i="3"/>
  <c r="I16" i="3"/>
  <c r="I15" i="3"/>
  <c r="I14" i="3"/>
  <c r="I13" i="3"/>
  <c r="I12" i="3"/>
  <c r="I11" i="3"/>
  <c r="I10" i="3"/>
  <c r="I9" i="3"/>
  <c r="I8" i="3"/>
  <c r="I7" i="3"/>
  <c r="I6" i="3"/>
  <c r="I5" i="3"/>
  <c r="I4" i="3"/>
  <c r="I3" i="3"/>
  <c r="G62" i="2"/>
  <c r="G61" i="2"/>
  <c r="G60" i="2"/>
  <c r="G59" i="2"/>
  <c r="G58" i="2"/>
  <c r="G57" i="2"/>
  <c r="G56" i="2"/>
  <c r="G55" i="2"/>
  <c r="G54" i="2"/>
  <c r="G53" i="2"/>
  <c r="G52" i="2"/>
  <c r="G51" i="2"/>
  <c r="G50" i="2"/>
  <c r="G49" i="2"/>
  <c r="G48" i="2"/>
  <c r="G47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" i="2"/>
  <c r="G29" i="2"/>
  <c r="G28" i="2"/>
  <c r="G27" i="2"/>
  <c r="G26" i="2"/>
  <c r="G25" i="2"/>
  <c r="G24" i="2"/>
  <c r="G23" i="2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G8" i="2"/>
  <c r="G7" i="2"/>
  <c r="G6" i="2"/>
  <c r="G5" i="2"/>
  <c r="G4" i="2"/>
  <c r="G3" i="2"/>
  <c r="H26" i="4" l="1"/>
  <c r="I26" i="4" s="1"/>
  <c r="H34" i="4"/>
  <c r="I34" i="4" s="1"/>
  <c r="H42" i="4"/>
  <c r="I42" i="4" s="1"/>
  <c r="H50" i="4"/>
  <c r="I50" i="4" s="1"/>
  <c r="I58" i="4"/>
  <c r="H58" i="4"/>
  <c r="H3" i="4"/>
  <c r="I3" i="4" s="1"/>
  <c r="I18" i="4"/>
  <c r="H18" i="4"/>
  <c r="H4" i="4"/>
  <c r="I4" i="4" s="1"/>
  <c r="H20" i="4"/>
  <c r="I20" i="4" s="1"/>
  <c r="I36" i="4"/>
  <c r="H36" i="4"/>
  <c r="H60" i="4"/>
  <c r="I60" i="4" s="1"/>
  <c r="H28" i="4"/>
  <c r="I28" i="4" s="1"/>
  <c r="H6" i="4"/>
  <c r="I6" i="4" s="1"/>
  <c r="I14" i="4"/>
  <c r="H14" i="4"/>
  <c r="H22" i="4"/>
  <c r="I22" i="4" s="1"/>
  <c r="H30" i="4"/>
  <c r="I30" i="4" s="1"/>
  <c r="H38" i="4"/>
  <c r="I38" i="4" s="1"/>
  <c r="H46" i="4"/>
  <c r="I46" i="4" s="1"/>
  <c r="I54" i="4"/>
  <c r="H54" i="4"/>
  <c r="H62" i="4"/>
  <c r="I62" i="4" s="1"/>
  <c r="H12" i="4"/>
  <c r="I12" i="4" s="1"/>
  <c r="I44" i="4"/>
  <c r="H44" i="4"/>
  <c r="H10" i="4"/>
  <c r="I10" i="4" s="1"/>
  <c r="H52" i="4"/>
  <c r="I52" i="4" s="1"/>
  <c r="H8" i="4"/>
  <c r="I8" i="4" s="1"/>
  <c r="H16" i="4"/>
  <c r="I16" i="4" s="1"/>
  <c r="H24" i="4"/>
  <c r="I24" i="4" s="1"/>
  <c r="H32" i="4"/>
  <c r="I32" i="4" s="1"/>
  <c r="H40" i="4"/>
  <c r="I40" i="4" s="1"/>
  <c r="H48" i="4"/>
  <c r="I48" i="4" s="1"/>
  <c r="H56" i="4"/>
  <c r="I56" i="4" s="1"/>
</calcChain>
</file>

<file path=xl/sharedStrings.xml><?xml version="1.0" encoding="utf-8"?>
<sst xmlns="http://schemas.openxmlformats.org/spreadsheetml/2006/main" count="535" uniqueCount="249">
  <si>
    <t xml:space="preserve">Lp. </t>
  </si>
  <si>
    <t>Opis uszkodzeń/braków</t>
  </si>
  <si>
    <t>Czynność</t>
  </si>
  <si>
    <t>Ilość</t>
  </si>
  <si>
    <t>Cena jednostkowa [PLN] netto</t>
  </si>
  <si>
    <t xml:space="preserve">Wartość łącznie 
[PLN] netto </t>
  </si>
  <si>
    <t>Brak zaślepki gniazda peronowego 3x400</t>
  </si>
  <si>
    <t>uzupełnienie</t>
  </si>
  <si>
    <t>Zużyte wstawki hamulcowe - kpl</t>
  </si>
  <si>
    <t>wymiana</t>
  </si>
  <si>
    <t>Brak perlatora wylewki WC</t>
  </si>
  <si>
    <t>Uszkodzony pantograf od kab Rb</t>
  </si>
  <si>
    <t>Uszkodzone złącze diagnostyczne kab Ra</t>
  </si>
  <si>
    <t>Brak przekaźnika i podstawy w WC R15</t>
  </si>
  <si>
    <t>Uszkodzona deska sedesowa oraz zawiasy w WC</t>
  </si>
  <si>
    <t>Brudne, porysowane panele ścienne -  kpl</t>
  </si>
  <si>
    <t>mycie i naprawa</t>
  </si>
  <si>
    <t>Uszkodzone, porysowane panele i drzwi w wc - kpl</t>
  </si>
  <si>
    <t>naprawa</t>
  </si>
  <si>
    <t>Uszkodzona taśma wykończeniowa na suficie w kabinie maszynisty Ra i Rb -  4mb</t>
  </si>
  <si>
    <t>Brak tabliczek znamionowych Rb i S</t>
  </si>
  <si>
    <t>Uszkodzone klapki awaryjnego otwierania drzwi wag  Ra i Rb - (pogięte i korozja)</t>
  </si>
  <si>
    <t>Uszkodzone zamki na kwadrat klapki awaryjnego otwierania drzwi automatycznych wagon Ra i Rb</t>
  </si>
  <si>
    <t>Uszkodzony podłokietnik fotela maszynisty kab Rb</t>
  </si>
  <si>
    <t>Skorodowana, zatarta linka awaryjnego otwierania drzwi automatycznych wagon Ra i Rb</t>
  </si>
  <si>
    <t>Niestabilne płyty podłogowe:
Ra - 2m2 przy WC
S - 6m2 środkowy pas
Weryfikacja i ewentualna wymiana płyty podłogowej oraz wykładziny.</t>
  </si>
  <si>
    <t>Uszkodzona wykładzina przy drzwiach / stopniach drzwi 2,3,4,9,11 - (punktowo odklejona) - 4m2</t>
  </si>
  <si>
    <t>Uszkodzona powłoka antypoślizgowa windy</t>
  </si>
  <si>
    <t>Uszkodzony/połamany klips zabezpieczenia podpory klapy szczytowej nad drzwiami przejściowymi</t>
  </si>
  <si>
    <t>Skorodowane podstawy śmietniczek na pomostach -  kpl</t>
  </si>
  <si>
    <t>Uszkodzony, skorodowany śmietnik w dużym WC</t>
  </si>
  <si>
    <t>Uszkodzone młotki bezpieczeństwa</t>
  </si>
  <si>
    <t>Luz na stopie fotela maszynisty</t>
  </si>
  <si>
    <r>
      <t xml:space="preserve">Ciężko zamykają się okna boczne w kab Ra i Rb
</t>
    </r>
    <r>
      <rPr>
        <b/>
        <sz val="10"/>
        <color rgb="FF0F0F0F"/>
        <rFont val="Arial"/>
        <family val="2"/>
        <charset val="238"/>
      </rPr>
      <t>Naprawa lub wymiana w przypadku braku możliwości naprawy.</t>
    </r>
  </si>
  <si>
    <t>Niesprawny przycisk PCS kran + WC</t>
  </si>
  <si>
    <t>Uszkodzony panel z nawiewem na pomoście</t>
  </si>
  <si>
    <t>Niesprawna sonda poziomu wody WC</t>
  </si>
  <si>
    <r>
      <t xml:space="preserve">Odłączone przewody grzewcze instalacji WC
</t>
    </r>
    <r>
      <rPr>
        <b/>
        <sz val="10"/>
        <color rgb="FF0F0F0F"/>
        <rFont val="Arial"/>
        <family val="2"/>
        <charset val="238"/>
      </rPr>
      <t>Naprawa lub wymiana w przypadku braku możliwości naprawy.</t>
    </r>
  </si>
  <si>
    <t xml:space="preserve">Uszkodzony uchwyt na papier w małym WC </t>
  </si>
  <si>
    <t>Niesprawne LED podświetlenia stopni</t>
  </si>
  <si>
    <t>Uszkodzone pasy rowerowe</t>
  </si>
  <si>
    <t>Rozwarstwiona szyba czołowa Rb</t>
  </si>
  <si>
    <r>
      <t xml:space="preserve">Szyby czołowa posiada drobne rysy eksploatacyjne i biały nalot kab Ra
</t>
    </r>
    <r>
      <rPr>
        <b/>
        <sz val="10"/>
        <color rgb="FF0F0F0F"/>
        <rFont val="Arial"/>
        <family val="2"/>
        <charset val="238"/>
      </rPr>
      <t>Polerowanie lub wymiana w przypadku braku możliwości naprawy</t>
    </r>
  </si>
  <si>
    <t>Uszkodzony elektrozawór ½ w WC</t>
  </si>
  <si>
    <t>Niesprawny dozownik mydła w małym WC</t>
  </si>
  <si>
    <t>Uszkodzona mikroguma w ościeżnicy drzwi między wagonowych</t>
  </si>
  <si>
    <t>Niewłaściwe wskazania temp. zewnętrznej w kab Rb</t>
  </si>
  <si>
    <t>Błędne wskazania załączone/włączone ogrzewanie (przy załączonym ogrzewaniu)</t>
  </si>
  <si>
    <t>Uszkodzony anemostat w dużym WC</t>
  </si>
  <si>
    <t>Uszkodzone/odbarwione lustro w WC</t>
  </si>
  <si>
    <t>Brak odbijaka drzwi przejściowych przy szafie NN wag S</t>
  </si>
  <si>
    <t>Brak obudowy pasów rowerowych</t>
  </si>
  <si>
    <t>Brak podajnika mydła WC duże</t>
  </si>
  <si>
    <t>Brak rygla przy zamku szafy NN Ra</t>
  </si>
  <si>
    <t>Uszkodzone odbijaki przednich i tylnych drzwi przedziałowych</t>
  </si>
  <si>
    <t>Uszkodzone odbijaki drzwi antypanicznych</t>
  </si>
  <si>
    <t>Uszkodzone stopki blokujące drzwi antypaniczne</t>
  </si>
  <si>
    <r>
      <t xml:space="preserve">Niesprawna suszarka do rąk WC
</t>
    </r>
    <r>
      <rPr>
        <b/>
        <sz val="10"/>
        <rFont val="Arial"/>
        <family val="2"/>
        <charset val="238"/>
      </rPr>
      <t>Naprawa lub wymiana w przypadku braku możliwości naprawy.</t>
    </r>
  </si>
  <si>
    <t>Niesprawne oświetlenie dużego WC LED SPOT</t>
  </si>
  <si>
    <t>Pogięty zgarniacz czołowy kab Ra i Rb (uszkodzone wsporniki)</t>
  </si>
  <si>
    <t>Naderwane gumy zgarniaczy czołowych kabina Ra i Rb</t>
  </si>
  <si>
    <t>Uszkodzone porysowane mechanicznie panele nad bagażnikami w EZT -  kpl</t>
  </si>
  <si>
    <t>Brak paska przewijaka  w WC</t>
  </si>
  <si>
    <t>Uszkodzony/przełamany przewijak w WC</t>
  </si>
  <si>
    <t>Pomalowana farbą szczotka antykurzowa drzwi w WC</t>
  </si>
  <si>
    <t>Modyfikacja złącz wodowania</t>
  </si>
  <si>
    <t>modyfikacja</t>
  </si>
  <si>
    <t>SUMA łącznie:</t>
  </si>
  <si>
    <t>Oferta wykonawcy - prace dodatkowe do wykonania na pojeździe EN57AL - 1530</t>
  </si>
  <si>
    <t>Brak obejmy zabezpieczenia windy dla niepełnosprawnych</t>
  </si>
  <si>
    <t>uzupełninie</t>
  </si>
  <si>
    <t>Brak pokręteł VCT M8 przy klapach pod pulpitowych w kabinie maszynisty Rb</t>
  </si>
  <si>
    <t>Brak zaślepek w ścianki pomostowej w progu drzwi przejściowych (5-6,7-8,9-10)</t>
  </si>
  <si>
    <t>Brak elementów mechanizmu obrotowego fotela maszynisty kabina Ra i Rb (spreżynka + kulka)</t>
  </si>
  <si>
    <t>Brak rączki zaworu 2" w WC małym</t>
  </si>
  <si>
    <t>Brak lampki kontrolnej podgrzewania fekali w WC małym</t>
  </si>
  <si>
    <t>Brak złącza diagnostycznego na pulpicie Ra i RB</t>
  </si>
  <si>
    <t>Wymiana</t>
  </si>
  <si>
    <t>Oberwana i nietypowa zawiasa klapki awaryjnego otwierania drzwi automatycznych wagon Rb</t>
  </si>
  <si>
    <t>Uszkodzona/zerwana linka awaryjnego otwierania drzwi automatycznych wagon Ra i Rb</t>
  </si>
  <si>
    <r>
      <t xml:space="preserve">Niestabilne płyty podłogowe, uniesiona wykładzina wagon S - 4m2
</t>
    </r>
    <r>
      <rPr>
        <b/>
        <sz val="11"/>
        <color rgb="FF282828"/>
        <rFont val="Arial"/>
        <family val="2"/>
        <charset val="238"/>
      </rPr>
      <t>Weryfikacja i ewentualna wymiana płyty i wykładziny.</t>
    </r>
  </si>
  <si>
    <t>Naprawa</t>
  </si>
  <si>
    <t>Uszkodzony, połamany klips zabezpieczenia podpory klapy szczytowej nad drzwiami przejściowymi wagon Ra</t>
  </si>
  <si>
    <t>Uszkodzony zamek na kwadrat szuflady na przewód zasilania peronowego</t>
  </si>
  <si>
    <t xml:space="preserve">Niesprawny LED Spot w WC dużym </t>
  </si>
  <si>
    <t>Uszkodzona sonda poziomu wody w WC dużvm</t>
  </si>
  <si>
    <t>Uszkodzony zamek blokady drzwi łukowych w WC dużym</t>
  </si>
  <si>
    <t>Klejony/odkształcony mrozowo zbiornik wody w WC małym</t>
  </si>
  <si>
    <t>Niesprawny wentylator TD350-230 w WC małym</t>
  </si>
  <si>
    <t>Niesprawna grzałka wody 230V w WC małym</t>
  </si>
  <si>
    <t>Częściowo wypalone LED szyb wiatrołapu</t>
  </si>
  <si>
    <t xml:space="preserve">Uszkodzony stycznik podgrzewania wody w małym WC </t>
  </si>
  <si>
    <r>
      <rPr>
        <sz val="11"/>
        <color rgb="FF2A2A2A"/>
        <rFont val="Arial"/>
        <family val="2"/>
        <charset val="238"/>
      </rPr>
      <t>Wypalony stycznik grupy I ogrzewania przedziału 1 wagon S</t>
    </r>
  </si>
  <si>
    <t>Niesprawne podświetlenie pulpitu kabina Rb</t>
  </si>
  <si>
    <r>
      <rPr>
        <sz val="11"/>
        <color rgb="FF2A2A2A"/>
        <rFont val="Arial"/>
        <family val="2"/>
        <charset val="238"/>
      </rPr>
      <t>Naprawa</t>
    </r>
  </si>
  <si>
    <t>Niesprawdzone ogrzewanie wagon Ra, wypalony stycznik ogrzewania + brak sygnału na rozrządzie ogrzewania</t>
  </si>
  <si>
    <t>Wypalone LED podświetlenia ścianek działowych</t>
  </si>
  <si>
    <t>Zużyte wstawki hamulcowe</t>
  </si>
  <si>
    <t>Uszkodzone amortyzatory pionowe -siła 900</t>
  </si>
  <si>
    <t>Uszkodzone amortyzatory poziome (z bańką) - siła 900</t>
  </si>
  <si>
    <t>Uszkodzone amortyzatory pionowe - siła 730</t>
  </si>
  <si>
    <t>Brak zabezpieczenia (pokrywki) gniazda peronowego 3x400V wagon S</t>
  </si>
  <si>
    <t>Brak odbijaka poręczy uchylnej w dużym WC</t>
  </si>
  <si>
    <t>Uszkodzona mikroguma w ościeżnicy drzwi między wagonowych -  kpl</t>
  </si>
  <si>
    <r>
      <rPr>
        <sz val="11"/>
        <color rgb="FF131313"/>
        <rFont val="Arial"/>
        <family val="2"/>
        <charset val="238"/>
      </rPr>
      <t>Wymiana</t>
    </r>
  </si>
  <si>
    <t>Pogięte zgarniacze czołowe kabina Ra i Rb</t>
  </si>
  <si>
    <t>Uszkodzone gumy zgarniaczy czołowych kabina Ra i Rb</t>
  </si>
  <si>
    <r>
      <t>Uszkodzona rozerwana mechanicznie wykładzina podłogowa przy drzwiach wejściowych do kabiny maszynisty Ra - 1m</t>
    </r>
    <r>
      <rPr>
        <vertAlign val="superscript"/>
        <sz val="11"/>
        <color rgb="FF131313"/>
        <rFont val="Arial"/>
        <family val="2"/>
        <charset val="238"/>
      </rPr>
      <t>2</t>
    </r>
  </si>
  <si>
    <r>
      <rPr>
        <sz val="11"/>
        <color rgb="FF131313"/>
        <rFont val="Arial"/>
        <family val="2"/>
        <charset val="238"/>
      </rPr>
      <t>Odkleja się wykładzina na progach drzwi automatycznych - 3m</t>
    </r>
    <r>
      <rPr>
        <vertAlign val="superscript"/>
        <sz val="11"/>
        <color rgb="FF131313"/>
        <rFont val="Arial"/>
        <family val="2"/>
        <charset val="238"/>
      </rPr>
      <t xml:space="preserve">2  </t>
    </r>
    <r>
      <rPr>
        <sz val="11"/>
        <color rgb="FF131313"/>
        <rFont val="Arial"/>
        <family val="2"/>
        <charset val="238"/>
      </rPr>
      <t>(nr 2,5,7,8,10)</t>
    </r>
  </si>
  <si>
    <r>
      <rPr>
        <sz val="11"/>
        <color rgb="FF131313"/>
        <rFont val="Arial"/>
        <family val="2"/>
        <charset val="238"/>
      </rPr>
      <t>Naprawa</t>
    </r>
  </si>
  <si>
    <t>Nietypowe młotki bezpieczeństwa wagon Rb (bez linki)</t>
  </si>
  <si>
    <r>
      <rPr>
        <sz val="11"/>
        <color rgb="FF0F1111"/>
        <rFont val="Arial"/>
        <family val="2"/>
        <charset val="238"/>
      </rPr>
      <t>Wymiana</t>
    </r>
  </si>
  <si>
    <r>
      <rPr>
        <sz val="11"/>
        <color rgb="FF0F1111"/>
        <rFont val="Arial"/>
        <family val="2"/>
        <charset val="238"/>
      </rPr>
      <t>Uszkodzone, popękane fugi na łączeniach sufitu i ścian na EZT</t>
    </r>
  </si>
  <si>
    <r>
      <rPr>
        <sz val="11"/>
        <color rgb="FF0F1111"/>
        <rFont val="Arial"/>
        <family val="2"/>
        <charset val="238"/>
      </rPr>
      <t>Naprawa</t>
    </r>
  </si>
  <si>
    <t>Uszkodzone, porysowane tabliczki znamionowe na stopniach drzwi automatycznych</t>
  </si>
  <si>
    <t>Uszkodzona, porysowana tabliczka znamionowa kabina Ra</t>
  </si>
  <si>
    <t>Uszkodzone porysowane mechanicznie panele nad bagażnikami w EZT- kpl.</t>
  </si>
  <si>
    <t>Uszkodzony panel okienny (z rowerami) wagon Ra</t>
  </si>
  <si>
    <t>Uszkodzone porysowane stojaki na duży bagaż, bagażniki i poręcze na EZT- kpl</t>
  </si>
  <si>
    <t>Uszkodzony mechanizm ławeczki uchylnej wagon Ra - szt.1 i kabina Rb - szt.1</t>
  </si>
  <si>
    <r>
      <t xml:space="preserve">Szyby okien czołowych posiadają
drobne rysy eksploatacyjne i biały nalot kabina Ra i Rb
</t>
    </r>
    <r>
      <rPr>
        <b/>
        <sz val="11"/>
        <color rgb="FF0F0F0F"/>
        <rFont val="Arial"/>
        <family val="2"/>
        <charset val="238"/>
      </rPr>
      <t>Naprawa (polerowanie) lub wymiana w przypadku braku możliwości naprawy.</t>
    </r>
  </si>
  <si>
    <r>
      <rPr>
        <sz val="11"/>
        <color rgb="FF0F1111"/>
        <rFont val="Arial"/>
        <family val="2"/>
        <charset val="238"/>
      </rPr>
      <t>Uszkodzone porysowane panele w WC dużym</t>
    </r>
  </si>
  <si>
    <r>
      <rPr>
        <sz val="11"/>
        <color rgb="FF0F0F0F"/>
        <rFont val="Arial"/>
        <family val="2"/>
        <charset val="238"/>
      </rPr>
      <t>Odklejona uszczelka szczotka przy drzwiach łukowych w WC dużym</t>
    </r>
  </si>
  <si>
    <r>
      <t xml:space="preserve">Odłączona sonda poziomu fekalii 80 i 95% w WC dużym
</t>
    </r>
    <r>
      <rPr>
        <b/>
        <sz val="11"/>
        <color rgb="FF0F0F0F"/>
        <rFont val="Arial"/>
        <family val="2"/>
        <charset val="238"/>
      </rPr>
      <t>Podłączenie i weryfikacja w razie konieczności wymiana</t>
    </r>
  </si>
  <si>
    <t>Podłączenie</t>
  </si>
  <si>
    <t>Uszkodzone/porysowane i pomalowane graffiti - panele w WC małym</t>
  </si>
  <si>
    <r>
      <rPr>
        <sz val="11"/>
        <color rgb="FF0F0F0F"/>
        <rFont val="Arial"/>
        <family val="2"/>
        <charset val="238"/>
      </rPr>
      <t>Naprawa</t>
    </r>
  </si>
  <si>
    <t>Uszkodzony mechanicznie panel okienny w WC małym</t>
  </si>
  <si>
    <t>Uszkodzona malatura drzwi w WC małym</t>
  </si>
  <si>
    <t>Uszkodzone, odbarwione lustro w WC małym</t>
  </si>
  <si>
    <r>
      <rPr>
        <sz val="11"/>
        <color rgb="FF0F0F0F"/>
        <rFont val="Arial"/>
        <family val="2"/>
        <charset val="238"/>
      </rPr>
      <t>Wymiana</t>
    </r>
  </si>
  <si>
    <t>Uszkodzony próg w WC małym</t>
  </si>
  <si>
    <t>Inna barwa dźwięku buczka sygnalizacji zamykania drzwi automatycznych 
nr.3 i 7</t>
  </si>
  <si>
    <t>Uszkodzone linijki Led Spot stopni drzwi automatycznych nr 1,3,6,8,12</t>
  </si>
  <si>
    <t xml:space="preserve">Modyfikacja złącz wodowania </t>
  </si>
  <si>
    <t>Brak stopki blokującej drzwi antypanicznych  Rb</t>
  </si>
  <si>
    <t>Brak zaślepek ścianki pomostowej w progu drzwi przejściowych</t>
  </si>
  <si>
    <t>Brak wtyczek sterownika w małym i dużym WC - kpl.</t>
  </si>
  <si>
    <t>Uszkodzona deska sedesowa, skorodowane zawiasy w małym WC</t>
  </si>
  <si>
    <t>Uszkodzony dozownik mydła w dyżym WC</t>
  </si>
  <si>
    <t xml:space="preserve">Uszkodzony perlator wylewki umywalki w WC </t>
  </si>
  <si>
    <t xml:space="preserve">Uszkodzone jarzeniówki linii świetlnej </t>
  </si>
  <si>
    <t>Zużyte wstawki hamulcowe - kpl.</t>
  </si>
  <si>
    <t>Uszkodzona/obita ramka wnęki sprzęgu kabina Rb strona P</t>
  </si>
  <si>
    <r>
      <t xml:space="preserve">Okna boczne w kabinach maszynisty Ra i Rb - powycierane prowadniki okien - kpl.
</t>
    </r>
    <r>
      <rPr>
        <b/>
        <sz val="11"/>
        <color rgb="FF111111"/>
        <rFont val="Arial"/>
        <family val="2"/>
        <charset val="238"/>
      </rPr>
      <t>Naprawa lub wymiana w przypadku braku możliwości naprawy</t>
    </r>
  </si>
  <si>
    <t xml:space="preserve">Uszkodzona, zerwana linka awaryjnego otwierania drzwi automatycznych - wagon Ra </t>
  </si>
  <si>
    <t>Uszkodzona, zerwana linka awaryjnego otwierania drzwi automatycznych - wagon Rb</t>
  </si>
  <si>
    <r>
      <t xml:space="preserve">Niestabilne płyty podłogowe, uniesiona wykładzina wagon "S" -  </t>
    </r>
    <r>
      <rPr>
        <b/>
        <sz val="11"/>
        <color rgb="FF111111"/>
        <rFont val="Arial"/>
        <family val="2"/>
        <charset val="238"/>
      </rPr>
      <t>6m</t>
    </r>
    <r>
      <rPr>
        <b/>
        <vertAlign val="superscript"/>
        <sz val="11"/>
        <color rgb="FF111111"/>
        <rFont val="Arial"/>
        <family val="2"/>
        <charset val="238"/>
      </rPr>
      <t>2</t>
    </r>
    <r>
      <rPr>
        <sz val="11"/>
        <color rgb="FF111111"/>
        <rFont val="Arial"/>
        <family val="2"/>
        <charset val="238"/>
      </rPr>
      <t xml:space="preserve"> (środek).
</t>
    </r>
    <r>
      <rPr>
        <b/>
        <sz val="11"/>
        <color rgb="FF111111"/>
        <rFont val="Arial"/>
        <family val="2"/>
        <charset val="238"/>
      </rPr>
      <t>Naprawa lub wymiana w przypadku braku możliwości naprawy.</t>
    </r>
  </si>
  <si>
    <r>
      <t xml:space="preserve">Odklejająca się wykładzina na progach drzwi automatycznych nr 2,3,11 - </t>
    </r>
    <r>
      <rPr>
        <b/>
        <sz val="11"/>
        <color rgb="FF111111"/>
        <rFont val="Arial"/>
        <family val="2"/>
        <charset val="238"/>
      </rPr>
      <t>2m</t>
    </r>
    <r>
      <rPr>
        <b/>
        <vertAlign val="superscript"/>
        <sz val="11"/>
        <color rgb="FF111111"/>
        <rFont val="Arial"/>
        <family val="2"/>
        <charset val="238"/>
      </rPr>
      <t>2</t>
    </r>
  </si>
  <si>
    <t>Uszkodzona powłoka antypoślizgowa wind dla osób niepełnosprawnych</t>
  </si>
  <si>
    <t>Uszkodzony/połamany klips zabezpieczenia podpory klapy szczytowej nad drzwiami przejściowymi na EZT</t>
  </si>
  <si>
    <r>
      <t xml:space="preserve">Wygięty bagażnik wagon "S" przedział B.
</t>
    </r>
    <r>
      <rPr>
        <b/>
        <sz val="11"/>
        <color rgb="FF111111"/>
        <rFont val="Arial"/>
        <family val="2"/>
        <charset val="238"/>
      </rPr>
      <t>Naprawa lub wymiana w przypadku braku możliwości naprawy.</t>
    </r>
  </si>
  <si>
    <r>
      <rPr>
        <sz val="11"/>
        <color rgb="FF0C0C0C"/>
        <rFont val="Arial"/>
        <family val="2"/>
        <charset val="238"/>
      </rPr>
      <t>Klejony, odkształcony mrozowo zbiorni wody w M WC -  szt.1</t>
    </r>
  </si>
  <si>
    <t>Niesprawna grzałka wody i fekalii 230V w małym i dużym WC</t>
  </si>
  <si>
    <t>Wypalone LED podświetlenia ścianek działowych - kpl.</t>
  </si>
  <si>
    <t>Uszkodzony czujnik temperatury ogrzewania przypodłogowego wagon Rb</t>
  </si>
  <si>
    <t>Uszkodzony przycisk otwierania drzwi przejściowych wagon Rb - S (brak podświetlenia)</t>
  </si>
  <si>
    <r>
      <t xml:space="preserve">Uszkodzony manipulator syren kabina Rb (brak kołnierza gumowego)
</t>
    </r>
    <r>
      <rPr>
        <b/>
        <sz val="11"/>
        <color rgb="FF0C0C0C"/>
        <rFont val="Arial"/>
        <family val="2"/>
        <charset val="238"/>
      </rPr>
      <t>Naprawa lub wymiana w przypadku braku możliwości naprawy.</t>
    </r>
  </si>
  <si>
    <r>
      <t>Uszkodzone amortyzatory poziome</t>
    </r>
    <r>
      <rPr>
        <sz val="11"/>
        <rFont val="Arial"/>
        <family val="2"/>
        <charset val="238"/>
      </rPr>
      <t xml:space="preserve"> (z bańką)</t>
    </r>
    <r>
      <rPr>
        <sz val="11"/>
        <color rgb="FF0C0C0C"/>
        <rFont val="Arial"/>
        <family val="2"/>
        <charset val="238"/>
      </rPr>
      <t xml:space="preserve"> - siła 900</t>
    </r>
  </si>
  <si>
    <t>Uszkodzone amortyzatory poziome (z bańką) - siła 730</t>
  </si>
  <si>
    <t>Uszkodzone/wypracowane uszczelki drzwi przejściowych</t>
  </si>
  <si>
    <t>Uszkodzona sonda poziomu fekalii 80 i 95% w WC</t>
  </si>
  <si>
    <t xml:space="preserve">Niesprawny LED Spot w dużym WC </t>
  </si>
  <si>
    <t>Uszkodzony panel nawiewu na pomoście wagon S</t>
  </si>
  <si>
    <t>Uszkodzone ramki reklamowe</t>
  </si>
  <si>
    <t xml:space="preserve">Brak odbijaka drzwi w duzym WC </t>
  </si>
  <si>
    <t>Brak odbijaka drzwi przejściowych wagon Rb i S</t>
  </si>
  <si>
    <t>Uszkodzone, popękane odbijaki drzwi przedziałowych - kpl.</t>
  </si>
  <si>
    <r>
      <t xml:space="preserve">Niesprawna suszarka do rąk w małym WC
</t>
    </r>
    <r>
      <rPr>
        <b/>
        <sz val="11"/>
        <color rgb="FF111111"/>
        <rFont val="Arial"/>
        <family val="2"/>
        <charset val="238"/>
      </rPr>
      <t>Naprawa lub wymiana w przypadku braku możliwości naprawy.</t>
    </r>
  </si>
  <si>
    <t>Uszkodzony przycisk PCSWC w małym WC</t>
  </si>
  <si>
    <t>Uszkodzone/obite śmietniczki 16L na pomostach</t>
  </si>
  <si>
    <t>Brak klapki śmietniczki pod umywalką w małym WC</t>
  </si>
  <si>
    <t>Brak pojemnika na mydło w małym WC</t>
  </si>
  <si>
    <r>
      <t xml:space="preserve">Pogięte zgarniacze czołowe po uderzeniu - kabina Rb
</t>
    </r>
    <r>
      <rPr>
        <b/>
        <sz val="11"/>
        <color rgb="FF111111"/>
        <rFont val="Arial"/>
        <family val="2"/>
        <charset val="238"/>
      </rPr>
      <t>Naprawa lub wymiana w przypadku braku możliwości naprawy.</t>
    </r>
  </si>
  <si>
    <t>Uszkodzone/naderwane gumy zgarniaczy czołowych kabina Ra i Rb</t>
  </si>
  <si>
    <r>
      <rPr>
        <sz val="11"/>
        <color rgb="FF111111"/>
        <rFont val="Arial"/>
        <family val="2"/>
        <charset val="238"/>
      </rPr>
      <t>Popękane fugi na łączeniach sufitu i ścian na EZT</t>
    </r>
    <r>
      <rPr>
        <sz val="11"/>
        <rFont val="Arial"/>
        <family val="2"/>
        <charset val="238"/>
      </rPr>
      <t xml:space="preserve"> - kpl.</t>
    </r>
  </si>
  <si>
    <t>Uszkodzone/porysowane mechanicznie panele nad bagażnikami w EZT - kpl.</t>
  </si>
  <si>
    <t>Uszkodzone porysowane stojaki na duży bagaż, bagażniki i poręcze na EZT - kpl.</t>
  </si>
  <si>
    <t>Uszkodzony mechanizm ławeczki uchylnej wagon Ra</t>
  </si>
  <si>
    <t>Uszkodzone, porysowane drzwi wejściowe do kabiny maszynisty Ra i Rb</t>
  </si>
  <si>
    <r>
      <t xml:space="preserve">Szyby okien czołowych posiadają drobne rysy eksploatacyjne i biały nalot kabina Ra i Rb.
</t>
    </r>
    <r>
      <rPr>
        <b/>
        <sz val="11"/>
        <color rgb="FF0F0F0F"/>
        <rFont val="Arial"/>
        <family val="2"/>
        <charset val="238"/>
      </rPr>
      <t>Naprawa (polerowanie) lub wymiana w przypadku braku możliwości naprawy.</t>
    </r>
  </si>
  <si>
    <t>Rolety w kabinach maszynisty Ra i Rb - postrzępiony materiał - kpl.</t>
  </si>
  <si>
    <t>Uszkodzone linie Led Spot stopni drzwi automatycznych nr 2 i 3</t>
  </si>
  <si>
    <t>Brak paska przewijaka w przewijaku Bakoinstal w D WC</t>
  </si>
  <si>
    <t xml:space="preserve">Modyfikacja złącz do wodowania </t>
  </si>
  <si>
    <t xml:space="preserve">Brak obejmy zabezpieczenia windy dla niepełnosprawnych </t>
  </si>
  <si>
    <t xml:space="preserve">Brak zamka typu kwadrat drzwi automatycznych </t>
  </si>
  <si>
    <t>Brak zaślepek ścianki pomostowej w progu drzwi przejściowych.</t>
  </si>
  <si>
    <t>Brak zaślepki ścianki pomostowej w progu drzwi przejściowych</t>
  </si>
  <si>
    <t>Uszkodzone zamki do szaf w kabinie Ra i Rb</t>
  </si>
  <si>
    <t>Uszkodzony elektrozawór ½" w WC</t>
  </si>
  <si>
    <t>Niesprawne elektryczne otwieranie drzwi w dużym WC od zewnątrz</t>
  </si>
  <si>
    <t>Uszkodzony dozownik mydła w małym WC</t>
  </si>
  <si>
    <r>
      <rPr>
        <sz val="11"/>
        <color rgb="FF0F0F0F"/>
        <rFont val="Arial"/>
        <family val="2"/>
        <charset val="238"/>
      </rPr>
      <t>Uszkodzony czujnik zbliżeniowy zamka drzwi w WC</t>
    </r>
  </si>
  <si>
    <r>
      <t xml:space="preserve">Uszkodzony/wyszczerbiony blat w dużym WC
</t>
    </r>
    <r>
      <rPr>
        <b/>
        <sz val="11"/>
        <color rgb="FF0F0F0F"/>
        <rFont val="Arial"/>
        <family val="2"/>
        <charset val="238"/>
      </rPr>
      <t>Naprawa lub wymiana w przypadku braku możliwości naprawy.</t>
    </r>
  </si>
  <si>
    <r>
      <t xml:space="preserve">Zbite szkiełko kamery sprzęgu kabina Rb
</t>
    </r>
    <r>
      <rPr>
        <b/>
        <sz val="11"/>
        <color rgb="FF0F0F0F"/>
        <rFont val="Arial"/>
        <family val="2"/>
        <charset val="238"/>
      </rPr>
      <t>Naprawa lub wymiana w przypadku braku możliwości naprawy.</t>
    </r>
  </si>
  <si>
    <t>Brak elementów mechanizmu obrotowego fotela maszynisty kabina Ra i Rb (sprężynka + kulka)</t>
  </si>
  <si>
    <r>
      <t xml:space="preserve">Uszkodzone okno prawe w kabinie Rb (mocno trze o konstrukcję + wytarty prowadnik)
</t>
    </r>
    <r>
      <rPr>
        <b/>
        <sz val="11"/>
        <color rgb="FF0F0F0F"/>
        <rFont val="Arial"/>
        <family val="2"/>
        <charset val="238"/>
      </rPr>
      <t>Naprawa lub wymiana w przypadku braku możliwości naprawy.</t>
    </r>
  </si>
  <si>
    <r>
      <rPr>
        <sz val="11"/>
        <color rgb="FF0F0F0F"/>
        <rFont val="Arial"/>
        <family val="2"/>
        <charset val="238"/>
      </rPr>
      <t>Niesprawne drzwi nr 12</t>
    </r>
  </si>
  <si>
    <t>Brak płetwy na mostku Ra/S</t>
  </si>
  <si>
    <t>Pęknięta płetwa na mostku S/Rb</t>
  </si>
  <si>
    <t>Zużyte wstawki hamulcowe -  kpl</t>
  </si>
  <si>
    <t>Uszkodzony zamek typu kwadrat klap szczytowych</t>
  </si>
  <si>
    <r>
      <t xml:space="preserve">Niesprawna nagrzewnica pod ławkowa
</t>
    </r>
    <r>
      <rPr>
        <b/>
        <sz val="11"/>
        <color rgb="FF0F0F0F"/>
        <rFont val="Arial"/>
        <family val="2"/>
        <charset val="238"/>
      </rPr>
      <t>Naprawa lub wymiana w przypadku braku możliwości naprawy.</t>
    </r>
  </si>
  <si>
    <r>
      <rPr>
        <sz val="11"/>
        <color rgb="FF0C0C0C"/>
        <rFont val="Arial"/>
        <family val="2"/>
        <charset val="238"/>
      </rPr>
      <t>Niesprawny brzęczek drzwi nr 10</t>
    </r>
  </si>
  <si>
    <t>Uszkodzone klapki awaryjnego otwierania drzwi automatycznych wagon Ra i Rb (pogięte i korozja)</t>
  </si>
  <si>
    <r>
      <t xml:space="preserve">Niestabilne płyty podłogowe przy WC wagon Ra - dwa typy wykładziny - 3m2
</t>
    </r>
    <r>
      <rPr>
        <b/>
        <sz val="11"/>
        <color rgb="FF0C0C0C"/>
        <rFont val="Arial"/>
        <family val="2"/>
        <charset val="238"/>
      </rPr>
      <t>Naprawa lub wymiana w przypadku braku możliwości naprawy.</t>
    </r>
  </si>
  <si>
    <t>wymiana płyty i wykładziny</t>
  </si>
  <si>
    <r>
      <t>Uszkodzona/przepalona wykładzina podłogowa przy drzwiach nr 11 i 12 - dwa typy wykładziny - 2m</t>
    </r>
    <r>
      <rPr>
        <vertAlign val="superscript"/>
        <sz val="11"/>
        <color rgb="FF0C0C0C"/>
        <rFont val="Arial"/>
        <family val="2"/>
        <charset val="238"/>
      </rPr>
      <t>2</t>
    </r>
  </si>
  <si>
    <t>wymiana wykładziny</t>
  </si>
  <si>
    <t>Uszkodzony, połamany klips zabezpieczenia podpory klapy szczytowej nad drzwiami przejściowymi</t>
  </si>
  <si>
    <t>Uszkodzony/odkształcony zbiornik wody w WC</t>
  </si>
  <si>
    <r>
      <rPr>
        <sz val="11"/>
        <color rgb="FF0C0C0C"/>
        <rFont val="Arial"/>
        <family val="2"/>
        <charset val="238"/>
      </rPr>
      <t>Zużyta otulina rury odpływu z małego WC</t>
    </r>
  </si>
  <si>
    <r>
      <rPr>
        <sz val="11"/>
        <color rgb="FF0C0C0C"/>
        <rFont val="Arial"/>
        <family val="2"/>
        <charset val="238"/>
      </rPr>
      <t>Toaleta w małym WC nie podaje wody</t>
    </r>
  </si>
  <si>
    <r>
      <t xml:space="preserve">Uszkodzony wentylator TD350 230V w małym WC
</t>
    </r>
    <r>
      <rPr>
        <b/>
        <sz val="11"/>
        <color rgb="FF0C0C0C"/>
        <rFont val="Arial"/>
        <family val="2"/>
        <charset val="238"/>
      </rPr>
      <t>Naprawa lub wymiana w przypadku braku możliwości naprawy.</t>
    </r>
  </si>
  <si>
    <r>
      <rPr>
        <sz val="11"/>
        <color rgb="FF0C0C0C"/>
        <rFont val="Arial"/>
        <family val="2"/>
        <charset val="238"/>
      </rPr>
      <t>Uszkodzone potencjometry termostatów kabina Ra i Rb</t>
    </r>
  </si>
  <si>
    <t>Wypalone LED tablicy bocznej prawej wagon Ra</t>
  </si>
  <si>
    <t xml:space="preserve">Wypalone LED podświetlenia ścianek działowych </t>
  </si>
  <si>
    <r>
      <t xml:space="preserve">Uszkodzony manipulator syren kabina Rb
</t>
    </r>
    <r>
      <rPr>
        <b/>
        <sz val="11"/>
        <color rgb="FF0F0F0F"/>
        <rFont val="Arial"/>
        <family val="2"/>
        <charset val="238"/>
      </rPr>
      <t>Naprawa lub wymiana w przypadku braku możliwości naprawy.</t>
    </r>
  </si>
  <si>
    <t xml:space="preserve">Uszkodzone amortyzatory poziome (z bańką) - siła 900 </t>
  </si>
  <si>
    <t>Luz na stopie fotela maszynisty kabina Rb</t>
  </si>
  <si>
    <r>
      <rPr>
        <sz val="11"/>
        <color rgb="FF0F0F0F"/>
        <rFont val="Arial"/>
        <family val="2"/>
        <charset val="238"/>
      </rPr>
      <t>Niekompletne śruby przy poręczach na całym pojeździe</t>
    </r>
    <r>
      <rPr>
        <sz val="11"/>
        <rFont val="Arial"/>
        <family val="2"/>
        <charset val="238"/>
      </rPr>
      <t xml:space="preserve"> - kpl.</t>
    </r>
  </si>
  <si>
    <t>Uszkodzony panel z nawiewem na pomoście przy drzwiach nr 1</t>
  </si>
  <si>
    <t>Uszkodzone ramy okien z zewnątrz (wgniecenia) -  duże - szt.3, małe - szt.5</t>
  </si>
  <si>
    <t>Uszkodzona ramka reklamowa na pomostach</t>
  </si>
  <si>
    <t>Brak odbijaka deski sedesowej w WC</t>
  </si>
  <si>
    <t>Uszkodzony odbijak drzwi w WC</t>
  </si>
  <si>
    <t>Uszkodzone odbijaki przednie i tylne drzwi przedziałowych</t>
  </si>
  <si>
    <t>Skorodowane podstawy śmietniczek na pomostach</t>
  </si>
  <si>
    <t>Uszkodzony/skorodowany śmietnik w dużym WC</t>
  </si>
  <si>
    <t>Uszkodzony podłokietnik fotela maszynisty kabina Ra</t>
  </si>
  <si>
    <t>Uszkodzone mechanizmy podłokietników</t>
  </si>
  <si>
    <t>Uszkodzone stopki blokujące drzwi antypanicznych</t>
  </si>
  <si>
    <t>Pogięty zgarniacz czołowy kabina Ra</t>
  </si>
  <si>
    <t>Pogięte pręty zgarniacza czołowego</t>
  </si>
  <si>
    <t>Uszkodzone maskownice ścian pomostowych</t>
  </si>
  <si>
    <t>Brudne, porysowane panele ścienne - kpl</t>
  </si>
  <si>
    <t>naprawa i czyszczenie</t>
  </si>
  <si>
    <t>Uszkodzone porysowane mechanicznie panele nad bagażnikami w EZT- kpl</t>
  </si>
  <si>
    <t>Uszkodzony mechanizm ławeczki uchylnej</t>
  </si>
  <si>
    <t>Uszkodzone, odbarwione lustro w WC</t>
  </si>
  <si>
    <t>Uszkodzone, popękane obudowy ledspotów przy drzwiach automatycznych -  kpl</t>
  </si>
  <si>
    <r>
      <rPr>
        <sz val="11"/>
        <color rgb="FF0C0C0C"/>
        <rFont val="Arial"/>
        <family val="2"/>
        <charset val="238"/>
      </rPr>
      <t>Brak paska przewijaka Makoinstal w WC</t>
    </r>
  </si>
  <si>
    <t>Uszkodzona taśma wykończeniowa na suficie w kabinie maszynisty Ra i Rb - 4mb</t>
  </si>
  <si>
    <t>Oferta wykonawcy - prace dodatkowe do wykonania na pojeździe EN57AL EN57AL - 1528</t>
  </si>
  <si>
    <t>Oferta wykonawcy - prace dodatkowe do wykonania na pojeździe EN57AL EN57AL - 1522</t>
  </si>
  <si>
    <t>Oferta wykonawcy - prace dodatkowe do wykonania na pojeździe EN57AL EN57AL-1519</t>
  </si>
  <si>
    <t xml:space="preserve">VAT  
[PLN]  </t>
  </si>
  <si>
    <t xml:space="preserve">Wartość łącznie 
[PLN] brutto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</si>
</sst>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43" formatCode="_-* #,##0.00_-;\-* #,##0.00_-;_-* &quot;-&quot;??_-;_-@_-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6"/>
      <color theme="1"/>
      <name val="Arial"/>
      <family val="2"/>
      <charset val="238"/>
    </font>
    <font>
      <b/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0"/>
      <color rgb="FF0F0F0F"/>
      <name val="Arial"/>
      <family val="2"/>
      <charset val="238"/>
    </font>
    <font>
      <sz val="10"/>
      <name val="Arial"/>
      <family val="2"/>
      <charset val="238"/>
    </font>
    <font>
      <b/>
      <sz val="10"/>
      <color rgb="FF0F0F0F"/>
      <name val="Arial"/>
      <family val="2"/>
      <charset val="238"/>
    </font>
    <font>
      <sz val="10"/>
      <color rgb="FF111111"/>
      <name val="Arial"/>
      <family val="2"/>
      <charset val="238"/>
    </font>
    <font>
      <b/>
      <sz val="10"/>
      <name val="Arial"/>
      <family val="2"/>
      <charset val="238"/>
    </font>
    <font>
      <sz val="10"/>
      <color rgb="FF0F0F1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151515"/>
      <name val="Arial"/>
      <family val="2"/>
      <charset val="238"/>
    </font>
    <font>
      <sz val="11"/>
      <color rgb="FF282828"/>
      <name val="Arial"/>
      <family val="2"/>
      <charset val="238"/>
    </font>
    <font>
      <b/>
      <sz val="11"/>
      <color rgb="FF282828"/>
      <name val="Arial"/>
      <family val="2"/>
      <charset val="238"/>
    </font>
    <font>
      <sz val="11"/>
      <color rgb="FF2A2A2A"/>
      <name val="Arial"/>
      <family val="2"/>
      <charset val="238"/>
    </font>
    <font>
      <sz val="11"/>
      <name val="Arial"/>
      <family val="2"/>
      <charset val="238"/>
    </font>
    <font>
      <sz val="11"/>
      <color rgb="FF131313"/>
      <name val="Arial"/>
      <family val="2"/>
      <charset val="238"/>
    </font>
    <font>
      <vertAlign val="superscript"/>
      <sz val="11"/>
      <color rgb="FF131313"/>
      <name val="Arial"/>
      <family val="2"/>
      <charset val="238"/>
    </font>
    <font>
      <sz val="11"/>
      <color rgb="FF0F1111"/>
      <name val="Arial"/>
      <family val="2"/>
      <charset val="238"/>
    </font>
    <font>
      <sz val="11"/>
      <color rgb="FF0F0F0F"/>
      <name val="Arial"/>
      <family val="2"/>
      <charset val="238"/>
    </font>
    <font>
      <b/>
      <sz val="11"/>
      <color rgb="FF0F0F0F"/>
      <name val="Arial"/>
      <family val="2"/>
      <charset val="238"/>
    </font>
    <font>
      <sz val="11"/>
      <color rgb="FF111111"/>
      <name val="Arial"/>
      <family val="2"/>
      <charset val="238"/>
    </font>
    <font>
      <b/>
      <sz val="11"/>
      <color rgb="FF111111"/>
      <name val="Arial"/>
      <family val="2"/>
      <charset val="238"/>
    </font>
    <font>
      <b/>
      <vertAlign val="superscript"/>
      <sz val="11"/>
      <color rgb="FF111111"/>
      <name val="Arial"/>
      <family val="2"/>
      <charset val="238"/>
    </font>
    <font>
      <sz val="11"/>
      <color rgb="FF0C0C0C"/>
      <name val="Arial"/>
      <family val="2"/>
      <charset val="238"/>
    </font>
    <font>
      <b/>
      <sz val="11"/>
      <color rgb="FF0C0C0C"/>
      <name val="Arial"/>
      <family val="2"/>
      <charset val="238"/>
    </font>
    <font>
      <vertAlign val="superscript"/>
      <sz val="11"/>
      <color rgb="FF0C0C0C"/>
      <name val="Arial"/>
      <family val="2"/>
      <charset val="238"/>
    </font>
    <font>
      <sz val="16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99">
    <xf numFmtId="0" fontId="0" fillId="0" borderId="0" xfId="0"/>
    <xf numFmtId="0" fontId="1" fillId="0" borderId="0" xfId="1"/>
    <xf numFmtId="0" fontId="3" fillId="3" borderId="4" xfId="1" applyFont="1" applyFill="1" applyBorder="1" applyAlignment="1">
      <alignment horizontal="center" vertical="center" wrapText="1"/>
    </xf>
    <xf numFmtId="0" fontId="3" fillId="3" borderId="5" xfId="1" applyFont="1" applyFill="1" applyBorder="1" applyAlignment="1">
      <alignment vertical="center" wrapText="1"/>
    </xf>
    <xf numFmtId="0" fontId="3" fillId="3" borderId="5" xfId="1" applyFont="1" applyFill="1" applyBorder="1" applyAlignment="1">
      <alignment horizontal="center" vertical="center" wrapText="1"/>
    </xf>
    <xf numFmtId="0" fontId="3" fillId="3" borderId="6" xfId="1" applyFont="1" applyFill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left" vertical="center" wrapText="1"/>
    </xf>
    <xf numFmtId="0" fontId="6" fillId="0" borderId="7" xfId="1" applyFont="1" applyBorder="1" applyAlignment="1">
      <alignment horizontal="center" vertical="center" wrapText="1"/>
    </xf>
    <xf numFmtId="2" fontId="4" fillId="0" borderId="7" xfId="1" applyNumberFormat="1" applyFont="1" applyBorder="1" applyAlignment="1">
      <alignment horizontal="center" vertical="center" wrapText="1"/>
    </xf>
    <xf numFmtId="44" fontId="4" fillId="0" borderId="7" xfId="1" applyNumberFormat="1" applyFont="1" applyBorder="1" applyAlignment="1">
      <alignment horizontal="center" vertical="center" wrapText="1"/>
    </xf>
    <xf numFmtId="0" fontId="6" fillId="0" borderId="7" xfId="1" applyFont="1" applyBorder="1" applyAlignment="1">
      <alignment horizontal="left" vertical="center" wrapText="1"/>
    </xf>
    <xf numFmtId="0" fontId="5" fillId="0" borderId="7" xfId="1" applyFont="1" applyBorder="1" applyAlignment="1">
      <alignment horizontal="center" vertical="center" wrapText="1"/>
    </xf>
    <xf numFmtId="0" fontId="8" fillId="0" borderId="7" xfId="1" applyFont="1" applyBorder="1" applyAlignment="1">
      <alignment horizontal="left" vertical="center" wrapText="1"/>
    </xf>
    <xf numFmtId="0" fontId="10" fillId="0" borderId="7" xfId="1" applyFont="1" applyBorder="1" applyAlignment="1">
      <alignment horizontal="center" vertical="center" wrapText="1"/>
    </xf>
    <xf numFmtId="0" fontId="10" fillId="0" borderId="7" xfId="1" applyFont="1" applyBorder="1" applyAlignment="1">
      <alignment horizontal="left" vertical="center" wrapText="1"/>
    </xf>
    <xf numFmtId="0" fontId="11" fillId="0" borderId="0" xfId="1" applyFont="1" applyAlignment="1">
      <alignment horizontal="center" vertical="center"/>
    </xf>
    <xf numFmtId="0" fontId="11" fillId="0" borderId="8" xfId="1" applyFont="1" applyBorder="1" applyAlignment="1">
      <alignment horizontal="center" vertical="center"/>
    </xf>
    <xf numFmtId="44" fontId="1" fillId="0" borderId="0" xfId="1" applyNumberFormat="1"/>
    <xf numFmtId="0" fontId="12" fillId="0" borderId="7" xfId="1" applyFont="1" applyBorder="1" applyAlignment="1">
      <alignment horizontal="left" vertical="center" wrapText="1"/>
    </xf>
    <xf numFmtId="0" fontId="12" fillId="0" borderId="7" xfId="1" applyFont="1" applyBorder="1" applyAlignment="1">
      <alignment horizontal="center" vertical="center" wrapText="1"/>
    </xf>
    <xf numFmtId="0" fontId="1" fillId="0" borderId="0" xfId="1" applyAlignment="1">
      <alignment wrapText="1"/>
    </xf>
    <xf numFmtId="0" fontId="13" fillId="0" borderId="7" xfId="1" applyFont="1" applyBorder="1" applyAlignment="1">
      <alignment horizontal="left" vertical="center" wrapText="1"/>
    </xf>
    <xf numFmtId="0" fontId="13" fillId="0" borderId="7" xfId="1" applyFont="1" applyBorder="1" applyAlignment="1">
      <alignment horizontal="center" vertical="center" wrapText="1"/>
    </xf>
    <xf numFmtId="0" fontId="15" fillId="0" borderId="7" xfId="1" applyFont="1" applyBorder="1" applyAlignment="1">
      <alignment horizontal="left" vertical="center" wrapText="1"/>
    </xf>
    <xf numFmtId="0" fontId="15" fillId="0" borderId="7" xfId="1" applyFont="1" applyBorder="1" applyAlignment="1">
      <alignment horizontal="center" vertical="center" wrapText="1"/>
    </xf>
    <xf numFmtId="0" fontId="16" fillId="0" borderId="7" xfId="1" applyFont="1" applyBorder="1" applyAlignment="1">
      <alignment horizontal="left" vertical="center" wrapText="1"/>
    </xf>
    <xf numFmtId="0" fontId="16" fillId="0" borderId="7" xfId="1" applyFont="1" applyBorder="1" applyAlignment="1">
      <alignment horizontal="center" vertical="center" wrapText="1"/>
    </xf>
    <xf numFmtId="0" fontId="17" fillId="0" borderId="7" xfId="1" applyFont="1" applyBorder="1" applyAlignment="1">
      <alignment horizontal="left" vertical="center" wrapText="1"/>
    </xf>
    <xf numFmtId="0" fontId="17" fillId="0" borderId="7" xfId="1" applyFont="1" applyBorder="1" applyAlignment="1">
      <alignment horizontal="center" vertical="center" wrapText="1"/>
    </xf>
    <xf numFmtId="0" fontId="19" fillId="0" borderId="7" xfId="1" applyFont="1" applyBorder="1" applyAlignment="1">
      <alignment horizontal="left" vertical="center" wrapText="1"/>
    </xf>
    <xf numFmtId="0" fontId="20" fillId="0" borderId="7" xfId="1" applyFont="1" applyBorder="1" applyAlignment="1">
      <alignment horizontal="left" vertical="center" wrapText="1"/>
    </xf>
    <xf numFmtId="0" fontId="20" fillId="0" borderId="7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left" vertical="center" wrapText="1"/>
    </xf>
    <xf numFmtId="0" fontId="11" fillId="0" borderId="0" xfId="1" applyFont="1" applyAlignment="1">
      <alignment horizontal="left" vertical="center" wrapText="1"/>
    </xf>
    <xf numFmtId="0" fontId="11" fillId="0" borderId="0" xfId="1" applyFont="1" applyAlignment="1">
      <alignment horizontal="center" vertical="center" wrapText="1"/>
    </xf>
    <xf numFmtId="0" fontId="1" fillId="0" borderId="0" xfId="1" applyAlignment="1">
      <alignment horizontal="left" wrapText="1"/>
    </xf>
    <xf numFmtId="0" fontId="1" fillId="0" borderId="0" xfId="1" applyAlignment="1">
      <alignment horizontal="left"/>
    </xf>
    <xf numFmtId="0" fontId="4" fillId="0" borderId="7" xfId="1" applyFont="1" applyBorder="1" applyAlignment="1">
      <alignment vertical="center" wrapText="1"/>
    </xf>
    <xf numFmtId="0" fontId="20" fillId="0" borderId="7" xfId="1" applyFont="1" applyBorder="1" applyAlignment="1">
      <alignment vertical="center" wrapText="1"/>
    </xf>
    <xf numFmtId="0" fontId="22" fillId="0" borderId="7" xfId="1" applyFont="1" applyBorder="1" applyAlignment="1">
      <alignment vertical="center" wrapText="1"/>
    </xf>
    <xf numFmtId="0" fontId="22" fillId="0" borderId="7" xfId="1" applyFont="1" applyBorder="1" applyAlignment="1">
      <alignment horizontal="center" vertical="center" wrapText="1"/>
    </xf>
    <xf numFmtId="0" fontId="11" fillId="0" borderId="7" xfId="1" applyFont="1" applyBorder="1" applyAlignment="1">
      <alignment horizontal="center" vertical="center" wrapText="1"/>
    </xf>
    <xf numFmtId="0" fontId="16" fillId="0" borderId="7" xfId="1" applyFont="1" applyBorder="1" applyAlignment="1">
      <alignment vertical="center" wrapText="1"/>
    </xf>
    <xf numFmtId="0" fontId="25" fillId="0" borderId="7" xfId="1" applyFont="1" applyBorder="1" applyAlignment="1">
      <alignment horizontal="center" vertical="center" wrapText="1"/>
    </xf>
    <xf numFmtId="0" fontId="25" fillId="0" borderId="7" xfId="1" applyFont="1" applyBorder="1" applyAlignment="1">
      <alignment vertical="center" wrapText="1"/>
    </xf>
    <xf numFmtId="0" fontId="11" fillId="0" borderId="7" xfId="1" applyFont="1" applyBorder="1" applyAlignment="1">
      <alignment horizontal="center" vertical="center"/>
    </xf>
    <xf numFmtId="43" fontId="11" fillId="0" borderId="7" xfId="2" applyFont="1" applyBorder="1" applyAlignment="1">
      <alignment horizontal="center" vertical="center"/>
    </xf>
    <xf numFmtId="0" fontId="20" fillId="0" borderId="10" xfId="1" applyFont="1" applyBorder="1" applyAlignment="1">
      <alignment horizontal="left" vertical="center" wrapText="1"/>
    </xf>
    <xf numFmtId="0" fontId="11" fillId="0" borderId="7" xfId="1" applyFont="1" applyBorder="1" applyAlignment="1">
      <alignment vertical="center"/>
    </xf>
    <xf numFmtId="0" fontId="11" fillId="0" borderId="0" xfId="1" applyFont="1"/>
    <xf numFmtId="0" fontId="25" fillId="0" borderId="7" xfId="1" applyFont="1" applyBorder="1" applyAlignment="1">
      <alignment horizontal="left" vertical="center" wrapText="1"/>
    </xf>
    <xf numFmtId="0" fontId="11" fillId="0" borderId="0" xfId="1" applyFont="1" applyAlignment="1">
      <alignment horizontal="left" vertical="center"/>
    </xf>
    <xf numFmtId="44" fontId="11" fillId="0" borderId="7" xfId="1" applyNumberFormat="1" applyFont="1" applyBorder="1" applyAlignment="1">
      <alignment horizontal="center" vertical="center"/>
    </xf>
    <xf numFmtId="2" fontId="4" fillId="0" borderId="9" xfId="1" applyNumberFormat="1" applyFont="1" applyBorder="1" applyAlignment="1">
      <alignment horizontal="center" vertical="center" wrapText="1"/>
    </xf>
    <xf numFmtId="44" fontId="4" fillId="0" borderId="9" xfId="1" applyNumberFormat="1" applyFont="1" applyBorder="1" applyAlignment="1">
      <alignment horizontal="center" vertical="center" wrapText="1"/>
    </xf>
    <xf numFmtId="44" fontId="11" fillId="0" borderId="9" xfId="1" applyNumberFormat="1" applyFont="1" applyBorder="1" applyAlignment="1">
      <alignment horizontal="center" vertical="center"/>
    </xf>
    <xf numFmtId="43" fontId="11" fillId="0" borderId="13" xfId="2" applyFont="1" applyBorder="1" applyAlignment="1">
      <alignment horizontal="center" vertical="center"/>
    </xf>
    <xf numFmtId="43" fontId="28" fillId="0" borderId="14" xfId="2" applyFont="1" applyBorder="1" applyAlignment="1">
      <alignment horizontal="center" vertical="center"/>
    </xf>
    <xf numFmtId="44" fontId="28" fillId="0" borderId="14" xfId="1" applyNumberFormat="1" applyFont="1" applyBorder="1" applyAlignment="1">
      <alignment horizontal="center" vertical="center"/>
    </xf>
    <xf numFmtId="44" fontId="28" fillId="0" borderId="15" xfId="1" applyNumberFormat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 wrapText="1"/>
    </xf>
    <xf numFmtId="0" fontId="20" fillId="0" borderId="10" xfId="1" applyFont="1" applyBorder="1" applyAlignment="1">
      <alignment horizontal="center" vertical="center" wrapText="1"/>
    </xf>
    <xf numFmtId="2" fontId="4" fillId="0" borderId="10" xfId="1" applyNumberFormat="1" applyFont="1" applyBorder="1" applyAlignment="1">
      <alignment horizontal="center" vertical="center" wrapText="1"/>
    </xf>
    <xf numFmtId="44" fontId="4" fillId="0" borderId="10" xfId="1" applyNumberFormat="1" applyFont="1" applyBorder="1" applyAlignment="1">
      <alignment horizontal="center" vertical="center" wrapText="1"/>
    </xf>
    <xf numFmtId="44" fontId="11" fillId="0" borderId="10" xfId="1" applyNumberFormat="1" applyFont="1" applyBorder="1" applyAlignment="1">
      <alignment horizontal="center" vertical="center"/>
    </xf>
    <xf numFmtId="0" fontId="3" fillId="3" borderId="13" xfId="1" applyFont="1" applyFill="1" applyBorder="1" applyAlignment="1">
      <alignment horizontal="center" vertical="center" wrapText="1"/>
    </xf>
    <xf numFmtId="0" fontId="3" fillId="3" borderId="14" xfId="1" applyFont="1" applyFill="1" applyBorder="1" applyAlignment="1">
      <alignment horizontal="left" vertical="center" wrapText="1"/>
    </xf>
    <xf numFmtId="0" fontId="3" fillId="3" borderId="14" xfId="1" applyFont="1" applyFill="1" applyBorder="1" applyAlignment="1">
      <alignment horizontal="center" vertical="center" wrapText="1"/>
    </xf>
    <xf numFmtId="0" fontId="3" fillId="3" borderId="15" xfId="1" applyFont="1" applyFill="1" applyBorder="1" applyAlignment="1">
      <alignment horizontal="center" vertical="center" wrapText="1"/>
    </xf>
    <xf numFmtId="0" fontId="4" fillId="0" borderId="10" xfId="1" applyFont="1" applyBorder="1" applyAlignment="1">
      <alignment vertical="center" wrapText="1"/>
    </xf>
    <xf numFmtId="0" fontId="3" fillId="3" borderId="14" xfId="1" applyFont="1" applyFill="1" applyBorder="1" applyAlignment="1">
      <alignment vertical="center" wrapText="1"/>
    </xf>
    <xf numFmtId="0" fontId="11" fillId="0" borderId="9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44" fontId="28" fillId="0" borderId="14" xfId="1" applyNumberFormat="1" applyFont="1" applyBorder="1" applyAlignment="1">
      <alignment vertical="center"/>
    </xf>
    <xf numFmtId="43" fontId="11" fillId="0" borderId="13" xfId="2" applyFont="1" applyBorder="1" applyAlignment="1">
      <alignment horizontal="center" vertical="center" wrapText="1"/>
    </xf>
    <xf numFmtId="43" fontId="28" fillId="0" borderId="15" xfId="2" applyFont="1" applyBorder="1" applyAlignment="1">
      <alignment horizontal="center" vertical="center" wrapText="1"/>
    </xf>
    <xf numFmtId="0" fontId="12" fillId="0" borderId="10" xfId="1" applyFont="1" applyBorder="1" applyAlignment="1">
      <alignment horizontal="left" vertical="center" wrapText="1"/>
    </xf>
    <xf numFmtId="0" fontId="12" fillId="0" borderId="10" xfId="1" applyFont="1" applyBorder="1" applyAlignment="1">
      <alignment horizontal="center" vertical="center" wrapText="1"/>
    </xf>
    <xf numFmtId="44" fontId="28" fillId="0" borderId="9" xfId="1" applyNumberFormat="1" applyFont="1" applyBorder="1" applyAlignment="1">
      <alignment horizontal="center" vertical="center"/>
    </xf>
    <xf numFmtId="43" fontId="28" fillId="0" borderId="15" xfId="2" applyFont="1" applyBorder="1" applyAlignment="1">
      <alignment horizontal="center" vertical="center"/>
    </xf>
    <xf numFmtId="0" fontId="5" fillId="0" borderId="7" xfId="1" applyFont="1" applyBorder="1" applyAlignment="1">
      <alignment horizontal="left" vertical="center" wrapText="1"/>
    </xf>
    <xf numFmtId="0" fontId="6" fillId="0" borderId="7" xfId="1" applyFont="1" applyBorder="1" applyAlignment="1">
      <alignment horizontal="left" vertical="center" wrapText="1"/>
    </xf>
    <xf numFmtId="0" fontId="2" fillId="2" borderId="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13" fillId="0" borderId="7" xfId="1" applyFont="1" applyBorder="1" applyAlignment="1">
      <alignment horizontal="left" vertical="center" wrapText="1"/>
    </xf>
    <xf numFmtId="0" fontId="20" fillId="0" borderId="7" xfId="1" applyFont="1" applyBorder="1" applyAlignment="1">
      <alignment horizontal="left" vertical="center" wrapText="1"/>
    </xf>
    <xf numFmtId="0" fontId="2" fillId="2" borderId="11" xfId="1" applyFont="1" applyFill="1" applyBorder="1" applyAlignment="1">
      <alignment horizontal="center" vertical="center"/>
    </xf>
    <xf numFmtId="0" fontId="2" fillId="2" borderId="12" xfId="1" applyFont="1" applyFill="1" applyBorder="1" applyAlignment="1">
      <alignment horizontal="center" vertical="center"/>
    </xf>
    <xf numFmtId="0" fontId="22" fillId="0" borderId="9" xfId="1" applyFont="1" applyBorder="1" applyAlignment="1">
      <alignment horizontal="left" vertical="center" wrapText="1"/>
    </xf>
    <xf numFmtId="0" fontId="22" fillId="0" borderId="10" xfId="1" applyFont="1" applyBorder="1" applyAlignment="1">
      <alignment horizontal="left" vertical="center" wrapText="1"/>
    </xf>
    <xf numFmtId="0" fontId="20" fillId="0" borderId="9" xfId="1" applyFont="1" applyBorder="1" applyAlignment="1">
      <alignment horizontal="left" vertical="center" wrapText="1"/>
    </xf>
    <xf numFmtId="0" fontId="20" fillId="0" borderId="10" xfId="1" applyFont="1" applyBorder="1" applyAlignment="1">
      <alignment horizontal="left" vertical="center" wrapText="1"/>
    </xf>
    <xf numFmtId="0" fontId="22" fillId="0" borderId="9" xfId="1" applyFont="1" applyBorder="1" applyAlignment="1">
      <alignment vertical="center" wrapText="1"/>
    </xf>
    <xf numFmtId="0" fontId="22" fillId="0" borderId="10" xfId="1" applyFont="1" applyBorder="1" applyAlignment="1">
      <alignment vertical="center" wrapText="1"/>
    </xf>
    <xf numFmtId="0" fontId="25" fillId="0" borderId="9" xfId="1" applyFont="1" applyBorder="1" applyAlignment="1">
      <alignment horizontal="left" vertical="center" wrapText="1"/>
    </xf>
    <xf numFmtId="0" fontId="25" fillId="0" borderId="10" xfId="1" applyFont="1" applyBorder="1" applyAlignment="1">
      <alignment horizontal="left" vertical="center" wrapText="1"/>
    </xf>
    <xf numFmtId="0" fontId="25" fillId="0" borderId="7" xfId="1" applyFont="1" applyBorder="1" applyAlignment="1">
      <alignment horizontal="left" vertical="center" wrapText="1"/>
    </xf>
  </cellXfs>
  <cellStyles count="3">
    <cellStyle name="Dziesiętny 2" xfId="2" xr:uid="{A17F2F0A-B8B2-48DA-AF3E-00ED4E1D5034}"/>
    <cellStyle name="Normalny" xfId="0" builtinId="0"/>
    <cellStyle name="Normalny 2" xfId="1" xr:uid="{C8C01EE7-DB8D-4477-A426-096FEB2C54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9A5071-BE35-46F8-ABCB-701744D1C285}">
  <dimension ref="B1:I65"/>
  <sheetViews>
    <sheetView tabSelected="1" zoomScale="70" zoomScaleNormal="70" workbookViewId="0">
      <selection activeCell="C3" sqref="C3"/>
    </sheetView>
  </sheetViews>
  <sheetFormatPr defaultRowHeight="14.4" x14ac:dyDescent="0.3"/>
  <cols>
    <col min="1" max="1" width="8.88671875" style="1"/>
    <col min="2" max="2" width="8.6640625" style="1" customWidth="1"/>
    <col min="3" max="3" width="82.109375" style="1" customWidth="1"/>
    <col min="4" max="4" width="22.6640625" style="1" customWidth="1"/>
    <col min="5" max="5" width="10.6640625" style="1" customWidth="1"/>
    <col min="6" max="6" width="19.6640625" style="1" customWidth="1"/>
    <col min="7" max="7" width="24.6640625" style="1" customWidth="1"/>
    <col min="8" max="8" width="18.33203125" style="1" customWidth="1"/>
    <col min="9" max="9" width="22.21875" style="1" customWidth="1"/>
    <col min="10" max="16384" width="8.88671875" style="1"/>
  </cols>
  <sheetData>
    <row r="1" spans="2:9" ht="55.2" customHeight="1" thickBot="1" x14ac:dyDescent="0.35">
      <c r="B1" s="83" t="s">
        <v>68</v>
      </c>
      <c r="C1" s="84"/>
      <c r="D1" s="84"/>
      <c r="E1" s="84"/>
      <c r="F1" s="84"/>
      <c r="G1" s="84"/>
      <c r="H1" s="84"/>
      <c r="I1" s="85"/>
    </row>
    <row r="2" spans="2:9" ht="34.200000000000003" customHeight="1" thickBot="1" x14ac:dyDescent="0.35">
      <c r="B2" s="2" t="s">
        <v>0</v>
      </c>
      <c r="C2" s="3" t="s">
        <v>1</v>
      </c>
      <c r="D2" s="4" t="s">
        <v>2</v>
      </c>
      <c r="E2" s="4" t="s">
        <v>3</v>
      </c>
      <c r="F2" s="4" t="s">
        <v>4</v>
      </c>
      <c r="G2" s="5" t="s">
        <v>5</v>
      </c>
      <c r="H2" s="69" t="s">
        <v>247</v>
      </c>
      <c r="I2" s="69" t="s">
        <v>248</v>
      </c>
    </row>
    <row r="3" spans="2:9" ht="40.200000000000003" customHeight="1" x14ac:dyDescent="0.3">
      <c r="B3" s="6">
        <v>1</v>
      </c>
      <c r="C3" s="7" t="s">
        <v>6</v>
      </c>
      <c r="D3" s="8" t="s">
        <v>7</v>
      </c>
      <c r="E3" s="6">
        <v>1</v>
      </c>
      <c r="F3" s="9"/>
      <c r="G3" s="10">
        <f>E3*F3</f>
        <v>0</v>
      </c>
      <c r="H3" s="65">
        <f>G3*0.23</f>
        <v>0</v>
      </c>
      <c r="I3" s="65">
        <f>SUM(G3:H3)</f>
        <v>0</v>
      </c>
    </row>
    <row r="4" spans="2:9" ht="40.200000000000003" customHeight="1" x14ac:dyDescent="0.3">
      <c r="B4" s="6">
        <v>2</v>
      </c>
      <c r="C4" s="7" t="s">
        <v>8</v>
      </c>
      <c r="D4" s="8" t="s">
        <v>9</v>
      </c>
      <c r="E4" s="6">
        <v>1</v>
      </c>
      <c r="F4" s="9"/>
      <c r="G4" s="10">
        <f t="shared" ref="G4:G63" si="0">E4*F4</f>
        <v>0</v>
      </c>
      <c r="H4" s="53">
        <f t="shared" ref="H4:H62" si="1">G4*0.23</f>
        <v>0</v>
      </c>
      <c r="I4" s="53">
        <f t="shared" ref="I4:I62" si="2">SUM(G4:H4)</f>
        <v>0</v>
      </c>
    </row>
    <row r="5" spans="2:9" ht="40.200000000000003" customHeight="1" x14ac:dyDescent="0.3">
      <c r="B5" s="6">
        <v>3</v>
      </c>
      <c r="C5" s="7" t="s">
        <v>10</v>
      </c>
      <c r="D5" s="8" t="s">
        <v>7</v>
      </c>
      <c r="E5" s="6">
        <v>2</v>
      </c>
      <c r="F5" s="9"/>
      <c r="G5" s="10">
        <f t="shared" si="0"/>
        <v>0</v>
      </c>
      <c r="H5" s="53">
        <f t="shared" si="1"/>
        <v>0</v>
      </c>
      <c r="I5" s="53">
        <f t="shared" si="2"/>
        <v>0</v>
      </c>
    </row>
    <row r="6" spans="2:9" ht="40.200000000000003" customHeight="1" x14ac:dyDescent="0.3">
      <c r="B6" s="6">
        <v>4</v>
      </c>
      <c r="C6" s="11" t="s">
        <v>11</v>
      </c>
      <c r="D6" s="8" t="s">
        <v>9</v>
      </c>
      <c r="E6" s="6">
        <v>1</v>
      </c>
      <c r="F6" s="9"/>
      <c r="G6" s="10">
        <f t="shared" si="0"/>
        <v>0</v>
      </c>
      <c r="H6" s="53">
        <f t="shared" si="1"/>
        <v>0</v>
      </c>
      <c r="I6" s="53">
        <f t="shared" si="2"/>
        <v>0</v>
      </c>
    </row>
    <row r="7" spans="2:9" ht="40.200000000000003" customHeight="1" x14ac:dyDescent="0.3">
      <c r="B7" s="6">
        <v>5</v>
      </c>
      <c r="C7" s="7" t="s">
        <v>12</v>
      </c>
      <c r="D7" s="12" t="s">
        <v>9</v>
      </c>
      <c r="E7" s="6">
        <v>1</v>
      </c>
      <c r="F7" s="9"/>
      <c r="G7" s="10">
        <f t="shared" si="0"/>
        <v>0</v>
      </c>
      <c r="H7" s="53">
        <f t="shared" si="1"/>
        <v>0</v>
      </c>
      <c r="I7" s="53">
        <f t="shared" si="2"/>
        <v>0</v>
      </c>
    </row>
    <row r="8" spans="2:9" ht="40.200000000000003" customHeight="1" x14ac:dyDescent="0.3">
      <c r="B8" s="6">
        <v>6</v>
      </c>
      <c r="C8" s="7" t="s">
        <v>13</v>
      </c>
      <c r="D8" s="8" t="s">
        <v>7</v>
      </c>
      <c r="E8" s="6">
        <v>2</v>
      </c>
      <c r="F8" s="9"/>
      <c r="G8" s="10">
        <f t="shared" si="0"/>
        <v>0</v>
      </c>
      <c r="H8" s="53">
        <f t="shared" si="1"/>
        <v>0</v>
      </c>
      <c r="I8" s="53">
        <f t="shared" si="2"/>
        <v>0</v>
      </c>
    </row>
    <row r="9" spans="2:9" ht="40.200000000000003" customHeight="1" x14ac:dyDescent="0.3">
      <c r="B9" s="6">
        <v>7</v>
      </c>
      <c r="C9" s="7" t="s">
        <v>14</v>
      </c>
      <c r="D9" s="8" t="s">
        <v>9</v>
      </c>
      <c r="E9" s="6">
        <v>2</v>
      </c>
      <c r="F9" s="9"/>
      <c r="G9" s="10">
        <f t="shared" si="0"/>
        <v>0</v>
      </c>
      <c r="H9" s="53">
        <f t="shared" si="1"/>
        <v>0</v>
      </c>
      <c r="I9" s="53">
        <f t="shared" si="2"/>
        <v>0</v>
      </c>
    </row>
    <row r="10" spans="2:9" ht="40.200000000000003" customHeight="1" x14ac:dyDescent="0.3">
      <c r="B10" s="6">
        <v>8</v>
      </c>
      <c r="C10" s="7" t="s">
        <v>15</v>
      </c>
      <c r="D10" s="8" t="s">
        <v>16</v>
      </c>
      <c r="E10" s="6">
        <v>1</v>
      </c>
      <c r="F10" s="9"/>
      <c r="G10" s="10">
        <f t="shared" si="0"/>
        <v>0</v>
      </c>
      <c r="H10" s="53">
        <f t="shared" si="1"/>
        <v>0</v>
      </c>
      <c r="I10" s="53">
        <f t="shared" si="2"/>
        <v>0</v>
      </c>
    </row>
    <row r="11" spans="2:9" ht="40.200000000000003" customHeight="1" x14ac:dyDescent="0.3">
      <c r="B11" s="6">
        <v>9</v>
      </c>
      <c r="C11" s="7" t="s">
        <v>17</v>
      </c>
      <c r="D11" s="8" t="s">
        <v>18</v>
      </c>
      <c r="E11" s="6">
        <v>1</v>
      </c>
      <c r="F11" s="9"/>
      <c r="G11" s="10">
        <f t="shared" si="0"/>
        <v>0</v>
      </c>
      <c r="H11" s="53">
        <f t="shared" si="1"/>
        <v>0</v>
      </c>
      <c r="I11" s="53">
        <f t="shared" si="2"/>
        <v>0</v>
      </c>
    </row>
    <row r="12" spans="2:9" ht="40.200000000000003" customHeight="1" x14ac:dyDescent="0.3">
      <c r="B12" s="6">
        <v>10</v>
      </c>
      <c r="C12" s="7" t="s">
        <v>19</v>
      </c>
      <c r="D12" s="8" t="s">
        <v>18</v>
      </c>
      <c r="E12" s="6">
        <v>1</v>
      </c>
      <c r="F12" s="9"/>
      <c r="G12" s="10">
        <f t="shared" si="0"/>
        <v>0</v>
      </c>
      <c r="H12" s="53">
        <f t="shared" si="1"/>
        <v>0</v>
      </c>
      <c r="I12" s="53">
        <f t="shared" si="2"/>
        <v>0</v>
      </c>
    </row>
    <row r="13" spans="2:9" ht="40.200000000000003" customHeight="1" x14ac:dyDescent="0.3">
      <c r="B13" s="6">
        <v>11</v>
      </c>
      <c r="C13" s="7" t="s">
        <v>20</v>
      </c>
      <c r="D13" s="12" t="s">
        <v>7</v>
      </c>
      <c r="E13" s="6">
        <v>3</v>
      </c>
      <c r="F13" s="9"/>
      <c r="G13" s="10">
        <f t="shared" si="0"/>
        <v>0</v>
      </c>
      <c r="H13" s="53">
        <f t="shared" si="1"/>
        <v>0</v>
      </c>
      <c r="I13" s="53">
        <f t="shared" si="2"/>
        <v>0</v>
      </c>
    </row>
    <row r="14" spans="2:9" ht="40.200000000000003" customHeight="1" x14ac:dyDescent="0.3">
      <c r="B14" s="6">
        <v>12</v>
      </c>
      <c r="C14" s="7" t="s">
        <v>21</v>
      </c>
      <c r="D14" s="12" t="s">
        <v>9</v>
      </c>
      <c r="E14" s="6">
        <v>2</v>
      </c>
      <c r="F14" s="9"/>
      <c r="G14" s="10">
        <f t="shared" si="0"/>
        <v>0</v>
      </c>
      <c r="H14" s="53">
        <f t="shared" si="1"/>
        <v>0</v>
      </c>
      <c r="I14" s="53">
        <f t="shared" si="2"/>
        <v>0</v>
      </c>
    </row>
    <row r="15" spans="2:9" ht="40.200000000000003" customHeight="1" x14ac:dyDescent="0.3">
      <c r="B15" s="6">
        <v>13</v>
      </c>
      <c r="C15" s="7" t="s">
        <v>22</v>
      </c>
      <c r="D15" s="8" t="s">
        <v>7</v>
      </c>
      <c r="E15" s="6">
        <v>2</v>
      </c>
      <c r="F15" s="9"/>
      <c r="G15" s="10">
        <f t="shared" si="0"/>
        <v>0</v>
      </c>
      <c r="H15" s="53">
        <f t="shared" si="1"/>
        <v>0</v>
      </c>
      <c r="I15" s="53">
        <f t="shared" si="2"/>
        <v>0</v>
      </c>
    </row>
    <row r="16" spans="2:9" ht="40.200000000000003" customHeight="1" x14ac:dyDescent="0.3">
      <c r="B16" s="6">
        <v>14</v>
      </c>
      <c r="C16" s="7" t="s">
        <v>23</v>
      </c>
      <c r="D16" s="8" t="s">
        <v>9</v>
      </c>
      <c r="E16" s="6">
        <v>1</v>
      </c>
      <c r="F16" s="9"/>
      <c r="G16" s="10">
        <f t="shared" si="0"/>
        <v>0</v>
      </c>
      <c r="H16" s="53">
        <f t="shared" si="1"/>
        <v>0</v>
      </c>
      <c r="I16" s="53">
        <f t="shared" si="2"/>
        <v>0</v>
      </c>
    </row>
    <row r="17" spans="2:9" ht="40.200000000000003" customHeight="1" x14ac:dyDescent="0.3">
      <c r="B17" s="6">
        <v>15</v>
      </c>
      <c r="C17" s="7" t="s">
        <v>24</v>
      </c>
      <c r="D17" s="8" t="s">
        <v>9</v>
      </c>
      <c r="E17" s="6">
        <v>2</v>
      </c>
      <c r="F17" s="9"/>
      <c r="G17" s="10">
        <f t="shared" si="0"/>
        <v>0</v>
      </c>
      <c r="H17" s="53">
        <f t="shared" si="1"/>
        <v>0</v>
      </c>
      <c r="I17" s="53">
        <f t="shared" si="2"/>
        <v>0</v>
      </c>
    </row>
    <row r="18" spans="2:9" ht="40.200000000000003" customHeight="1" x14ac:dyDescent="0.3">
      <c r="B18" s="6">
        <v>16</v>
      </c>
      <c r="C18" s="81" t="s">
        <v>25</v>
      </c>
      <c r="D18" s="8" t="s">
        <v>18</v>
      </c>
      <c r="E18" s="6"/>
      <c r="F18" s="9"/>
      <c r="G18" s="10">
        <f t="shared" si="0"/>
        <v>0</v>
      </c>
      <c r="H18" s="53">
        <f t="shared" si="1"/>
        <v>0</v>
      </c>
      <c r="I18" s="53">
        <f t="shared" si="2"/>
        <v>0</v>
      </c>
    </row>
    <row r="19" spans="2:9" ht="40.200000000000003" customHeight="1" x14ac:dyDescent="0.3">
      <c r="B19" s="6">
        <v>17</v>
      </c>
      <c r="C19" s="81"/>
      <c r="D19" s="12" t="s">
        <v>9</v>
      </c>
      <c r="E19" s="6">
        <v>8</v>
      </c>
      <c r="F19" s="9"/>
      <c r="G19" s="10">
        <f t="shared" si="0"/>
        <v>0</v>
      </c>
      <c r="H19" s="53">
        <f t="shared" si="1"/>
        <v>0</v>
      </c>
      <c r="I19" s="53">
        <f t="shared" si="2"/>
        <v>0</v>
      </c>
    </row>
    <row r="20" spans="2:9" ht="40.200000000000003" customHeight="1" x14ac:dyDescent="0.3">
      <c r="B20" s="6">
        <v>18</v>
      </c>
      <c r="C20" s="7" t="s">
        <v>26</v>
      </c>
      <c r="D20" s="12" t="s">
        <v>9</v>
      </c>
      <c r="E20" s="6">
        <v>1</v>
      </c>
      <c r="F20" s="9"/>
      <c r="G20" s="10">
        <f t="shared" si="0"/>
        <v>0</v>
      </c>
      <c r="H20" s="53">
        <f t="shared" si="1"/>
        <v>0</v>
      </c>
      <c r="I20" s="53">
        <f t="shared" si="2"/>
        <v>0</v>
      </c>
    </row>
    <row r="21" spans="2:9" ht="40.200000000000003" customHeight="1" x14ac:dyDescent="0.3">
      <c r="B21" s="6">
        <v>19</v>
      </c>
      <c r="C21" s="7" t="s">
        <v>27</v>
      </c>
      <c r="D21" s="12" t="s">
        <v>9</v>
      </c>
      <c r="E21" s="6">
        <v>2</v>
      </c>
      <c r="F21" s="9"/>
      <c r="G21" s="10">
        <f t="shared" si="0"/>
        <v>0</v>
      </c>
      <c r="H21" s="53">
        <f t="shared" si="1"/>
        <v>0</v>
      </c>
      <c r="I21" s="53">
        <f t="shared" si="2"/>
        <v>0</v>
      </c>
    </row>
    <row r="22" spans="2:9" ht="40.200000000000003" customHeight="1" x14ac:dyDescent="0.3">
      <c r="B22" s="6">
        <v>20</v>
      </c>
      <c r="C22" s="7" t="s">
        <v>28</v>
      </c>
      <c r="D22" s="12" t="s">
        <v>9</v>
      </c>
      <c r="E22" s="6">
        <v>5</v>
      </c>
      <c r="F22" s="9"/>
      <c r="G22" s="10">
        <f t="shared" si="0"/>
        <v>0</v>
      </c>
      <c r="H22" s="53">
        <f t="shared" si="1"/>
        <v>0</v>
      </c>
      <c r="I22" s="53">
        <f t="shared" si="2"/>
        <v>0</v>
      </c>
    </row>
    <row r="23" spans="2:9" ht="40.200000000000003" customHeight="1" x14ac:dyDescent="0.3">
      <c r="B23" s="6">
        <v>21</v>
      </c>
      <c r="C23" s="7" t="s">
        <v>29</v>
      </c>
      <c r="D23" s="8" t="s">
        <v>18</v>
      </c>
      <c r="E23" s="6">
        <v>1</v>
      </c>
      <c r="F23" s="9"/>
      <c r="G23" s="10">
        <f t="shared" si="0"/>
        <v>0</v>
      </c>
      <c r="H23" s="53">
        <f t="shared" si="1"/>
        <v>0</v>
      </c>
      <c r="I23" s="53">
        <f t="shared" si="2"/>
        <v>0</v>
      </c>
    </row>
    <row r="24" spans="2:9" ht="40.200000000000003" customHeight="1" x14ac:dyDescent="0.3">
      <c r="B24" s="6">
        <v>22</v>
      </c>
      <c r="C24" s="7" t="s">
        <v>30</v>
      </c>
      <c r="D24" s="8" t="s">
        <v>18</v>
      </c>
      <c r="E24" s="6">
        <v>1</v>
      </c>
      <c r="F24" s="9"/>
      <c r="G24" s="10">
        <f t="shared" si="0"/>
        <v>0</v>
      </c>
      <c r="H24" s="53">
        <f t="shared" si="1"/>
        <v>0</v>
      </c>
      <c r="I24" s="53">
        <f t="shared" si="2"/>
        <v>0</v>
      </c>
    </row>
    <row r="25" spans="2:9" ht="40.200000000000003" customHeight="1" x14ac:dyDescent="0.3">
      <c r="B25" s="6">
        <v>23</v>
      </c>
      <c r="C25" s="7" t="s">
        <v>31</v>
      </c>
      <c r="D25" s="8" t="s">
        <v>9</v>
      </c>
      <c r="E25" s="6">
        <v>12</v>
      </c>
      <c r="F25" s="9"/>
      <c r="G25" s="10">
        <f t="shared" si="0"/>
        <v>0</v>
      </c>
      <c r="H25" s="53">
        <f t="shared" si="1"/>
        <v>0</v>
      </c>
      <c r="I25" s="53">
        <f t="shared" si="2"/>
        <v>0</v>
      </c>
    </row>
    <row r="26" spans="2:9" ht="40.200000000000003" customHeight="1" x14ac:dyDescent="0.3">
      <c r="B26" s="6">
        <v>24</v>
      </c>
      <c r="C26" s="7" t="s">
        <v>32</v>
      </c>
      <c r="D26" s="8" t="s">
        <v>18</v>
      </c>
      <c r="E26" s="6">
        <v>2</v>
      </c>
      <c r="F26" s="9"/>
      <c r="G26" s="10">
        <f t="shared" si="0"/>
        <v>0</v>
      </c>
      <c r="H26" s="53">
        <f t="shared" si="1"/>
        <v>0</v>
      </c>
      <c r="I26" s="53">
        <f t="shared" si="2"/>
        <v>0</v>
      </c>
    </row>
    <row r="27" spans="2:9" ht="40.200000000000003" customHeight="1" x14ac:dyDescent="0.3">
      <c r="B27" s="6">
        <v>25</v>
      </c>
      <c r="C27" s="81" t="s">
        <v>33</v>
      </c>
      <c r="D27" s="8" t="s">
        <v>18</v>
      </c>
      <c r="E27" s="6">
        <v>4</v>
      </c>
      <c r="F27" s="9"/>
      <c r="G27" s="10">
        <f t="shared" si="0"/>
        <v>0</v>
      </c>
      <c r="H27" s="53">
        <f t="shared" si="1"/>
        <v>0</v>
      </c>
      <c r="I27" s="53">
        <f t="shared" si="2"/>
        <v>0</v>
      </c>
    </row>
    <row r="28" spans="2:9" ht="40.200000000000003" customHeight="1" x14ac:dyDescent="0.3">
      <c r="B28" s="6">
        <v>26</v>
      </c>
      <c r="C28" s="81"/>
      <c r="D28" s="12" t="s">
        <v>9</v>
      </c>
      <c r="E28" s="6">
        <v>4</v>
      </c>
      <c r="F28" s="9"/>
      <c r="G28" s="10">
        <f t="shared" si="0"/>
        <v>0</v>
      </c>
      <c r="H28" s="53">
        <f t="shared" si="1"/>
        <v>0</v>
      </c>
      <c r="I28" s="53">
        <f t="shared" si="2"/>
        <v>0</v>
      </c>
    </row>
    <row r="29" spans="2:9" ht="40.200000000000003" customHeight="1" x14ac:dyDescent="0.3">
      <c r="B29" s="6">
        <v>27</v>
      </c>
      <c r="C29" s="7" t="s">
        <v>34</v>
      </c>
      <c r="D29" s="8" t="s">
        <v>9</v>
      </c>
      <c r="E29" s="6">
        <v>2</v>
      </c>
      <c r="F29" s="9"/>
      <c r="G29" s="10">
        <f t="shared" si="0"/>
        <v>0</v>
      </c>
      <c r="H29" s="53">
        <f t="shared" si="1"/>
        <v>0</v>
      </c>
      <c r="I29" s="53">
        <f t="shared" si="2"/>
        <v>0</v>
      </c>
    </row>
    <row r="30" spans="2:9" ht="40.200000000000003" customHeight="1" x14ac:dyDescent="0.3">
      <c r="B30" s="6">
        <v>28</v>
      </c>
      <c r="C30" s="7" t="s">
        <v>35</v>
      </c>
      <c r="D30" s="8" t="s">
        <v>18</v>
      </c>
      <c r="E30" s="6">
        <v>5</v>
      </c>
      <c r="F30" s="9"/>
      <c r="G30" s="10">
        <f t="shared" si="0"/>
        <v>0</v>
      </c>
      <c r="H30" s="53">
        <f t="shared" si="1"/>
        <v>0</v>
      </c>
      <c r="I30" s="53">
        <f t="shared" si="2"/>
        <v>0</v>
      </c>
    </row>
    <row r="31" spans="2:9" ht="40.200000000000003" customHeight="1" x14ac:dyDescent="0.3">
      <c r="B31" s="6">
        <v>29</v>
      </c>
      <c r="C31" s="7" t="s">
        <v>36</v>
      </c>
      <c r="D31" s="8" t="s">
        <v>9</v>
      </c>
      <c r="E31" s="6">
        <v>2</v>
      </c>
      <c r="F31" s="9"/>
      <c r="G31" s="10">
        <f t="shared" si="0"/>
        <v>0</v>
      </c>
      <c r="H31" s="53">
        <f t="shared" si="1"/>
        <v>0</v>
      </c>
      <c r="I31" s="53">
        <f t="shared" si="2"/>
        <v>0</v>
      </c>
    </row>
    <row r="32" spans="2:9" ht="40.200000000000003" customHeight="1" x14ac:dyDescent="0.3">
      <c r="B32" s="6">
        <v>30</v>
      </c>
      <c r="C32" s="81" t="s">
        <v>37</v>
      </c>
      <c r="D32" s="8" t="s">
        <v>18</v>
      </c>
      <c r="E32" s="6">
        <v>1</v>
      </c>
      <c r="F32" s="9"/>
      <c r="G32" s="10">
        <f t="shared" si="0"/>
        <v>0</v>
      </c>
      <c r="H32" s="53">
        <f t="shared" si="1"/>
        <v>0</v>
      </c>
      <c r="I32" s="53">
        <f t="shared" si="2"/>
        <v>0</v>
      </c>
    </row>
    <row r="33" spans="2:9" ht="40.200000000000003" customHeight="1" x14ac:dyDescent="0.3">
      <c r="B33" s="6">
        <v>31</v>
      </c>
      <c r="C33" s="82"/>
      <c r="D33" s="12" t="s">
        <v>9</v>
      </c>
      <c r="E33" s="6">
        <v>1</v>
      </c>
      <c r="F33" s="9"/>
      <c r="G33" s="10">
        <f t="shared" si="0"/>
        <v>0</v>
      </c>
      <c r="H33" s="53">
        <f t="shared" si="1"/>
        <v>0</v>
      </c>
      <c r="I33" s="53">
        <f t="shared" si="2"/>
        <v>0</v>
      </c>
    </row>
    <row r="34" spans="2:9" ht="40.200000000000003" customHeight="1" x14ac:dyDescent="0.3">
      <c r="B34" s="6">
        <v>32</v>
      </c>
      <c r="C34" s="7" t="s">
        <v>38</v>
      </c>
      <c r="D34" s="8" t="s">
        <v>9</v>
      </c>
      <c r="E34" s="6">
        <v>1</v>
      </c>
      <c r="F34" s="9"/>
      <c r="G34" s="10">
        <f t="shared" si="0"/>
        <v>0</v>
      </c>
      <c r="H34" s="53">
        <f t="shared" si="1"/>
        <v>0</v>
      </c>
      <c r="I34" s="53">
        <f t="shared" si="2"/>
        <v>0</v>
      </c>
    </row>
    <row r="35" spans="2:9" ht="40.200000000000003" customHeight="1" x14ac:dyDescent="0.3">
      <c r="B35" s="6">
        <v>33</v>
      </c>
      <c r="C35" s="7" t="s">
        <v>39</v>
      </c>
      <c r="D35" s="8" t="s">
        <v>9</v>
      </c>
      <c r="E35" s="6">
        <v>7</v>
      </c>
      <c r="F35" s="9"/>
      <c r="G35" s="10">
        <f t="shared" si="0"/>
        <v>0</v>
      </c>
      <c r="H35" s="53">
        <f t="shared" si="1"/>
        <v>0</v>
      </c>
      <c r="I35" s="53">
        <f t="shared" si="2"/>
        <v>0</v>
      </c>
    </row>
    <row r="36" spans="2:9" ht="40.200000000000003" customHeight="1" x14ac:dyDescent="0.3">
      <c r="B36" s="6">
        <v>34</v>
      </c>
      <c r="C36" s="7" t="s">
        <v>40</v>
      </c>
      <c r="D36" s="8" t="s">
        <v>9</v>
      </c>
      <c r="E36" s="6">
        <v>2</v>
      </c>
      <c r="F36" s="9"/>
      <c r="G36" s="10">
        <f t="shared" si="0"/>
        <v>0</v>
      </c>
      <c r="H36" s="53">
        <f t="shared" si="1"/>
        <v>0</v>
      </c>
      <c r="I36" s="53">
        <f t="shared" si="2"/>
        <v>0</v>
      </c>
    </row>
    <row r="37" spans="2:9" ht="40.200000000000003" customHeight="1" x14ac:dyDescent="0.3">
      <c r="B37" s="6">
        <v>35</v>
      </c>
      <c r="C37" s="7" t="s">
        <v>41</v>
      </c>
      <c r="D37" s="8" t="s">
        <v>9</v>
      </c>
      <c r="E37" s="6">
        <v>1</v>
      </c>
      <c r="F37" s="9"/>
      <c r="G37" s="10">
        <f t="shared" si="0"/>
        <v>0</v>
      </c>
      <c r="H37" s="53">
        <f t="shared" si="1"/>
        <v>0</v>
      </c>
      <c r="I37" s="53">
        <f t="shared" si="2"/>
        <v>0</v>
      </c>
    </row>
    <row r="38" spans="2:9" ht="40.200000000000003" customHeight="1" x14ac:dyDescent="0.3">
      <c r="B38" s="6">
        <v>36</v>
      </c>
      <c r="C38" s="81" t="s">
        <v>42</v>
      </c>
      <c r="D38" s="8" t="s">
        <v>18</v>
      </c>
      <c r="E38" s="6">
        <v>1</v>
      </c>
      <c r="F38" s="9"/>
      <c r="G38" s="10">
        <f t="shared" si="0"/>
        <v>0</v>
      </c>
      <c r="H38" s="53">
        <f t="shared" si="1"/>
        <v>0</v>
      </c>
      <c r="I38" s="53">
        <f t="shared" si="2"/>
        <v>0</v>
      </c>
    </row>
    <row r="39" spans="2:9" ht="40.200000000000003" customHeight="1" x14ac:dyDescent="0.3">
      <c r="B39" s="6">
        <v>37</v>
      </c>
      <c r="C39" s="82"/>
      <c r="D39" s="12" t="s">
        <v>9</v>
      </c>
      <c r="E39" s="6">
        <v>1</v>
      </c>
      <c r="F39" s="9"/>
      <c r="G39" s="10">
        <f t="shared" si="0"/>
        <v>0</v>
      </c>
      <c r="H39" s="53">
        <f t="shared" si="1"/>
        <v>0</v>
      </c>
      <c r="I39" s="53">
        <f t="shared" si="2"/>
        <v>0</v>
      </c>
    </row>
    <row r="40" spans="2:9" ht="40.200000000000003" customHeight="1" x14ac:dyDescent="0.3">
      <c r="B40" s="6">
        <v>38</v>
      </c>
      <c r="C40" s="7" t="s">
        <v>43</v>
      </c>
      <c r="D40" s="8" t="s">
        <v>9</v>
      </c>
      <c r="E40" s="6">
        <v>2</v>
      </c>
      <c r="F40" s="9"/>
      <c r="G40" s="10">
        <f t="shared" si="0"/>
        <v>0</v>
      </c>
      <c r="H40" s="53">
        <f t="shared" si="1"/>
        <v>0</v>
      </c>
      <c r="I40" s="53">
        <f t="shared" si="2"/>
        <v>0</v>
      </c>
    </row>
    <row r="41" spans="2:9" ht="40.200000000000003" customHeight="1" x14ac:dyDescent="0.3">
      <c r="B41" s="6">
        <v>39</v>
      </c>
      <c r="C41" s="7" t="s">
        <v>44</v>
      </c>
      <c r="D41" s="8" t="s">
        <v>9</v>
      </c>
      <c r="E41" s="6">
        <v>1</v>
      </c>
      <c r="F41" s="9"/>
      <c r="G41" s="10">
        <f t="shared" si="0"/>
        <v>0</v>
      </c>
      <c r="H41" s="53">
        <f t="shared" si="1"/>
        <v>0</v>
      </c>
      <c r="I41" s="53">
        <f t="shared" si="2"/>
        <v>0</v>
      </c>
    </row>
    <row r="42" spans="2:9" ht="40.200000000000003" customHeight="1" x14ac:dyDescent="0.3">
      <c r="B42" s="6">
        <v>40</v>
      </c>
      <c r="C42" s="7" t="s">
        <v>45</v>
      </c>
      <c r="D42" s="8" t="s">
        <v>18</v>
      </c>
      <c r="E42" s="6">
        <v>4</v>
      </c>
      <c r="F42" s="9"/>
      <c r="G42" s="10">
        <f t="shared" si="0"/>
        <v>0</v>
      </c>
      <c r="H42" s="53">
        <f t="shared" si="1"/>
        <v>0</v>
      </c>
      <c r="I42" s="53">
        <f t="shared" si="2"/>
        <v>0</v>
      </c>
    </row>
    <row r="43" spans="2:9" ht="40.200000000000003" customHeight="1" x14ac:dyDescent="0.3">
      <c r="B43" s="6">
        <v>41</v>
      </c>
      <c r="C43" s="13" t="s">
        <v>46</v>
      </c>
      <c r="D43" s="8" t="s">
        <v>18</v>
      </c>
      <c r="E43" s="6">
        <v>1</v>
      </c>
      <c r="F43" s="9"/>
      <c r="G43" s="10">
        <f t="shared" si="0"/>
        <v>0</v>
      </c>
      <c r="H43" s="53">
        <f t="shared" si="1"/>
        <v>0</v>
      </c>
      <c r="I43" s="53">
        <f t="shared" si="2"/>
        <v>0</v>
      </c>
    </row>
    <row r="44" spans="2:9" ht="40.200000000000003" customHeight="1" x14ac:dyDescent="0.3">
      <c r="B44" s="6">
        <v>42</v>
      </c>
      <c r="C44" s="13" t="s">
        <v>47</v>
      </c>
      <c r="D44" s="8" t="s">
        <v>18</v>
      </c>
      <c r="E44" s="6">
        <v>1</v>
      </c>
      <c r="F44" s="9"/>
      <c r="G44" s="10">
        <f t="shared" si="0"/>
        <v>0</v>
      </c>
      <c r="H44" s="53">
        <f t="shared" si="1"/>
        <v>0</v>
      </c>
      <c r="I44" s="53">
        <f t="shared" si="2"/>
        <v>0</v>
      </c>
    </row>
    <row r="45" spans="2:9" ht="40.200000000000003" customHeight="1" x14ac:dyDescent="0.3">
      <c r="B45" s="6">
        <v>43</v>
      </c>
      <c r="C45" s="13" t="s">
        <v>48</v>
      </c>
      <c r="D45" s="8" t="s">
        <v>9</v>
      </c>
      <c r="E45" s="6">
        <v>1</v>
      </c>
      <c r="F45" s="9"/>
      <c r="G45" s="10">
        <f t="shared" si="0"/>
        <v>0</v>
      </c>
      <c r="H45" s="53">
        <f t="shared" si="1"/>
        <v>0</v>
      </c>
      <c r="I45" s="53">
        <f t="shared" si="2"/>
        <v>0</v>
      </c>
    </row>
    <row r="46" spans="2:9" ht="40.200000000000003" customHeight="1" x14ac:dyDescent="0.3">
      <c r="B46" s="6">
        <v>44</v>
      </c>
      <c r="C46" s="13" t="s">
        <v>49</v>
      </c>
      <c r="D46" s="8" t="s">
        <v>9</v>
      </c>
      <c r="E46" s="6">
        <v>1</v>
      </c>
      <c r="F46" s="9"/>
      <c r="G46" s="10">
        <f t="shared" si="0"/>
        <v>0</v>
      </c>
      <c r="H46" s="53">
        <f t="shared" si="1"/>
        <v>0</v>
      </c>
      <c r="I46" s="53">
        <f t="shared" si="2"/>
        <v>0</v>
      </c>
    </row>
    <row r="47" spans="2:9" ht="40.200000000000003" customHeight="1" x14ac:dyDescent="0.3">
      <c r="B47" s="6">
        <v>45</v>
      </c>
      <c r="C47" s="13" t="s">
        <v>50</v>
      </c>
      <c r="D47" s="8" t="s">
        <v>7</v>
      </c>
      <c r="E47" s="6">
        <v>2</v>
      </c>
      <c r="F47" s="9"/>
      <c r="G47" s="10">
        <f t="shared" si="0"/>
        <v>0</v>
      </c>
      <c r="H47" s="53">
        <f t="shared" si="1"/>
        <v>0</v>
      </c>
      <c r="I47" s="53">
        <f t="shared" si="2"/>
        <v>0</v>
      </c>
    </row>
    <row r="48" spans="2:9" ht="40.200000000000003" customHeight="1" x14ac:dyDescent="0.3">
      <c r="B48" s="6">
        <v>46</v>
      </c>
      <c r="C48" s="13" t="s">
        <v>51</v>
      </c>
      <c r="D48" s="8" t="s">
        <v>7</v>
      </c>
      <c r="E48" s="6">
        <v>15</v>
      </c>
      <c r="F48" s="9"/>
      <c r="G48" s="10">
        <f t="shared" si="0"/>
        <v>0</v>
      </c>
      <c r="H48" s="53">
        <f t="shared" si="1"/>
        <v>0</v>
      </c>
      <c r="I48" s="53">
        <f t="shared" si="2"/>
        <v>0</v>
      </c>
    </row>
    <row r="49" spans="2:9" ht="40.200000000000003" customHeight="1" x14ac:dyDescent="0.3">
      <c r="B49" s="6">
        <v>47</v>
      </c>
      <c r="C49" s="13" t="s">
        <v>52</v>
      </c>
      <c r="D49" s="8" t="s">
        <v>7</v>
      </c>
      <c r="E49" s="6">
        <v>1</v>
      </c>
      <c r="F49" s="9"/>
      <c r="G49" s="10">
        <f t="shared" si="0"/>
        <v>0</v>
      </c>
      <c r="H49" s="53">
        <f t="shared" si="1"/>
        <v>0</v>
      </c>
      <c r="I49" s="53">
        <f t="shared" si="2"/>
        <v>0</v>
      </c>
    </row>
    <row r="50" spans="2:9" ht="40.200000000000003" customHeight="1" x14ac:dyDescent="0.3">
      <c r="B50" s="6">
        <v>48</v>
      </c>
      <c r="C50" s="13" t="s">
        <v>53</v>
      </c>
      <c r="D50" s="8" t="s">
        <v>7</v>
      </c>
      <c r="E50" s="6">
        <v>1</v>
      </c>
      <c r="F50" s="9"/>
      <c r="G50" s="10">
        <f t="shared" si="0"/>
        <v>0</v>
      </c>
      <c r="H50" s="53">
        <f t="shared" si="1"/>
        <v>0</v>
      </c>
      <c r="I50" s="53">
        <f t="shared" si="2"/>
        <v>0</v>
      </c>
    </row>
    <row r="51" spans="2:9" ht="40.200000000000003" customHeight="1" x14ac:dyDescent="0.3">
      <c r="B51" s="6">
        <v>49</v>
      </c>
      <c r="C51" s="13" t="s">
        <v>54</v>
      </c>
      <c r="D51" s="8" t="s">
        <v>9</v>
      </c>
      <c r="E51" s="6">
        <v>16</v>
      </c>
      <c r="F51" s="9"/>
      <c r="G51" s="10">
        <f t="shared" si="0"/>
        <v>0</v>
      </c>
      <c r="H51" s="53">
        <f t="shared" si="1"/>
        <v>0</v>
      </c>
      <c r="I51" s="53">
        <f t="shared" si="2"/>
        <v>0</v>
      </c>
    </row>
    <row r="52" spans="2:9" ht="40.200000000000003" customHeight="1" x14ac:dyDescent="0.3">
      <c r="B52" s="6">
        <v>50</v>
      </c>
      <c r="C52" s="13" t="s">
        <v>55</v>
      </c>
      <c r="D52" s="8" t="s">
        <v>9</v>
      </c>
      <c r="E52" s="6">
        <v>2</v>
      </c>
      <c r="F52" s="9"/>
      <c r="G52" s="10">
        <f t="shared" si="0"/>
        <v>0</v>
      </c>
      <c r="H52" s="53">
        <f t="shared" si="1"/>
        <v>0</v>
      </c>
      <c r="I52" s="53">
        <f t="shared" si="2"/>
        <v>0</v>
      </c>
    </row>
    <row r="53" spans="2:9" ht="40.200000000000003" customHeight="1" x14ac:dyDescent="0.3">
      <c r="B53" s="6">
        <v>51</v>
      </c>
      <c r="C53" s="13" t="s">
        <v>56</v>
      </c>
      <c r="D53" s="8" t="s">
        <v>9</v>
      </c>
      <c r="E53" s="6">
        <v>2</v>
      </c>
      <c r="F53" s="9"/>
      <c r="G53" s="10">
        <f t="shared" si="0"/>
        <v>0</v>
      </c>
      <c r="H53" s="53">
        <f t="shared" si="1"/>
        <v>0</v>
      </c>
      <c r="I53" s="53">
        <f t="shared" si="2"/>
        <v>0</v>
      </c>
    </row>
    <row r="54" spans="2:9" ht="40.200000000000003" customHeight="1" x14ac:dyDescent="0.3">
      <c r="B54" s="6">
        <v>52</v>
      </c>
      <c r="C54" s="82" t="s">
        <v>57</v>
      </c>
      <c r="D54" s="8" t="s">
        <v>18</v>
      </c>
      <c r="E54" s="6">
        <v>2</v>
      </c>
      <c r="F54" s="9"/>
      <c r="G54" s="10">
        <f t="shared" si="0"/>
        <v>0</v>
      </c>
      <c r="H54" s="53">
        <f t="shared" si="1"/>
        <v>0</v>
      </c>
      <c r="I54" s="53">
        <f t="shared" si="2"/>
        <v>0</v>
      </c>
    </row>
    <row r="55" spans="2:9" ht="40.200000000000003" customHeight="1" x14ac:dyDescent="0.3">
      <c r="B55" s="6">
        <v>53</v>
      </c>
      <c r="C55" s="82"/>
      <c r="D55" s="14" t="s">
        <v>9</v>
      </c>
      <c r="E55" s="6">
        <v>2</v>
      </c>
      <c r="F55" s="9"/>
      <c r="G55" s="10">
        <f t="shared" si="0"/>
        <v>0</v>
      </c>
      <c r="H55" s="53">
        <f t="shared" si="1"/>
        <v>0</v>
      </c>
      <c r="I55" s="53">
        <f t="shared" si="2"/>
        <v>0</v>
      </c>
    </row>
    <row r="56" spans="2:9" ht="40.200000000000003" customHeight="1" x14ac:dyDescent="0.3">
      <c r="B56" s="6">
        <v>54</v>
      </c>
      <c r="C56" s="15" t="s">
        <v>58</v>
      </c>
      <c r="D56" s="8" t="s">
        <v>9</v>
      </c>
      <c r="E56" s="6">
        <v>3</v>
      </c>
      <c r="F56" s="9"/>
      <c r="G56" s="10">
        <f t="shared" si="0"/>
        <v>0</v>
      </c>
      <c r="H56" s="53">
        <f t="shared" si="1"/>
        <v>0</v>
      </c>
      <c r="I56" s="53">
        <f t="shared" si="2"/>
        <v>0</v>
      </c>
    </row>
    <row r="57" spans="2:9" ht="40.200000000000003" customHeight="1" x14ac:dyDescent="0.3">
      <c r="B57" s="6">
        <v>55</v>
      </c>
      <c r="C57" s="15" t="s">
        <v>59</v>
      </c>
      <c r="D57" s="14" t="s">
        <v>18</v>
      </c>
      <c r="E57" s="6">
        <v>2</v>
      </c>
      <c r="F57" s="9"/>
      <c r="G57" s="10">
        <f t="shared" si="0"/>
        <v>0</v>
      </c>
      <c r="H57" s="53">
        <f t="shared" si="1"/>
        <v>0</v>
      </c>
      <c r="I57" s="53">
        <f t="shared" si="2"/>
        <v>0</v>
      </c>
    </row>
    <row r="58" spans="2:9" ht="40.200000000000003" customHeight="1" x14ac:dyDescent="0.3">
      <c r="B58" s="6">
        <v>56</v>
      </c>
      <c r="C58" s="15" t="s">
        <v>60</v>
      </c>
      <c r="D58" s="8" t="s">
        <v>9</v>
      </c>
      <c r="E58" s="6">
        <v>4</v>
      </c>
      <c r="F58" s="9"/>
      <c r="G58" s="10">
        <f t="shared" si="0"/>
        <v>0</v>
      </c>
      <c r="H58" s="53">
        <f t="shared" si="1"/>
        <v>0</v>
      </c>
      <c r="I58" s="53">
        <f t="shared" si="2"/>
        <v>0</v>
      </c>
    </row>
    <row r="59" spans="2:9" ht="40.200000000000003" customHeight="1" x14ac:dyDescent="0.3">
      <c r="B59" s="6">
        <v>57</v>
      </c>
      <c r="C59" s="15" t="s">
        <v>61</v>
      </c>
      <c r="D59" s="8" t="s">
        <v>18</v>
      </c>
      <c r="E59" s="6">
        <v>1</v>
      </c>
      <c r="F59" s="9"/>
      <c r="G59" s="10">
        <f t="shared" si="0"/>
        <v>0</v>
      </c>
      <c r="H59" s="53">
        <f t="shared" si="1"/>
        <v>0</v>
      </c>
      <c r="I59" s="53">
        <f t="shared" si="2"/>
        <v>0</v>
      </c>
    </row>
    <row r="60" spans="2:9" ht="40.200000000000003" customHeight="1" x14ac:dyDescent="0.3">
      <c r="B60" s="6">
        <v>58</v>
      </c>
      <c r="C60" s="13" t="s">
        <v>62</v>
      </c>
      <c r="D60" s="8" t="s">
        <v>7</v>
      </c>
      <c r="E60" s="6">
        <v>1</v>
      </c>
      <c r="F60" s="9"/>
      <c r="G60" s="10">
        <f t="shared" si="0"/>
        <v>0</v>
      </c>
      <c r="H60" s="53">
        <f t="shared" si="1"/>
        <v>0</v>
      </c>
      <c r="I60" s="53">
        <f t="shared" si="2"/>
        <v>0</v>
      </c>
    </row>
    <row r="61" spans="2:9" ht="40.200000000000003" customHeight="1" x14ac:dyDescent="0.3">
      <c r="B61" s="6">
        <v>59</v>
      </c>
      <c r="C61" s="13" t="s">
        <v>63</v>
      </c>
      <c r="D61" s="8" t="s">
        <v>9</v>
      </c>
      <c r="E61" s="6">
        <v>1</v>
      </c>
      <c r="F61" s="9"/>
      <c r="G61" s="10">
        <f t="shared" si="0"/>
        <v>0</v>
      </c>
      <c r="H61" s="53">
        <f t="shared" si="1"/>
        <v>0</v>
      </c>
      <c r="I61" s="53">
        <f t="shared" si="2"/>
        <v>0</v>
      </c>
    </row>
    <row r="62" spans="2:9" ht="40.200000000000003" customHeight="1" x14ac:dyDescent="0.3">
      <c r="B62" s="6">
        <v>60</v>
      </c>
      <c r="C62" s="13" t="s">
        <v>64</v>
      </c>
      <c r="D62" s="8" t="s">
        <v>9</v>
      </c>
      <c r="E62" s="6">
        <v>1</v>
      </c>
      <c r="F62" s="9"/>
      <c r="G62" s="10">
        <f t="shared" si="0"/>
        <v>0</v>
      </c>
      <c r="H62" s="53">
        <f t="shared" si="1"/>
        <v>0</v>
      </c>
      <c r="I62" s="53">
        <f t="shared" si="2"/>
        <v>0</v>
      </c>
    </row>
    <row r="63" spans="2:9" ht="40.200000000000003" customHeight="1" thickBot="1" x14ac:dyDescent="0.35">
      <c r="B63" s="6">
        <v>61</v>
      </c>
      <c r="C63" s="13" t="s">
        <v>65</v>
      </c>
      <c r="D63" s="8" t="s">
        <v>66</v>
      </c>
      <c r="E63" s="6"/>
      <c r="F63" s="54"/>
      <c r="G63" s="10">
        <f t="shared" si="0"/>
        <v>0</v>
      </c>
      <c r="H63" s="79">
        <f>G63*0.23</f>
        <v>0</v>
      </c>
      <c r="I63" s="79">
        <f>SUM(G63:H63)</f>
        <v>0</v>
      </c>
    </row>
    <row r="64" spans="2:9" ht="40.200000000000003" customHeight="1" thickBot="1" x14ac:dyDescent="0.35">
      <c r="B64" s="16"/>
      <c r="C64" s="16"/>
      <c r="D64" s="16"/>
      <c r="E64" s="17"/>
      <c r="F64" s="57" t="s">
        <v>67</v>
      </c>
      <c r="G64" s="80">
        <f>SUM(G3:G63)</f>
        <v>0</v>
      </c>
      <c r="H64" s="59">
        <f>G64*0.23</f>
        <v>0</v>
      </c>
      <c r="I64" s="60">
        <f>SUM(G64:H64)</f>
        <v>0</v>
      </c>
    </row>
    <row r="65" spans="7:7" x14ac:dyDescent="0.3">
      <c r="G65" s="18"/>
    </row>
  </sheetData>
  <mergeCells count="6">
    <mergeCell ref="B1:I1"/>
    <mergeCell ref="C18:C19"/>
    <mergeCell ref="C27:C28"/>
    <mergeCell ref="C32:C33"/>
    <mergeCell ref="C38:C39"/>
    <mergeCell ref="C54:C55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DA20BE-B3B1-431B-8433-8F6070F79045}">
  <dimension ref="D1:K64"/>
  <sheetViews>
    <sheetView topLeftCell="A52" zoomScale="70" zoomScaleNormal="70" workbookViewId="0">
      <selection activeCell="J63" sqref="J63"/>
    </sheetView>
  </sheetViews>
  <sheetFormatPr defaultRowHeight="14.4" x14ac:dyDescent="0.3"/>
  <cols>
    <col min="1" max="3" width="8.88671875" style="1"/>
    <col min="4" max="4" width="8.6640625" style="1" customWidth="1"/>
    <col min="5" max="5" width="73.44140625" style="37" bestFit="1" customWidth="1"/>
    <col min="6" max="6" width="20.33203125" style="1" customWidth="1"/>
    <col min="7" max="7" width="7.33203125" style="1" bestFit="1" customWidth="1"/>
    <col min="8" max="8" width="15.33203125" style="1" customWidth="1"/>
    <col min="9" max="9" width="19.6640625" style="1" customWidth="1"/>
    <col min="10" max="10" width="18.77734375" style="1" customWidth="1"/>
    <col min="11" max="11" width="21.44140625" style="1" customWidth="1"/>
    <col min="12" max="16384" width="8.88671875" style="1"/>
  </cols>
  <sheetData>
    <row r="1" spans="4:11" ht="55.95" customHeight="1" thickBot="1" x14ac:dyDescent="0.35">
      <c r="D1" s="88" t="s">
        <v>244</v>
      </c>
      <c r="E1" s="89"/>
      <c r="F1" s="89"/>
      <c r="G1" s="89"/>
      <c r="H1" s="89"/>
      <c r="I1" s="89"/>
      <c r="J1" s="89"/>
      <c r="K1" s="89"/>
    </row>
    <row r="2" spans="4:11" ht="42" thickBot="1" x14ac:dyDescent="0.35">
      <c r="D2" s="66" t="s">
        <v>0</v>
      </c>
      <c r="E2" s="67" t="s">
        <v>1</v>
      </c>
      <c r="F2" s="68" t="s">
        <v>2</v>
      </c>
      <c r="G2" s="68" t="s">
        <v>3</v>
      </c>
      <c r="H2" s="68" t="s">
        <v>4</v>
      </c>
      <c r="I2" s="69" t="s">
        <v>5</v>
      </c>
      <c r="J2" s="69" t="s">
        <v>247</v>
      </c>
      <c r="K2" s="69" t="s">
        <v>248</v>
      </c>
    </row>
    <row r="3" spans="4:11" ht="40.200000000000003" customHeight="1" x14ac:dyDescent="0.3">
      <c r="D3" s="61">
        <v>1</v>
      </c>
      <c r="E3" s="77" t="s">
        <v>69</v>
      </c>
      <c r="F3" s="78" t="s">
        <v>70</v>
      </c>
      <c r="G3" s="61">
        <v>2</v>
      </c>
      <c r="H3" s="63"/>
      <c r="I3" s="64">
        <f>G3*H3</f>
        <v>0</v>
      </c>
      <c r="J3" s="65">
        <f>I3*0.23</f>
        <v>0</v>
      </c>
      <c r="K3" s="65">
        <f>SUM(I3:J3)</f>
        <v>0</v>
      </c>
    </row>
    <row r="4" spans="4:11" ht="40.200000000000003" customHeight="1" x14ac:dyDescent="0.3">
      <c r="D4" s="6">
        <v>2</v>
      </c>
      <c r="E4" s="19" t="s">
        <v>71</v>
      </c>
      <c r="F4" s="20" t="s">
        <v>70</v>
      </c>
      <c r="G4" s="6">
        <v>1</v>
      </c>
      <c r="H4" s="9"/>
      <c r="I4" s="10">
        <f t="shared" ref="I4:I62" si="0">G4*H4</f>
        <v>0</v>
      </c>
      <c r="J4" s="53">
        <f t="shared" ref="J4:J62" si="1">I4*0.23</f>
        <v>0</v>
      </c>
      <c r="K4" s="53">
        <f t="shared" ref="K4:K62" si="2">SUM(I4:J4)</f>
        <v>0</v>
      </c>
    </row>
    <row r="5" spans="4:11" ht="40.200000000000003" customHeight="1" x14ac:dyDescent="0.3">
      <c r="D5" s="6">
        <v>3</v>
      </c>
      <c r="E5" s="19" t="s">
        <v>72</v>
      </c>
      <c r="F5" s="20" t="s">
        <v>70</v>
      </c>
      <c r="G5" s="6">
        <v>3</v>
      </c>
      <c r="H5" s="9"/>
      <c r="I5" s="10">
        <f t="shared" si="0"/>
        <v>0</v>
      </c>
      <c r="J5" s="53">
        <f t="shared" si="1"/>
        <v>0</v>
      </c>
      <c r="K5" s="53">
        <f t="shared" si="2"/>
        <v>0</v>
      </c>
    </row>
    <row r="6" spans="4:11" ht="40.200000000000003" customHeight="1" x14ac:dyDescent="0.3">
      <c r="D6" s="6">
        <v>4</v>
      </c>
      <c r="E6" s="22" t="s">
        <v>73</v>
      </c>
      <c r="F6" s="20" t="s">
        <v>70</v>
      </c>
      <c r="G6" s="6">
        <v>2</v>
      </c>
      <c r="H6" s="9"/>
      <c r="I6" s="10">
        <f t="shared" si="0"/>
        <v>0</v>
      </c>
      <c r="J6" s="53">
        <f t="shared" si="1"/>
        <v>0</v>
      </c>
      <c r="K6" s="53">
        <f t="shared" si="2"/>
        <v>0</v>
      </c>
    </row>
    <row r="7" spans="4:11" ht="40.200000000000003" customHeight="1" x14ac:dyDescent="0.3">
      <c r="D7" s="6">
        <v>5</v>
      </c>
      <c r="E7" s="22" t="s">
        <v>74</v>
      </c>
      <c r="F7" s="20" t="s">
        <v>70</v>
      </c>
      <c r="G7" s="6">
        <v>1</v>
      </c>
      <c r="H7" s="9"/>
      <c r="I7" s="10">
        <f t="shared" si="0"/>
        <v>0</v>
      </c>
      <c r="J7" s="53">
        <f t="shared" si="1"/>
        <v>0</v>
      </c>
      <c r="K7" s="53">
        <f t="shared" si="2"/>
        <v>0</v>
      </c>
    </row>
    <row r="8" spans="4:11" ht="40.200000000000003" customHeight="1" x14ac:dyDescent="0.3">
      <c r="D8" s="6">
        <v>6</v>
      </c>
      <c r="E8" s="22" t="s">
        <v>75</v>
      </c>
      <c r="F8" s="20" t="s">
        <v>70</v>
      </c>
      <c r="G8" s="6">
        <v>1</v>
      </c>
      <c r="H8" s="9"/>
      <c r="I8" s="10">
        <f t="shared" si="0"/>
        <v>0</v>
      </c>
      <c r="J8" s="53">
        <f t="shared" si="1"/>
        <v>0</v>
      </c>
      <c r="K8" s="53">
        <f t="shared" si="2"/>
        <v>0</v>
      </c>
    </row>
    <row r="9" spans="4:11" ht="40.200000000000003" customHeight="1" x14ac:dyDescent="0.3">
      <c r="D9" s="6">
        <v>7</v>
      </c>
      <c r="E9" s="22" t="s">
        <v>76</v>
      </c>
      <c r="F9" s="20" t="s">
        <v>70</v>
      </c>
      <c r="G9" s="6">
        <v>2</v>
      </c>
      <c r="H9" s="9"/>
      <c r="I9" s="10">
        <f t="shared" si="0"/>
        <v>0</v>
      </c>
      <c r="J9" s="53">
        <f t="shared" si="1"/>
        <v>0</v>
      </c>
      <c r="K9" s="53">
        <f t="shared" si="2"/>
        <v>0</v>
      </c>
    </row>
    <row r="10" spans="4:11" ht="40.200000000000003" customHeight="1" x14ac:dyDescent="0.3">
      <c r="D10" s="6">
        <v>8</v>
      </c>
      <c r="E10" s="22" t="s">
        <v>22</v>
      </c>
      <c r="F10" s="23" t="s">
        <v>77</v>
      </c>
      <c r="G10" s="6">
        <v>2</v>
      </c>
      <c r="H10" s="9"/>
      <c r="I10" s="10">
        <f t="shared" si="0"/>
        <v>0</v>
      </c>
      <c r="J10" s="53">
        <f t="shared" si="1"/>
        <v>0</v>
      </c>
      <c r="K10" s="53">
        <f t="shared" si="2"/>
        <v>0</v>
      </c>
    </row>
    <row r="11" spans="4:11" ht="40.200000000000003" customHeight="1" x14ac:dyDescent="0.3">
      <c r="D11" s="6">
        <v>9</v>
      </c>
      <c r="E11" s="22" t="s">
        <v>78</v>
      </c>
      <c r="F11" s="23" t="s">
        <v>77</v>
      </c>
      <c r="G11" s="6">
        <v>1</v>
      </c>
      <c r="H11" s="9"/>
      <c r="I11" s="10">
        <f t="shared" si="0"/>
        <v>0</v>
      </c>
      <c r="J11" s="53">
        <f t="shared" si="1"/>
        <v>0</v>
      </c>
      <c r="K11" s="53">
        <f t="shared" si="2"/>
        <v>0</v>
      </c>
    </row>
    <row r="12" spans="4:11" ht="40.200000000000003" customHeight="1" x14ac:dyDescent="0.3">
      <c r="D12" s="6">
        <v>10</v>
      </c>
      <c r="E12" s="22" t="s">
        <v>79</v>
      </c>
      <c r="F12" s="23" t="s">
        <v>77</v>
      </c>
      <c r="G12" s="6">
        <v>2</v>
      </c>
      <c r="H12" s="9"/>
      <c r="I12" s="10">
        <f t="shared" si="0"/>
        <v>0</v>
      </c>
      <c r="J12" s="53">
        <f t="shared" si="1"/>
        <v>0</v>
      </c>
      <c r="K12" s="53">
        <f t="shared" si="2"/>
        <v>0</v>
      </c>
    </row>
    <row r="13" spans="4:11" ht="40.200000000000003" customHeight="1" x14ac:dyDescent="0.3">
      <c r="D13" s="6">
        <v>11</v>
      </c>
      <c r="E13" s="86" t="s">
        <v>80</v>
      </c>
      <c r="F13" s="23" t="s">
        <v>81</v>
      </c>
      <c r="G13" s="6">
        <v>4</v>
      </c>
      <c r="H13" s="9"/>
      <c r="I13" s="10">
        <f t="shared" si="0"/>
        <v>0</v>
      </c>
      <c r="J13" s="53">
        <f t="shared" si="1"/>
        <v>0</v>
      </c>
      <c r="K13" s="53">
        <f t="shared" si="2"/>
        <v>0</v>
      </c>
    </row>
    <row r="14" spans="4:11" ht="40.200000000000003" customHeight="1" x14ac:dyDescent="0.3">
      <c r="D14" s="6">
        <v>12</v>
      </c>
      <c r="E14" s="86"/>
      <c r="F14" s="23" t="s">
        <v>9</v>
      </c>
      <c r="G14" s="6">
        <v>4</v>
      </c>
      <c r="H14" s="9"/>
      <c r="I14" s="10">
        <f t="shared" si="0"/>
        <v>0</v>
      </c>
      <c r="J14" s="53">
        <f t="shared" si="1"/>
        <v>0</v>
      </c>
      <c r="K14" s="53">
        <f t="shared" si="2"/>
        <v>0</v>
      </c>
    </row>
    <row r="15" spans="4:11" ht="40.200000000000003" customHeight="1" x14ac:dyDescent="0.3">
      <c r="D15" s="6">
        <v>13</v>
      </c>
      <c r="E15" s="22" t="s">
        <v>27</v>
      </c>
      <c r="F15" s="23" t="s">
        <v>9</v>
      </c>
      <c r="G15" s="6">
        <v>2</v>
      </c>
      <c r="H15" s="9"/>
      <c r="I15" s="10">
        <f t="shared" si="0"/>
        <v>0</v>
      </c>
      <c r="J15" s="53">
        <f t="shared" si="1"/>
        <v>0</v>
      </c>
      <c r="K15" s="53">
        <f t="shared" si="2"/>
        <v>0</v>
      </c>
    </row>
    <row r="16" spans="4:11" ht="40.200000000000003" customHeight="1" x14ac:dyDescent="0.3">
      <c r="D16" s="6">
        <v>14</v>
      </c>
      <c r="E16" s="24" t="s">
        <v>82</v>
      </c>
      <c r="F16" s="25" t="s">
        <v>77</v>
      </c>
      <c r="G16" s="6">
        <v>1</v>
      </c>
      <c r="H16" s="9"/>
      <c r="I16" s="10">
        <f t="shared" si="0"/>
        <v>0</v>
      </c>
      <c r="J16" s="53">
        <f t="shared" si="1"/>
        <v>0</v>
      </c>
      <c r="K16" s="53">
        <f t="shared" si="2"/>
        <v>0</v>
      </c>
    </row>
    <row r="17" spans="4:11" ht="40.200000000000003" customHeight="1" x14ac:dyDescent="0.3">
      <c r="D17" s="6">
        <v>15</v>
      </c>
      <c r="E17" s="24" t="s">
        <v>83</v>
      </c>
      <c r="F17" s="25" t="s">
        <v>77</v>
      </c>
      <c r="G17" s="6">
        <v>1</v>
      </c>
      <c r="H17" s="9"/>
      <c r="I17" s="10">
        <f t="shared" si="0"/>
        <v>0</v>
      </c>
      <c r="J17" s="53">
        <f t="shared" si="1"/>
        <v>0</v>
      </c>
      <c r="K17" s="53">
        <f t="shared" si="2"/>
        <v>0</v>
      </c>
    </row>
    <row r="18" spans="4:11" ht="40.200000000000003" customHeight="1" x14ac:dyDescent="0.3">
      <c r="D18" s="6">
        <v>16</v>
      </c>
      <c r="E18" s="24" t="s">
        <v>84</v>
      </c>
      <c r="F18" s="25" t="s">
        <v>77</v>
      </c>
      <c r="G18" s="6">
        <v>1</v>
      </c>
      <c r="H18" s="9"/>
      <c r="I18" s="10">
        <f t="shared" si="0"/>
        <v>0</v>
      </c>
      <c r="J18" s="53">
        <f t="shared" si="1"/>
        <v>0</v>
      </c>
      <c r="K18" s="53">
        <f t="shared" si="2"/>
        <v>0</v>
      </c>
    </row>
    <row r="19" spans="4:11" ht="40.200000000000003" customHeight="1" x14ac:dyDescent="0.3">
      <c r="D19" s="6">
        <v>17</v>
      </c>
      <c r="E19" s="24" t="s">
        <v>85</v>
      </c>
      <c r="F19" s="25" t="s">
        <v>77</v>
      </c>
      <c r="G19" s="6">
        <v>1</v>
      </c>
      <c r="H19" s="9"/>
      <c r="I19" s="10">
        <f t="shared" si="0"/>
        <v>0</v>
      </c>
      <c r="J19" s="53">
        <f t="shared" si="1"/>
        <v>0</v>
      </c>
      <c r="K19" s="53">
        <f t="shared" si="2"/>
        <v>0</v>
      </c>
    </row>
    <row r="20" spans="4:11" ht="40.200000000000003" customHeight="1" x14ac:dyDescent="0.3">
      <c r="D20" s="6">
        <v>18</v>
      </c>
      <c r="E20" s="24" t="s">
        <v>86</v>
      </c>
      <c r="F20" s="25" t="s">
        <v>77</v>
      </c>
      <c r="G20" s="6">
        <v>1</v>
      </c>
      <c r="H20" s="9"/>
      <c r="I20" s="10">
        <f t="shared" si="0"/>
        <v>0</v>
      </c>
      <c r="J20" s="53">
        <f t="shared" si="1"/>
        <v>0</v>
      </c>
      <c r="K20" s="53">
        <f t="shared" si="2"/>
        <v>0</v>
      </c>
    </row>
    <row r="21" spans="4:11" ht="40.200000000000003" customHeight="1" x14ac:dyDescent="0.3">
      <c r="D21" s="6">
        <v>19</v>
      </c>
      <c r="E21" s="24" t="s">
        <v>87</v>
      </c>
      <c r="F21" s="25" t="s">
        <v>77</v>
      </c>
      <c r="G21" s="6">
        <v>1</v>
      </c>
      <c r="H21" s="9"/>
      <c r="I21" s="10">
        <f t="shared" si="0"/>
        <v>0</v>
      </c>
      <c r="J21" s="53">
        <f t="shared" si="1"/>
        <v>0</v>
      </c>
      <c r="K21" s="53">
        <f t="shared" si="2"/>
        <v>0</v>
      </c>
    </row>
    <row r="22" spans="4:11" ht="40.200000000000003" customHeight="1" x14ac:dyDescent="0.3">
      <c r="D22" s="6">
        <v>20</v>
      </c>
      <c r="E22" s="24" t="s">
        <v>88</v>
      </c>
      <c r="F22" s="25" t="s">
        <v>77</v>
      </c>
      <c r="G22" s="6">
        <v>1</v>
      </c>
      <c r="H22" s="9"/>
      <c r="I22" s="10">
        <f t="shared" si="0"/>
        <v>0</v>
      </c>
      <c r="J22" s="53">
        <f t="shared" si="1"/>
        <v>0</v>
      </c>
      <c r="K22" s="53">
        <f t="shared" si="2"/>
        <v>0</v>
      </c>
    </row>
    <row r="23" spans="4:11" ht="40.200000000000003" customHeight="1" x14ac:dyDescent="0.3">
      <c r="D23" s="6">
        <v>21</v>
      </c>
      <c r="E23" s="24" t="s">
        <v>89</v>
      </c>
      <c r="F23" s="25" t="s">
        <v>77</v>
      </c>
      <c r="G23" s="6">
        <v>1</v>
      </c>
      <c r="H23" s="9"/>
      <c r="I23" s="10">
        <f t="shared" si="0"/>
        <v>0</v>
      </c>
      <c r="J23" s="53">
        <f t="shared" si="1"/>
        <v>0</v>
      </c>
      <c r="K23" s="53">
        <f t="shared" si="2"/>
        <v>0</v>
      </c>
    </row>
    <row r="24" spans="4:11" ht="40.200000000000003" customHeight="1" x14ac:dyDescent="0.3">
      <c r="D24" s="6">
        <v>22</v>
      </c>
      <c r="E24" s="24" t="s">
        <v>90</v>
      </c>
      <c r="F24" s="25" t="s">
        <v>77</v>
      </c>
      <c r="G24" s="6">
        <v>1</v>
      </c>
      <c r="H24" s="9"/>
      <c r="I24" s="10">
        <f t="shared" si="0"/>
        <v>0</v>
      </c>
      <c r="J24" s="53">
        <f t="shared" si="1"/>
        <v>0</v>
      </c>
      <c r="K24" s="53">
        <f t="shared" si="2"/>
        <v>0</v>
      </c>
    </row>
    <row r="25" spans="4:11" ht="40.200000000000003" customHeight="1" x14ac:dyDescent="0.3">
      <c r="D25" s="6">
        <v>23</v>
      </c>
      <c r="E25" s="24" t="s">
        <v>91</v>
      </c>
      <c r="F25" s="25" t="s">
        <v>77</v>
      </c>
      <c r="G25" s="6">
        <v>1</v>
      </c>
      <c r="H25" s="9"/>
      <c r="I25" s="10">
        <f t="shared" si="0"/>
        <v>0</v>
      </c>
      <c r="J25" s="53">
        <f t="shared" si="1"/>
        <v>0</v>
      </c>
      <c r="K25" s="53">
        <f t="shared" si="2"/>
        <v>0</v>
      </c>
    </row>
    <row r="26" spans="4:11" ht="40.200000000000003" customHeight="1" x14ac:dyDescent="0.3">
      <c r="D26" s="6">
        <v>24</v>
      </c>
      <c r="E26" s="26" t="s">
        <v>92</v>
      </c>
      <c r="F26" s="25" t="s">
        <v>77</v>
      </c>
      <c r="G26" s="6">
        <v>1</v>
      </c>
      <c r="H26" s="9"/>
      <c r="I26" s="10">
        <f t="shared" si="0"/>
        <v>0</v>
      </c>
      <c r="J26" s="53">
        <f t="shared" si="1"/>
        <v>0</v>
      </c>
      <c r="K26" s="53">
        <f t="shared" si="2"/>
        <v>0</v>
      </c>
    </row>
    <row r="27" spans="4:11" ht="40.200000000000003" customHeight="1" x14ac:dyDescent="0.3">
      <c r="D27" s="6">
        <v>25</v>
      </c>
      <c r="E27" s="24" t="s">
        <v>93</v>
      </c>
      <c r="F27" s="27" t="s">
        <v>94</v>
      </c>
      <c r="G27" s="6">
        <v>1</v>
      </c>
      <c r="H27" s="9"/>
      <c r="I27" s="10">
        <f t="shared" si="0"/>
        <v>0</v>
      </c>
      <c r="J27" s="53">
        <f t="shared" si="1"/>
        <v>0</v>
      </c>
      <c r="K27" s="53">
        <f t="shared" si="2"/>
        <v>0</v>
      </c>
    </row>
    <row r="28" spans="4:11" ht="40.200000000000003" customHeight="1" x14ac:dyDescent="0.3">
      <c r="D28" s="6">
        <v>26</v>
      </c>
      <c r="E28" s="24" t="s">
        <v>95</v>
      </c>
      <c r="F28" s="25" t="s">
        <v>18</v>
      </c>
      <c r="G28" s="6">
        <v>1</v>
      </c>
      <c r="H28" s="9"/>
      <c r="I28" s="10">
        <f t="shared" si="0"/>
        <v>0</v>
      </c>
      <c r="J28" s="53">
        <f t="shared" si="1"/>
        <v>0</v>
      </c>
      <c r="K28" s="53">
        <f t="shared" si="2"/>
        <v>0</v>
      </c>
    </row>
    <row r="29" spans="4:11" ht="40.200000000000003" customHeight="1" x14ac:dyDescent="0.3">
      <c r="D29" s="6">
        <v>27</v>
      </c>
      <c r="E29" s="24" t="s">
        <v>96</v>
      </c>
      <c r="F29" s="25" t="s">
        <v>77</v>
      </c>
      <c r="G29" s="6">
        <v>15</v>
      </c>
      <c r="H29" s="9"/>
      <c r="I29" s="10">
        <f t="shared" si="0"/>
        <v>0</v>
      </c>
      <c r="J29" s="53">
        <f t="shared" si="1"/>
        <v>0</v>
      </c>
      <c r="K29" s="53">
        <f t="shared" si="2"/>
        <v>0</v>
      </c>
    </row>
    <row r="30" spans="4:11" ht="40.200000000000003" customHeight="1" x14ac:dyDescent="0.3">
      <c r="D30" s="6">
        <v>28</v>
      </c>
      <c r="E30" s="24" t="s">
        <v>97</v>
      </c>
      <c r="F30" s="25" t="s">
        <v>77</v>
      </c>
      <c r="G30" s="6">
        <v>1</v>
      </c>
      <c r="H30" s="9"/>
      <c r="I30" s="10">
        <f t="shared" si="0"/>
        <v>0</v>
      </c>
      <c r="J30" s="53">
        <f t="shared" si="1"/>
        <v>0</v>
      </c>
      <c r="K30" s="53">
        <f t="shared" si="2"/>
        <v>0</v>
      </c>
    </row>
    <row r="31" spans="4:11" ht="40.200000000000003" customHeight="1" x14ac:dyDescent="0.3">
      <c r="D31" s="6">
        <v>29</v>
      </c>
      <c r="E31" s="24" t="s">
        <v>98</v>
      </c>
      <c r="F31" s="25" t="s">
        <v>77</v>
      </c>
      <c r="G31" s="6">
        <v>4</v>
      </c>
      <c r="H31" s="9"/>
      <c r="I31" s="10">
        <f t="shared" si="0"/>
        <v>0</v>
      </c>
      <c r="J31" s="53">
        <f t="shared" si="1"/>
        <v>0</v>
      </c>
      <c r="K31" s="53">
        <f t="shared" si="2"/>
        <v>0</v>
      </c>
    </row>
    <row r="32" spans="4:11" ht="40.200000000000003" customHeight="1" x14ac:dyDescent="0.3">
      <c r="D32" s="6">
        <v>30</v>
      </c>
      <c r="E32" s="24" t="s">
        <v>99</v>
      </c>
      <c r="F32" s="25" t="s">
        <v>77</v>
      </c>
      <c r="G32" s="6">
        <v>2</v>
      </c>
      <c r="H32" s="9"/>
      <c r="I32" s="10">
        <f t="shared" si="0"/>
        <v>0</v>
      </c>
      <c r="J32" s="53">
        <f t="shared" si="1"/>
        <v>0</v>
      </c>
      <c r="K32" s="53">
        <f t="shared" si="2"/>
        <v>0</v>
      </c>
    </row>
    <row r="33" spans="4:11" ht="40.200000000000003" customHeight="1" x14ac:dyDescent="0.3">
      <c r="D33" s="6">
        <v>31</v>
      </c>
      <c r="E33" s="24" t="s">
        <v>100</v>
      </c>
      <c r="F33" s="25" t="s">
        <v>77</v>
      </c>
      <c r="G33" s="6">
        <v>4</v>
      </c>
      <c r="H33" s="9"/>
      <c r="I33" s="10">
        <f t="shared" si="0"/>
        <v>0</v>
      </c>
      <c r="J33" s="53">
        <f t="shared" si="1"/>
        <v>0</v>
      </c>
      <c r="K33" s="53">
        <f t="shared" si="2"/>
        <v>0</v>
      </c>
    </row>
    <row r="34" spans="4:11" ht="40.200000000000003" customHeight="1" x14ac:dyDescent="0.3">
      <c r="D34" s="6">
        <v>32</v>
      </c>
      <c r="E34" s="28" t="s">
        <v>101</v>
      </c>
      <c r="F34" s="27" t="s">
        <v>70</v>
      </c>
      <c r="G34" s="6">
        <v>1</v>
      </c>
      <c r="H34" s="9"/>
      <c r="I34" s="10">
        <f t="shared" si="0"/>
        <v>0</v>
      </c>
      <c r="J34" s="53">
        <f t="shared" si="1"/>
        <v>0</v>
      </c>
      <c r="K34" s="53">
        <f t="shared" si="2"/>
        <v>0</v>
      </c>
    </row>
    <row r="35" spans="4:11" ht="40.200000000000003" customHeight="1" x14ac:dyDescent="0.3">
      <c r="D35" s="6">
        <v>33</v>
      </c>
      <c r="E35" s="28" t="s">
        <v>102</v>
      </c>
      <c r="F35" s="27" t="s">
        <v>70</v>
      </c>
      <c r="G35" s="6">
        <v>1</v>
      </c>
      <c r="H35" s="9"/>
      <c r="I35" s="10">
        <f t="shared" si="0"/>
        <v>0</v>
      </c>
      <c r="J35" s="53">
        <f t="shared" si="1"/>
        <v>0</v>
      </c>
      <c r="K35" s="53">
        <f t="shared" si="2"/>
        <v>0</v>
      </c>
    </row>
    <row r="36" spans="4:11" ht="40.200000000000003" customHeight="1" x14ac:dyDescent="0.3">
      <c r="D36" s="6">
        <v>34</v>
      </c>
      <c r="E36" s="28" t="s">
        <v>103</v>
      </c>
      <c r="F36" s="27" t="s">
        <v>104</v>
      </c>
      <c r="G36" s="6">
        <v>1</v>
      </c>
      <c r="H36" s="9"/>
      <c r="I36" s="10">
        <f t="shared" si="0"/>
        <v>0</v>
      </c>
      <c r="J36" s="53">
        <f t="shared" si="1"/>
        <v>0</v>
      </c>
      <c r="K36" s="53">
        <f t="shared" si="2"/>
        <v>0</v>
      </c>
    </row>
    <row r="37" spans="4:11" ht="40.200000000000003" customHeight="1" x14ac:dyDescent="0.3">
      <c r="D37" s="6">
        <v>35</v>
      </c>
      <c r="E37" s="28" t="s">
        <v>105</v>
      </c>
      <c r="F37" s="29" t="s">
        <v>81</v>
      </c>
      <c r="G37" s="6">
        <v>2</v>
      </c>
      <c r="H37" s="9"/>
      <c r="I37" s="10">
        <f t="shared" si="0"/>
        <v>0</v>
      </c>
      <c r="J37" s="53">
        <f t="shared" si="1"/>
        <v>0</v>
      </c>
      <c r="K37" s="53">
        <f t="shared" si="2"/>
        <v>0</v>
      </c>
    </row>
    <row r="38" spans="4:11" ht="40.200000000000003" customHeight="1" x14ac:dyDescent="0.3">
      <c r="D38" s="6">
        <v>36</v>
      </c>
      <c r="E38" s="28" t="s">
        <v>106</v>
      </c>
      <c r="F38" s="27" t="s">
        <v>104</v>
      </c>
      <c r="G38" s="6">
        <v>4</v>
      </c>
      <c r="H38" s="9"/>
      <c r="I38" s="10">
        <f t="shared" si="0"/>
        <v>0</v>
      </c>
      <c r="J38" s="53">
        <f t="shared" si="1"/>
        <v>0</v>
      </c>
      <c r="K38" s="53">
        <f t="shared" si="2"/>
        <v>0</v>
      </c>
    </row>
    <row r="39" spans="4:11" ht="40.200000000000003" customHeight="1" x14ac:dyDescent="0.3">
      <c r="D39" s="6">
        <v>37</v>
      </c>
      <c r="E39" s="28" t="s">
        <v>107</v>
      </c>
      <c r="F39" s="27" t="s">
        <v>104</v>
      </c>
      <c r="G39" s="6">
        <v>1</v>
      </c>
      <c r="H39" s="9"/>
      <c r="I39" s="10">
        <f t="shared" si="0"/>
        <v>0</v>
      </c>
      <c r="J39" s="53">
        <f t="shared" si="1"/>
        <v>0</v>
      </c>
      <c r="K39" s="53">
        <f t="shared" si="2"/>
        <v>0</v>
      </c>
    </row>
    <row r="40" spans="4:11" ht="40.200000000000003" customHeight="1" x14ac:dyDescent="0.3">
      <c r="D40" s="6">
        <v>38</v>
      </c>
      <c r="E40" s="28" t="s">
        <v>108</v>
      </c>
      <c r="F40" s="27" t="s">
        <v>109</v>
      </c>
      <c r="G40" s="6">
        <v>1</v>
      </c>
      <c r="H40" s="9"/>
      <c r="I40" s="10">
        <f t="shared" si="0"/>
        <v>0</v>
      </c>
      <c r="J40" s="53">
        <f t="shared" si="1"/>
        <v>0</v>
      </c>
      <c r="K40" s="53">
        <f t="shared" si="2"/>
        <v>0</v>
      </c>
    </row>
    <row r="41" spans="4:11" ht="40.200000000000003" customHeight="1" x14ac:dyDescent="0.3">
      <c r="D41" s="6">
        <v>39</v>
      </c>
      <c r="E41" s="30" t="s">
        <v>110</v>
      </c>
      <c r="F41" s="27" t="s">
        <v>111</v>
      </c>
      <c r="G41" s="6">
        <v>2</v>
      </c>
      <c r="H41" s="9"/>
      <c r="I41" s="10">
        <f t="shared" si="0"/>
        <v>0</v>
      </c>
      <c r="J41" s="53">
        <f t="shared" si="1"/>
        <v>0</v>
      </c>
      <c r="K41" s="53">
        <f t="shared" si="2"/>
        <v>0</v>
      </c>
    </row>
    <row r="42" spans="4:11" ht="40.200000000000003" customHeight="1" x14ac:dyDescent="0.3">
      <c r="D42" s="6">
        <v>40</v>
      </c>
      <c r="E42" s="26" t="s">
        <v>112</v>
      </c>
      <c r="F42" s="27" t="s">
        <v>113</v>
      </c>
      <c r="G42" s="6"/>
      <c r="H42" s="9"/>
      <c r="I42" s="10">
        <f t="shared" si="0"/>
        <v>0</v>
      </c>
      <c r="J42" s="53">
        <f t="shared" si="1"/>
        <v>0</v>
      </c>
      <c r="K42" s="53">
        <f t="shared" si="2"/>
        <v>0</v>
      </c>
    </row>
    <row r="43" spans="4:11" ht="40.200000000000003" customHeight="1" x14ac:dyDescent="0.3">
      <c r="D43" s="6">
        <v>41</v>
      </c>
      <c r="E43" s="30" t="s">
        <v>114</v>
      </c>
      <c r="F43" s="27" t="s">
        <v>111</v>
      </c>
      <c r="G43" s="6">
        <v>6</v>
      </c>
      <c r="H43" s="9"/>
      <c r="I43" s="10">
        <f t="shared" si="0"/>
        <v>0</v>
      </c>
      <c r="J43" s="53">
        <f t="shared" si="1"/>
        <v>0</v>
      </c>
      <c r="K43" s="53">
        <f t="shared" si="2"/>
        <v>0</v>
      </c>
    </row>
    <row r="44" spans="4:11" ht="40.200000000000003" customHeight="1" x14ac:dyDescent="0.3">
      <c r="D44" s="6">
        <v>42</v>
      </c>
      <c r="E44" s="30" t="s">
        <v>115</v>
      </c>
      <c r="F44" s="27" t="s">
        <v>111</v>
      </c>
      <c r="G44" s="6">
        <v>1</v>
      </c>
      <c r="H44" s="9"/>
      <c r="I44" s="10">
        <f t="shared" si="0"/>
        <v>0</v>
      </c>
      <c r="J44" s="53">
        <f t="shared" si="1"/>
        <v>0</v>
      </c>
      <c r="K44" s="53">
        <f t="shared" si="2"/>
        <v>0</v>
      </c>
    </row>
    <row r="45" spans="4:11" ht="40.200000000000003" customHeight="1" x14ac:dyDescent="0.3">
      <c r="D45" s="6">
        <v>43</v>
      </c>
      <c r="E45" s="30" t="s">
        <v>116</v>
      </c>
      <c r="F45" s="27" t="s">
        <v>113</v>
      </c>
      <c r="G45" s="6">
        <v>1</v>
      </c>
      <c r="H45" s="9"/>
      <c r="I45" s="10">
        <f t="shared" si="0"/>
        <v>0</v>
      </c>
      <c r="J45" s="53">
        <f t="shared" si="1"/>
        <v>0</v>
      </c>
      <c r="K45" s="53">
        <f t="shared" si="2"/>
        <v>0</v>
      </c>
    </row>
    <row r="46" spans="4:11" ht="40.200000000000003" customHeight="1" x14ac:dyDescent="0.3">
      <c r="D46" s="6">
        <v>44</v>
      </c>
      <c r="E46" s="30" t="s">
        <v>117</v>
      </c>
      <c r="F46" s="27" t="s">
        <v>113</v>
      </c>
      <c r="G46" s="6">
        <v>1</v>
      </c>
      <c r="H46" s="9"/>
      <c r="I46" s="10">
        <f t="shared" si="0"/>
        <v>0</v>
      </c>
      <c r="J46" s="53">
        <f t="shared" si="1"/>
        <v>0</v>
      </c>
      <c r="K46" s="53">
        <f t="shared" si="2"/>
        <v>0</v>
      </c>
    </row>
    <row r="47" spans="4:11" ht="40.200000000000003" customHeight="1" x14ac:dyDescent="0.3">
      <c r="D47" s="6">
        <v>45</v>
      </c>
      <c r="E47" s="30" t="s">
        <v>118</v>
      </c>
      <c r="F47" s="27" t="s">
        <v>113</v>
      </c>
      <c r="G47" s="6">
        <v>1</v>
      </c>
      <c r="H47" s="9"/>
      <c r="I47" s="10">
        <f t="shared" si="0"/>
        <v>0</v>
      </c>
      <c r="J47" s="53">
        <f t="shared" si="1"/>
        <v>0</v>
      </c>
      <c r="K47" s="53">
        <f t="shared" si="2"/>
        <v>0</v>
      </c>
    </row>
    <row r="48" spans="4:11" ht="40.200000000000003" customHeight="1" x14ac:dyDescent="0.3">
      <c r="D48" s="6">
        <v>46</v>
      </c>
      <c r="E48" s="30" t="s">
        <v>119</v>
      </c>
      <c r="F48" s="27" t="s">
        <v>113</v>
      </c>
      <c r="G48" s="6">
        <v>2</v>
      </c>
      <c r="H48" s="9"/>
      <c r="I48" s="10">
        <f t="shared" si="0"/>
        <v>0</v>
      </c>
      <c r="J48" s="53">
        <f t="shared" si="1"/>
        <v>0</v>
      </c>
      <c r="K48" s="53">
        <f t="shared" si="2"/>
        <v>0</v>
      </c>
    </row>
    <row r="49" spans="4:11" ht="40.200000000000003" customHeight="1" x14ac:dyDescent="0.3">
      <c r="D49" s="6">
        <v>47</v>
      </c>
      <c r="E49" s="87" t="s">
        <v>120</v>
      </c>
      <c r="F49" s="27" t="s">
        <v>9</v>
      </c>
      <c r="G49" s="6">
        <v>2</v>
      </c>
      <c r="H49" s="9"/>
      <c r="I49" s="10">
        <f t="shared" si="0"/>
        <v>0</v>
      </c>
      <c r="J49" s="53">
        <f t="shared" si="1"/>
        <v>0</v>
      </c>
      <c r="K49" s="53">
        <f t="shared" si="2"/>
        <v>0</v>
      </c>
    </row>
    <row r="50" spans="4:11" ht="40.200000000000003" customHeight="1" x14ac:dyDescent="0.3">
      <c r="D50" s="6">
        <v>48</v>
      </c>
      <c r="E50" s="87"/>
      <c r="F50" s="32" t="s">
        <v>18</v>
      </c>
      <c r="G50" s="6">
        <v>2</v>
      </c>
      <c r="H50" s="9"/>
      <c r="I50" s="10">
        <f t="shared" si="0"/>
        <v>0</v>
      </c>
      <c r="J50" s="53">
        <f t="shared" si="1"/>
        <v>0</v>
      </c>
      <c r="K50" s="53">
        <f t="shared" si="2"/>
        <v>0</v>
      </c>
    </row>
    <row r="51" spans="4:11" ht="40.200000000000003" customHeight="1" x14ac:dyDescent="0.3">
      <c r="D51" s="6">
        <v>49</v>
      </c>
      <c r="E51" s="26" t="s">
        <v>121</v>
      </c>
      <c r="F51" s="27" t="s">
        <v>113</v>
      </c>
      <c r="G51" s="6">
        <v>1</v>
      </c>
      <c r="H51" s="9"/>
      <c r="I51" s="10">
        <f t="shared" si="0"/>
        <v>0</v>
      </c>
      <c r="J51" s="53">
        <f t="shared" si="1"/>
        <v>0</v>
      </c>
      <c r="K51" s="53">
        <f t="shared" si="2"/>
        <v>0</v>
      </c>
    </row>
    <row r="52" spans="4:11" ht="40.200000000000003" customHeight="1" x14ac:dyDescent="0.3">
      <c r="D52" s="6">
        <v>50</v>
      </c>
      <c r="E52" s="26" t="s">
        <v>122</v>
      </c>
      <c r="F52" s="32" t="s">
        <v>77</v>
      </c>
      <c r="G52" s="6">
        <v>1</v>
      </c>
      <c r="H52" s="9"/>
      <c r="I52" s="10">
        <f t="shared" si="0"/>
        <v>0</v>
      </c>
      <c r="J52" s="53">
        <f t="shared" si="1"/>
        <v>0</v>
      </c>
      <c r="K52" s="53">
        <f t="shared" si="2"/>
        <v>0</v>
      </c>
    </row>
    <row r="53" spans="4:11" ht="40.200000000000003" customHeight="1" x14ac:dyDescent="0.3">
      <c r="D53" s="6">
        <v>51</v>
      </c>
      <c r="E53" s="87" t="s">
        <v>123</v>
      </c>
      <c r="F53" s="27" t="s">
        <v>124</v>
      </c>
      <c r="G53" s="6">
        <v>2</v>
      </c>
      <c r="H53" s="9"/>
      <c r="I53" s="10">
        <f t="shared" si="0"/>
        <v>0</v>
      </c>
      <c r="J53" s="53">
        <f t="shared" si="1"/>
        <v>0</v>
      </c>
      <c r="K53" s="53">
        <f t="shared" si="2"/>
        <v>0</v>
      </c>
    </row>
    <row r="54" spans="4:11" ht="40.200000000000003" customHeight="1" x14ac:dyDescent="0.3">
      <c r="D54" s="6">
        <v>52</v>
      </c>
      <c r="E54" s="87"/>
      <c r="F54" s="32" t="s">
        <v>77</v>
      </c>
      <c r="G54" s="6">
        <v>2</v>
      </c>
      <c r="H54" s="9"/>
      <c r="I54" s="10">
        <f t="shared" si="0"/>
        <v>0</v>
      </c>
      <c r="J54" s="53">
        <f t="shared" si="1"/>
        <v>0</v>
      </c>
      <c r="K54" s="53">
        <f t="shared" si="2"/>
        <v>0</v>
      </c>
    </row>
    <row r="55" spans="4:11" ht="40.200000000000003" customHeight="1" x14ac:dyDescent="0.3">
      <c r="D55" s="6">
        <v>53</v>
      </c>
      <c r="E55" s="31" t="s">
        <v>125</v>
      </c>
      <c r="F55" s="27" t="s">
        <v>126</v>
      </c>
      <c r="G55" s="6">
        <v>1</v>
      </c>
      <c r="H55" s="9"/>
      <c r="I55" s="10">
        <f t="shared" si="0"/>
        <v>0</v>
      </c>
      <c r="J55" s="53">
        <f t="shared" si="1"/>
        <v>0</v>
      </c>
      <c r="K55" s="53">
        <f t="shared" si="2"/>
        <v>0</v>
      </c>
    </row>
    <row r="56" spans="4:11" ht="40.200000000000003" customHeight="1" x14ac:dyDescent="0.3">
      <c r="D56" s="6">
        <v>54</v>
      </c>
      <c r="E56" s="31" t="s">
        <v>127</v>
      </c>
      <c r="F56" s="27" t="s">
        <v>126</v>
      </c>
      <c r="G56" s="6">
        <v>1</v>
      </c>
      <c r="H56" s="9"/>
      <c r="I56" s="10">
        <f t="shared" si="0"/>
        <v>0</v>
      </c>
      <c r="J56" s="53">
        <f t="shared" si="1"/>
        <v>0</v>
      </c>
      <c r="K56" s="53">
        <f t="shared" si="2"/>
        <v>0</v>
      </c>
    </row>
    <row r="57" spans="4:11" ht="40.200000000000003" customHeight="1" x14ac:dyDescent="0.3">
      <c r="D57" s="6">
        <v>55</v>
      </c>
      <c r="E57" s="31" t="s">
        <v>128</v>
      </c>
      <c r="F57" s="27" t="s">
        <v>126</v>
      </c>
      <c r="G57" s="6">
        <v>1</v>
      </c>
      <c r="H57" s="9"/>
      <c r="I57" s="10">
        <f t="shared" si="0"/>
        <v>0</v>
      </c>
      <c r="J57" s="53">
        <f t="shared" si="1"/>
        <v>0</v>
      </c>
      <c r="K57" s="53">
        <f t="shared" si="2"/>
        <v>0</v>
      </c>
    </row>
    <row r="58" spans="4:11" ht="40.200000000000003" customHeight="1" x14ac:dyDescent="0.3">
      <c r="D58" s="6">
        <v>56</v>
      </c>
      <c r="E58" s="31" t="s">
        <v>129</v>
      </c>
      <c r="F58" s="27" t="s">
        <v>130</v>
      </c>
      <c r="G58" s="6">
        <v>1</v>
      </c>
      <c r="H58" s="9"/>
      <c r="I58" s="10">
        <f t="shared" si="0"/>
        <v>0</v>
      </c>
      <c r="J58" s="53">
        <f t="shared" si="1"/>
        <v>0</v>
      </c>
      <c r="K58" s="53">
        <f t="shared" si="2"/>
        <v>0</v>
      </c>
    </row>
    <row r="59" spans="4:11" ht="40.200000000000003" customHeight="1" x14ac:dyDescent="0.3">
      <c r="D59" s="6">
        <v>57</v>
      </c>
      <c r="E59" s="31" t="s">
        <v>131</v>
      </c>
      <c r="F59" s="27" t="s">
        <v>126</v>
      </c>
      <c r="G59" s="6">
        <v>1</v>
      </c>
      <c r="H59" s="9"/>
      <c r="I59" s="10">
        <f t="shared" si="0"/>
        <v>0</v>
      </c>
      <c r="J59" s="53">
        <f t="shared" si="1"/>
        <v>0</v>
      </c>
      <c r="K59" s="53">
        <f t="shared" si="2"/>
        <v>0</v>
      </c>
    </row>
    <row r="60" spans="4:11" ht="40.200000000000003" customHeight="1" x14ac:dyDescent="0.3">
      <c r="D60" s="6">
        <v>58</v>
      </c>
      <c r="E60" s="31" t="s">
        <v>132</v>
      </c>
      <c r="F60" s="27" t="s">
        <v>130</v>
      </c>
      <c r="G60" s="6">
        <v>2</v>
      </c>
      <c r="H60" s="9"/>
      <c r="I60" s="10">
        <f t="shared" si="0"/>
        <v>0</v>
      </c>
      <c r="J60" s="53">
        <f t="shared" si="1"/>
        <v>0</v>
      </c>
      <c r="K60" s="53">
        <f t="shared" si="2"/>
        <v>0</v>
      </c>
    </row>
    <row r="61" spans="4:11" ht="40.200000000000003" customHeight="1" x14ac:dyDescent="0.3">
      <c r="D61" s="6">
        <v>59</v>
      </c>
      <c r="E61" s="31" t="s">
        <v>133</v>
      </c>
      <c r="F61" s="27" t="s">
        <v>130</v>
      </c>
      <c r="G61" s="6">
        <v>5</v>
      </c>
      <c r="H61" s="9"/>
      <c r="I61" s="10">
        <f t="shared" si="0"/>
        <v>0</v>
      </c>
      <c r="J61" s="53">
        <f t="shared" si="1"/>
        <v>0</v>
      </c>
      <c r="K61" s="53">
        <f t="shared" si="2"/>
        <v>0</v>
      </c>
    </row>
    <row r="62" spans="4:11" ht="40.200000000000003" customHeight="1" thickBot="1" x14ac:dyDescent="0.35">
      <c r="D62" s="6">
        <v>60</v>
      </c>
      <c r="E62" s="33" t="s">
        <v>134</v>
      </c>
      <c r="F62" s="32" t="s">
        <v>66</v>
      </c>
      <c r="G62" s="6">
        <v>2</v>
      </c>
      <c r="H62" s="54"/>
      <c r="I62" s="55">
        <f t="shared" si="0"/>
        <v>0</v>
      </c>
      <c r="J62" s="56">
        <f t="shared" si="1"/>
        <v>0</v>
      </c>
      <c r="K62" s="56">
        <f t="shared" si="2"/>
        <v>0</v>
      </c>
    </row>
    <row r="63" spans="4:11" ht="47.4" customHeight="1" thickBot="1" x14ac:dyDescent="0.35">
      <c r="D63" s="16"/>
      <c r="E63" s="34"/>
      <c r="F63" s="35"/>
      <c r="G63" s="35"/>
      <c r="H63" s="75" t="s">
        <v>67</v>
      </c>
      <c r="I63" s="76">
        <f>SUM(I3:I62)</f>
        <v>0</v>
      </c>
      <c r="J63" s="59">
        <f>I63*0.23</f>
        <v>0</v>
      </c>
      <c r="K63" s="60">
        <f>SUM(I63:J63)</f>
        <v>0</v>
      </c>
    </row>
    <row r="64" spans="4:11" x14ac:dyDescent="0.3">
      <c r="E64" s="36"/>
      <c r="F64" s="21"/>
      <c r="G64" s="21"/>
      <c r="H64" s="21"/>
      <c r="I64" s="21"/>
      <c r="J64" s="21"/>
    </row>
  </sheetData>
  <mergeCells count="4">
    <mergeCell ref="E13:E14"/>
    <mergeCell ref="E49:E50"/>
    <mergeCell ref="E53:E54"/>
    <mergeCell ref="D1:K1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A61C34-ADCE-452B-9B9E-C1089FC5FEEB}">
  <dimension ref="B1:I63"/>
  <sheetViews>
    <sheetView topLeftCell="A52" zoomScale="70" zoomScaleNormal="70" workbookViewId="0">
      <selection activeCell="I63" sqref="I63"/>
    </sheetView>
  </sheetViews>
  <sheetFormatPr defaultRowHeight="14.4" x14ac:dyDescent="0.3"/>
  <cols>
    <col min="1" max="2" width="8.88671875" style="1"/>
    <col min="3" max="3" width="80.77734375" style="1" customWidth="1"/>
    <col min="4" max="4" width="22.88671875" style="1" customWidth="1"/>
    <col min="5" max="5" width="10.6640625" style="1" customWidth="1"/>
    <col min="6" max="6" width="19.77734375" style="1" customWidth="1"/>
    <col min="7" max="7" width="24.77734375" style="1" customWidth="1"/>
    <col min="8" max="8" width="18.6640625" style="1" customWidth="1"/>
    <col min="9" max="9" width="22.44140625" style="1" customWidth="1"/>
    <col min="10" max="16384" width="8.88671875" style="1"/>
  </cols>
  <sheetData>
    <row r="1" spans="2:9" ht="55.2" customHeight="1" thickBot="1" x14ac:dyDescent="0.35">
      <c r="B1" s="88" t="s">
        <v>245</v>
      </c>
      <c r="C1" s="89"/>
      <c r="D1" s="89"/>
      <c r="E1" s="89"/>
      <c r="F1" s="89"/>
      <c r="G1" s="89"/>
      <c r="H1" s="89"/>
      <c r="I1" s="89"/>
    </row>
    <row r="2" spans="2:9" ht="42" customHeight="1" thickBot="1" x14ac:dyDescent="0.35">
      <c r="B2" s="66" t="s">
        <v>0</v>
      </c>
      <c r="C2" s="71" t="s">
        <v>1</v>
      </c>
      <c r="D2" s="68" t="s">
        <v>2</v>
      </c>
      <c r="E2" s="68" t="s">
        <v>3</v>
      </c>
      <c r="F2" s="68" t="s">
        <v>4</v>
      </c>
      <c r="G2" s="69" t="s">
        <v>5</v>
      </c>
      <c r="H2" s="69" t="s">
        <v>247</v>
      </c>
      <c r="I2" s="69" t="s">
        <v>248</v>
      </c>
    </row>
    <row r="3" spans="2:9" ht="40.200000000000003" customHeight="1" x14ac:dyDescent="0.3">
      <c r="B3" s="61">
        <v>1</v>
      </c>
      <c r="C3" s="70" t="s">
        <v>69</v>
      </c>
      <c r="D3" s="61" t="s">
        <v>7</v>
      </c>
      <c r="E3" s="61">
        <v>3</v>
      </c>
      <c r="F3" s="63"/>
      <c r="G3" s="64">
        <f>E3*F3</f>
        <v>0</v>
      </c>
      <c r="H3" s="65">
        <f>G3*0.23</f>
        <v>0</v>
      </c>
      <c r="I3" s="65">
        <f>SUM(G3:H3)</f>
        <v>0</v>
      </c>
    </row>
    <row r="4" spans="2:9" ht="40.200000000000003" customHeight="1" x14ac:dyDescent="0.3">
      <c r="B4" s="6">
        <v>2</v>
      </c>
      <c r="C4" s="38" t="s">
        <v>101</v>
      </c>
      <c r="D4" s="6" t="s">
        <v>7</v>
      </c>
      <c r="E4" s="6">
        <v>1</v>
      </c>
      <c r="F4" s="9"/>
      <c r="G4" s="10">
        <f t="shared" ref="G4:G62" si="0">E4*F4</f>
        <v>0</v>
      </c>
      <c r="H4" s="53">
        <f t="shared" ref="H4:H62" si="1">G4*0.23</f>
        <v>0</v>
      </c>
      <c r="I4" s="53">
        <f t="shared" ref="I4:I62" si="2">SUM(G4:H4)</f>
        <v>0</v>
      </c>
    </row>
    <row r="5" spans="2:9" ht="40.200000000000003" customHeight="1" x14ac:dyDescent="0.3">
      <c r="B5" s="6">
        <v>3</v>
      </c>
      <c r="C5" s="39" t="s">
        <v>135</v>
      </c>
      <c r="D5" s="6" t="s">
        <v>7</v>
      </c>
      <c r="E5" s="6">
        <v>1</v>
      </c>
      <c r="F5" s="9"/>
      <c r="G5" s="10">
        <f t="shared" si="0"/>
        <v>0</v>
      </c>
      <c r="H5" s="53">
        <f t="shared" si="1"/>
        <v>0</v>
      </c>
      <c r="I5" s="53">
        <f t="shared" si="2"/>
        <v>0</v>
      </c>
    </row>
    <row r="6" spans="2:9" ht="40.200000000000003" customHeight="1" x14ac:dyDescent="0.3">
      <c r="B6" s="6">
        <v>4</v>
      </c>
      <c r="C6" s="39" t="s">
        <v>136</v>
      </c>
      <c r="D6" s="6" t="s">
        <v>7</v>
      </c>
      <c r="E6" s="6">
        <v>12</v>
      </c>
      <c r="F6" s="9"/>
      <c r="G6" s="10">
        <f t="shared" si="0"/>
        <v>0</v>
      </c>
      <c r="H6" s="53">
        <f t="shared" si="1"/>
        <v>0</v>
      </c>
      <c r="I6" s="53">
        <f t="shared" si="2"/>
        <v>0</v>
      </c>
    </row>
    <row r="7" spans="2:9" ht="40.200000000000003" customHeight="1" x14ac:dyDescent="0.3">
      <c r="B7" s="6">
        <v>5</v>
      </c>
      <c r="C7" s="40" t="s">
        <v>137</v>
      </c>
      <c r="D7" s="6" t="s">
        <v>7</v>
      </c>
      <c r="E7" s="6">
        <v>2</v>
      </c>
      <c r="F7" s="9"/>
      <c r="G7" s="10">
        <f t="shared" si="0"/>
        <v>0</v>
      </c>
      <c r="H7" s="53">
        <f t="shared" si="1"/>
        <v>0</v>
      </c>
      <c r="I7" s="53">
        <f t="shared" si="2"/>
        <v>0</v>
      </c>
    </row>
    <row r="8" spans="2:9" ht="40.200000000000003" customHeight="1" x14ac:dyDescent="0.3">
      <c r="B8" s="6">
        <v>6</v>
      </c>
      <c r="C8" s="40" t="s">
        <v>138</v>
      </c>
      <c r="D8" s="41" t="s">
        <v>9</v>
      </c>
      <c r="E8" s="6">
        <v>1</v>
      </c>
      <c r="F8" s="9"/>
      <c r="G8" s="10">
        <f t="shared" si="0"/>
        <v>0</v>
      </c>
      <c r="H8" s="53">
        <f t="shared" si="1"/>
        <v>0</v>
      </c>
      <c r="I8" s="53">
        <f t="shared" si="2"/>
        <v>0</v>
      </c>
    </row>
    <row r="9" spans="2:9" ht="40.200000000000003" customHeight="1" x14ac:dyDescent="0.3">
      <c r="B9" s="6">
        <v>7</v>
      </c>
      <c r="C9" s="40" t="s">
        <v>139</v>
      </c>
      <c r="D9" s="41" t="s">
        <v>9</v>
      </c>
      <c r="E9" s="6">
        <v>1</v>
      </c>
      <c r="F9" s="9"/>
      <c r="G9" s="10">
        <f t="shared" si="0"/>
        <v>0</v>
      </c>
      <c r="H9" s="53">
        <f t="shared" si="1"/>
        <v>0</v>
      </c>
      <c r="I9" s="53">
        <f t="shared" si="2"/>
        <v>0</v>
      </c>
    </row>
    <row r="10" spans="2:9" ht="40.200000000000003" customHeight="1" x14ac:dyDescent="0.3">
      <c r="B10" s="6">
        <v>8</v>
      </c>
      <c r="C10" s="40" t="s">
        <v>140</v>
      </c>
      <c r="D10" s="6" t="s">
        <v>7</v>
      </c>
      <c r="E10" s="6">
        <v>2</v>
      </c>
      <c r="F10" s="9"/>
      <c r="G10" s="10">
        <f t="shared" si="0"/>
        <v>0</v>
      </c>
      <c r="H10" s="53">
        <f t="shared" si="1"/>
        <v>0</v>
      </c>
      <c r="I10" s="53">
        <f t="shared" si="2"/>
        <v>0</v>
      </c>
    </row>
    <row r="11" spans="2:9" ht="40.200000000000003" customHeight="1" x14ac:dyDescent="0.3">
      <c r="B11" s="6">
        <v>9</v>
      </c>
      <c r="C11" s="40" t="s">
        <v>141</v>
      </c>
      <c r="D11" s="41" t="s">
        <v>9</v>
      </c>
      <c r="E11" s="6">
        <v>4</v>
      </c>
      <c r="F11" s="9"/>
      <c r="G11" s="10">
        <f t="shared" si="0"/>
        <v>0</v>
      </c>
      <c r="H11" s="53">
        <f t="shared" si="1"/>
        <v>0</v>
      </c>
      <c r="I11" s="53">
        <f t="shared" si="2"/>
        <v>0</v>
      </c>
    </row>
    <row r="12" spans="2:9" ht="40.200000000000003" customHeight="1" x14ac:dyDescent="0.3">
      <c r="B12" s="6">
        <v>10</v>
      </c>
      <c r="C12" s="40" t="s">
        <v>142</v>
      </c>
      <c r="D12" s="41" t="s">
        <v>9</v>
      </c>
      <c r="E12" s="6">
        <v>1</v>
      </c>
      <c r="F12" s="9"/>
      <c r="G12" s="10">
        <f t="shared" si="0"/>
        <v>0</v>
      </c>
      <c r="H12" s="53">
        <f t="shared" si="1"/>
        <v>0</v>
      </c>
      <c r="I12" s="53">
        <f t="shared" si="2"/>
        <v>0</v>
      </c>
    </row>
    <row r="13" spans="2:9" ht="40.200000000000003" customHeight="1" x14ac:dyDescent="0.3">
      <c r="B13" s="6">
        <v>11</v>
      </c>
      <c r="C13" s="40" t="s">
        <v>143</v>
      </c>
      <c r="D13" s="41" t="s">
        <v>18</v>
      </c>
      <c r="E13" s="6">
        <v>1</v>
      </c>
      <c r="F13" s="9"/>
      <c r="G13" s="10">
        <f t="shared" si="0"/>
        <v>0</v>
      </c>
      <c r="H13" s="53">
        <f t="shared" si="1"/>
        <v>0</v>
      </c>
      <c r="I13" s="53">
        <f t="shared" si="2"/>
        <v>0</v>
      </c>
    </row>
    <row r="14" spans="2:9" ht="40.200000000000003" customHeight="1" x14ac:dyDescent="0.3">
      <c r="B14" s="6">
        <v>12</v>
      </c>
      <c r="C14" s="94" t="s">
        <v>144</v>
      </c>
      <c r="D14" s="27" t="s">
        <v>18</v>
      </c>
      <c r="E14" s="6">
        <v>1</v>
      </c>
      <c r="F14" s="9"/>
      <c r="G14" s="10">
        <f t="shared" si="0"/>
        <v>0</v>
      </c>
      <c r="H14" s="53">
        <f t="shared" si="1"/>
        <v>0</v>
      </c>
      <c r="I14" s="53">
        <f t="shared" si="2"/>
        <v>0</v>
      </c>
    </row>
    <row r="15" spans="2:9" ht="40.200000000000003" customHeight="1" x14ac:dyDescent="0.3">
      <c r="B15" s="6">
        <v>13</v>
      </c>
      <c r="C15" s="95"/>
      <c r="D15" s="27" t="s">
        <v>9</v>
      </c>
      <c r="E15" s="6">
        <v>1</v>
      </c>
      <c r="F15" s="9"/>
      <c r="G15" s="10">
        <f t="shared" si="0"/>
        <v>0</v>
      </c>
      <c r="H15" s="53">
        <f t="shared" si="1"/>
        <v>0</v>
      </c>
      <c r="I15" s="53">
        <f t="shared" si="2"/>
        <v>0</v>
      </c>
    </row>
    <row r="16" spans="2:9" ht="40.200000000000003" customHeight="1" x14ac:dyDescent="0.3">
      <c r="B16" s="6">
        <v>14</v>
      </c>
      <c r="C16" s="40" t="s">
        <v>145</v>
      </c>
      <c r="D16" s="41" t="s">
        <v>9</v>
      </c>
      <c r="E16" s="6">
        <v>1</v>
      </c>
      <c r="F16" s="9"/>
      <c r="G16" s="10">
        <f t="shared" si="0"/>
        <v>0</v>
      </c>
      <c r="H16" s="53">
        <f t="shared" si="1"/>
        <v>0</v>
      </c>
      <c r="I16" s="53">
        <f t="shared" si="2"/>
        <v>0</v>
      </c>
    </row>
    <row r="17" spans="2:9" ht="40.200000000000003" customHeight="1" x14ac:dyDescent="0.3">
      <c r="B17" s="6">
        <v>15</v>
      </c>
      <c r="C17" s="40" t="s">
        <v>146</v>
      </c>
      <c r="D17" s="41" t="s">
        <v>9</v>
      </c>
      <c r="E17" s="6">
        <v>1</v>
      </c>
      <c r="F17" s="9"/>
      <c r="G17" s="10">
        <f t="shared" si="0"/>
        <v>0</v>
      </c>
      <c r="H17" s="53">
        <f t="shared" si="1"/>
        <v>0</v>
      </c>
      <c r="I17" s="53">
        <f t="shared" si="2"/>
        <v>0</v>
      </c>
    </row>
    <row r="18" spans="2:9" ht="40.200000000000003" customHeight="1" x14ac:dyDescent="0.3">
      <c r="B18" s="6">
        <v>16</v>
      </c>
      <c r="C18" s="90" t="s">
        <v>147</v>
      </c>
      <c r="D18" s="42" t="s">
        <v>18</v>
      </c>
      <c r="E18" s="6">
        <v>1</v>
      </c>
      <c r="F18" s="9"/>
      <c r="G18" s="10">
        <f t="shared" si="0"/>
        <v>0</v>
      </c>
      <c r="H18" s="53">
        <f t="shared" si="1"/>
        <v>0</v>
      </c>
      <c r="I18" s="53">
        <f t="shared" si="2"/>
        <v>0</v>
      </c>
    </row>
    <row r="19" spans="2:9" ht="40.200000000000003" customHeight="1" x14ac:dyDescent="0.3">
      <c r="B19" s="6">
        <v>17</v>
      </c>
      <c r="C19" s="91"/>
      <c r="D19" s="42" t="s">
        <v>9</v>
      </c>
      <c r="E19" s="6">
        <v>1</v>
      </c>
      <c r="F19" s="9"/>
      <c r="G19" s="10">
        <f t="shared" si="0"/>
        <v>0</v>
      </c>
      <c r="H19" s="53">
        <f t="shared" si="1"/>
        <v>0</v>
      </c>
      <c r="I19" s="53">
        <f t="shared" si="2"/>
        <v>0</v>
      </c>
    </row>
    <row r="20" spans="2:9" ht="40.200000000000003" customHeight="1" x14ac:dyDescent="0.3">
      <c r="B20" s="6">
        <v>18</v>
      </c>
      <c r="C20" s="40" t="s">
        <v>148</v>
      </c>
      <c r="D20" s="41" t="s">
        <v>9</v>
      </c>
      <c r="E20" s="6">
        <v>1</v>
      </c>
      <c r="F20" s="9"/>
      <c r="G20" s="10">
        <f t="shared" si="0"/>
        <v>0</v>
      </c>
      <c r="H20" s="53">
        <f t="shared" si="1"/>
        <v>0</v>
      </c>
      <c r="I20" s="53">
        <f t="shared" si="2"/>
        <v>0</v>
      </c>
    </row>
    <row r="21" spans="2:9" ht="40.200000000000003" customHeight="1" x14ac:dyDescent="0.3">
      <c r="B21" s="6">
        <v>19</v>
      </c>
      <c r="C21" s="40" t="s">
        <v>149</v>
      </c>
      <c r="D21" s="41" t="s">
        <v>9</v>
      </c>
      <c r="E21" s="6">
        <v>2</v>
      </c>
      <c r="F21" s="9"/>
      <c r="G21" s="10">
        <f t="shared" si="0"/>
        <v>0</v>
      </c>
      <c r="H21" s="53">
        <f t="shared" si="1"/>
        <v>0</v>
      </c>
      <c r="I21" s="53">
        <f t="shared" si="2"/>
        <v>0</v>
      </c>
    </row>
    <row r="22" spans="2:9" ht="40.200000000000003" customHeight="1" x14ac:dyDescent="0.3">
      <c r="B22" s="6">
        <v>20</v>
      </c>
      <c r="C22" s="40" t="s">
        <v>150</v>
      </c>
      <c r="D22" s="41" t="s">
        <v>9</v>
      </c>
      <c r="E22" s="6">
        <v>7</v>
      </c>
      <c r="F22" s="9"/>
      <c r="G22" s="10">
        <f t="shared" si="0"/>
        <v>0</v>
      </c>
      <c r="H22" s="53">
        <f t="shared" si="1"/>
        <v>0</v>
      </c>
      <c r="I22" s="53">
        <f t="shared" si="2"/>
        <v>0</v>
      </c>
    </row>
    <row r="23" spans="2:9" ht="40.200000000000003" customHeight="1" x14ac:dyDescent="0.3">
      <c r="B23" s="6">
        <v>21</v>
      </c>
      <c r="C23" s="90" t="s">
        <v>151</v>
      </c>
      <c r="D23" s="41" t="s">
        <v>18</v>
      </c>
      <c r="E23" s="6">
        <v>1</v>
      </c>
      <c r="F23" s="9"/>
      <c r="G23" s="10">
        <f t="shared" si="0"/>
        <v>0</v>
      </c>
      <c r="H23" s="53">
        <f t="shared" si="1"/>
        <v>0</v>
      </c>
      <c r="I23" s="53">
        <f t="shared" si="2"/>
        <v>0</v>
      </c>
    </row>
    <row r="24" spans="2:9" ht="40.200000000000003" customHeight="1" x14ac:dyDescent="0.3">
      <c r="B24" s="6">
        <v>22</v>
      </c>
      <c r="C24" s="91"/>
      <c r="D24" s="41" t="s">
        <v>9</v>
      </c>
      <c r="E24" s="6">
        <v>1</v>
      </c>
      <c r="F24" s="9"/>
      <c r="G24" s="10">
        <f t="shared" si="0"/>
        <v>0</v>
      </c>
      <c r="H24" s="53">
        <f t="shared" si="1"/>
        <v>0</v>
      </c>
      <c r="I24" s="53">
        <f t="shared" si="2"/>
        <v>0</v>
      </c>
    </row>
    <row r="25" spans="2:9" ht="40.200000000000003" customHeight="1" x14ac:dyDescent="0.3">
      <c r="B25" s="6">
        <v>23</v>
      </c>
      <c r="C25" s="43" t="s">
        <v>152</v>
      </c>
      <c r="D25" s="44" t="s">
        <v>9</v>
      </c>
      <c r="E25" s="6">
        <v>1</v>
      </c>
      <c r="F25" s="9"/>
      <c r="G25" s="10">
        <f t="shared" si="0"/>
        <v>0</v>
      </c>
      <c r="H25" s="53">
        <f t="shared" si="1"/>
        <v>0</v>
      </c>
      <c r="I25" s="53">
        <f t="shared" si="2"/>
        <v>0</v>
      </c>
    </row>
    <row r="26" spans="2:9" ht="40.200000000000003" customHeight="1" x14ac:dyDescent="0.3">
      <c r="B26" s="6">
        <v>24</v>
      </c>
      <c r="C26" s="45" t="s">
        <v>153</v>
      </c>
      <c r="D26" s="44" t="s">
        <v>9</v>
      </c>
      <c r="E26" s="6">
        <v>4</v>
      </c>
      <c r="F26" s="9"/>
      <c r="G26" s="10">
        <f t="shared" si="0"/>
        <v>0</v>
      </c>
      <c r="H26" s="53">
        <f t="shared" si="1"/>
        <v>0</v>
      </c>
      <c r="I26" s="53">
        <f t="shared" si="2"/>
        <v>0</v>
      </c>
    </row>
    <row r="27" spans="2:9" ht="40.200000000000003" customHeight="1" x14ac:dyDescent="0.3">
      <c r="B27" s="6">
        <v>25</v>
      </c>
      <c r="C27" s="45" t="s">
        <v>154</v>
      </c>
      <c r="D27" s="44" t="s">
        <v>9</v>
      </c>
      <c r="E27" s="6">
        <v>1</v>
      </c>
      <c r="F27" s="9"/>
      <c r="G27" s="10">
        <f t="shared" si="0"/>
        <v>0</v>
      </c>
      <c r="H27" s="53">
        <f t="shared" si="1"/>
        <v>0</v>
      </c>
      <c r="I27" s="53">
        <f t="shared" si="2"/>
        <v>0</v>
      </c>
    </row>
    <row r="28" spans="2:9" ht="40.200000000000003" customHeight="1" x14ac:dyDescent="0.3">
      <c r="B28" s="6">
        <v>26</v>
      </c>
      <c r="C28" s="45" t="s">
        <v>155</v>
      </c>
      <c r="D28" s="44" t="s">
        <v>9</v>
      </c>
      <c r="E28" s="46">
        <v>1</v>
      </c>
      <c r="F28" s="47"/>
      <c r="G28" s="10">
        <f t="shared" si="0"/>
        <v>0</v>
      </c>
      <c r="H28" s="53">
        <f t="shared" si="1"/>
        <v>0</v>
      </c>
      <c r="I28" s="53">
        <f t="shared" si="2"/>
        <v>0</v>
      </c>
    </row>
    <row r="29" spans="2:9" ht="40.200000000000003" customHeight="1" x14ac:dyDescent="0.3">
      <c r="B29" s="6">
        <v>27</v>
      </c>
      <c r="C29" s="45" t="s">
        <v>156</v>
      </c>
      <c r="D29" s="44" t="s">
        <v>9</v>
      </c>
      <c r="E29" s="46">
        <v>2</v>
      </c>
      <c r="F29" s="46"/>
      <c r="G29" s="10">
        <f t="shared" si="0"/>
        <v>0</v>
      </c>
      <c r="H29" s="53">
        <f t="shared" si="1"/>
        <v>0</v>
      </c>
      <c r="I29" s="53">
        <f t="shared" si="2"/>
        <v>0</v>
      </c>
    </row>
    <row r="30" spans="2:9" ht="40.200000000000003" customHeight="1" x14ac:dyDescent="0.3">
      <c r="B30" s="6">
        <v>28</v>
      </c>
      <c r="C30" s="96" t="s">
        <v>157</v>
      </c>
      <c r="D30" s="44" t="s">
        <v>18</v>
      </c>
      <c r="E30" s="46">
        <v>1</v>
      </c>
      <c r="F30" s="46"/>
      <c r="G30" s="10">
        <f t="shared" si="0"/>
        <v>0</v>
      </c>
      <c r="H30" s="53">
        <f t="shared" si="1"/>
        <v>0</v>
      </c>
      <c r="I30" s="53">
        <f t="shared" si="2"/>
        <v>0</v>
      </c>
    </row>
    <row r="31" spans="2:9" ht="40.200000000000003" customHeight="1" x14ac:dyDescent="0.3">
      <c r="B31" s="6">
        <v>29</v>
      </c>
      <c r="C31" s="97"/>
      <c r="D31" s="44" t="s">
        <v>9</v>
      </c>
      <c r="E31" s="46">
        <v>1</v>
      </c>
      <c r="F31" s="46"/>
      <c r="G31" s="10">
        <f t="shared" si="0"/>
        <v>0</v>
      </c>
      <c r="H31" s="53">
        <f t="shared" si="1"/>
        <v>0</v>
      </c>
      <c r="I31" s="53">
        <f t="shared" si="2"/>
        <v>0</v>
      </c>
    </row>
    <row r="32" spans="2:9" ht="40.200000000000003" customHeight="1" x14ac:dyDescent="0.3">
      <c r="B32" s="6">
        <v>30</v>
      </c>
      <c r="C32" s="45" t="s">
        <v>158</v>
      </c>
      <c r="D32" s="44" t="s">
        <v>9</v>
      </c>
      <c r="E32" s="46">
        <v>2</v>
      </c>
      <c r="F32" s="46"/>
      <c r="G32" s="10">
        <f t="shared" si="0"/>
        <v>0</v>
      </c>
      <c r="H32" s="53">
        <f t="shared" si="1"/>
        <v>0</v>
      </c>
      <c r="I32" s="53">
        <f t="shared" si="2"/>
        <v>0</v>
      </c>
    </row>
    <row r="33" spans="2:9" ht="40.200000000000003" customHeight="1" x14ac:dyDescent="0.3">
      <c r="B33" s="6">
        <v>31</v>
      </c>
      <c r="C33" s="45" t="s">
        <v>100</v>
      </c>
      <c r="D33" s="44" t="s">
        <v>9</v>
      </c>
      <c r="E33" s="46">
        <v>4</v>
      </c>
      <c r="F33" s="46"/>
      <c r="G33" s="10">
        <f t="shared" si="0"/>
        <v>0</v>
      </c>
      <c r="H33" s="53">
        <f t="shared" si="1"/>
        <v>0</v>
      </c>
      <c r="I33" s="53">
        <f t="shared" si="2"/>
        <v>0</v>
      </c>
    </row>
    <row r="34" spans="2:9" ht="40.200000000000003" customHeight="1" x14ac:dyDescent="0.3">
      <c r="B34" s="6">
        <v>32</v>
      </c>
      <c r="C34" s="45" t="s">
        <v>159</v>
      </c>
      <c r="D34" s="44" t="s">
        <v>9</v>
      </c>
      <c r="E34" s="46">
        <v>3</v>
      </c>
      <c r="F34" s="46"/>
      <c r="G34" s="10">
        <f t="shared" si="0"/>
        <v>0</v>
      </c>
      <c r="H34" s="53">
        <f t="shared" si="1"/>
        <v>0</v>
      </c>
      <c r="I34" s="53">
        <f t="shared" si="2"/>
        <v>0</v>
      </c>
    </row>
    <row r="35" spans="2:9" ht="40.200000000000003" customHeight="1" x14ac:dyDescent="0.3">
      <c r="B35" s="6">
        <v>33</v>
      </c>
      <c r="C35" s="45" t="s">
        <v>160</v>
      </c>
      <c r="D35" s="44" t="s">
        <v>9</v>
      </c>
      <c r="E35" s="46">
        <v>4</v>
      </c>
      <c r="F35" s="46"/>
      <c r="G35" s="10">
        <f t="shared" si="0"/>
        <v>0</v>
      </c>
      <c r="H35" s="53">
        <f t="shared" si="1"/>
        <v>0</v>
      </c>
      <c r="I35" s="53">
        <f t="shared" si="2"/>
        <v>0</v>
      </c>
    </row>
    <row r="36" spans="2:9" ht="40.200000000000003" customHeight="1" x14ac:dyDescent="0.3">
      <c r="B36" s="6">
        <v>34</v>
      </c>
      <c r="C36" s="45" t="s">
        <v>161</v>
      </c>
      <c r="D36" s="44" t="s">
        <v>9</v>
      </c>
      <c r="E36" s="46">
        <v>4</v>
      </c>
      <c r="F36" s="46"/>
      <c r="G36" s="10">
        <f t="shared" si="0"/>
        <v>0</v>
      </c>
      <c r="H36" s="53">
        <f t="shared" si="1"/>
        <v>0</v>
      </c>
      <c r="I36" s="53">
        <f t="shared" si="2"/>
        <v>0</v>
      </c>
    </row>
    <row r="37" spans="2:9" ht="40.200000000000003" customHeight="1" x14ac:dyDescent="0.3">
      <c r="B37" s="6">
        <v>35</v>
      </c>
      <c r="C37" s="45" t="s">
        <v>162</v>
      </c>
      <c r="D37" s="44" t="s">
        <v>9</v>
      </c>
      <c r="E37" s="46">
        <v>3</v>
      </c>
      <c r="F37" s="46"/>
      <c r="G37" s="10">
        <f t="shared" si="0"/>
        <v>0</v>
      </c>
      <c r="H37" s="53">
        <f t="shared" si="1"/>
        <v>0</v>
      </c>
      <c r="I37" s="53">
        <f t="shared" si="2"/>
        <v>0</v>
      </c>
    </row>
    <row r="38" spans="2:9" ht="40.200000000000003" customHeight="1" x14ac:dyDescent="0.3">
      <c r="B38" s="6">
        <v>36</v>
      </c>
      <c r="C38" s="45" t="s">
        <v>163</v>
      </c>
      <c r="D38" s="44" t="s">
        <v>18</v>
      </c>
      <c r="E38" s="46">
        <v>1</v>
      </c>
      <c r="F38" s="46"/>
      <c r="G38" s="10">
        <f t="shared" si="0"/>
        <v>0</v>
      </c>
      <c r="H38" s="53">
        <f t="shared" si="1"/>
        <v>0</v>
      </c>
      <c r="I38" s="53">
        <f t="shared" si="2"/>
        <v>0</v>
      </c>
    </row>
    <row r="39" spans="2:9" ht="40.200000000000003" customHeight="1" x14ac:dyDescent="0.3">
      <c r="B39" s="6">
        <v>37</v>
      </c>
      <c r="C39" s="40" t="s">
        <v>164</v>
      </c>
      <c r="D39" s="41" t="s">
        <v>9</v>
      </c>
      <c r="E39" s="46">
        <v>4</v>
      </c>
      <c r="F39" s="46"/>
      <c r="G39" s="10">
        <f t="shared" si="0"/>
        <v>0</v>
      </c>
      <c r="H39" s="53">
        <f t="shared" si="1"/>
        <v>0</v>
      </c>
      <c r="I39" s="53">
        <f t="shared" si="2"/>
        <v>0</v>
      </c>
    </row>
    <row r="40" spans="2:9" ht="40.200000000000003" customHeight="1" x14ac:dyDescent="0.3">
      <c r="B40" s="6">
        <v>38</v>
      </c>
      <c r="C40" s="40" t="s">
        <v>165</v>
      </c>
      <c r="D40" s="41" t="s">
        <v>9</v>
      </c>
      <c r="E40" s="46">
        <v>1</v>
      </c>
      <c r="F40" s="46"/>
      <c r="G40" s="10">
        <f t="shared" si="0"/>
        <v>0</v>
      </c>
      <c r="H40" s="53">
        <f t="shared" si="1"/>
        <v>0</v>
      </c>
      <c r="I40" s="53">
        <f t="shared" si="2"/>
        <v>0</v>
      </c>
    </row>
    <row r="41" spans="2:9" ht="40.200000000000003" customHeight="1" x14ac:dyDescent="0.3">
      <c r="B41" s="6">
        <v>39</v>
      </c>
      <c r="C41" s="40" t="s">
        <v>166</v>
      </c>
      <c r="D41" s="41" t="s">
        <v>7</v>
      </c>
      <c r="E41" s="46">
        <v>3</v>
      </c>
      <c r="F41" s="46"/>
      <c r="G41" s="10">
        <f t="shared" si="0"/>
        <v>0</v>
      </c>
      <c r="H41" s="53">
        <f t="shared" si="1"/>
        <v>0</v>
      </c>
      <c r="I41" s="53">
        <f t="shared" si="2"/>
        <v>0</v>
      </c>
    </row>
    <row r="42" spans="2:9" ht="40.200000000000003" customHeight="1" x14ac:dyDescent="0.3">
      <c r="B42" s="6">
        <v>40</v>
      </c>
      <c r="C42" s="40" t="s">
        <v>167</v>
      </c>
      <c r="D42" s="41" t="s">
        <v>9</v>
      </c>
      <c r="E42" s="46">
        <v>1</v>
      </c>
      <c r="F42" s="46"/>
      <c r="G42" s="10">
        <f t="shared" si="0"/>
        <v>0</v>
      </c>
      <c r="H42" s="53">
        <f t="shared" si="1"/>
        <v>0</v>
      </c>
      <c r="I42" s="53">
        <f t="shared" si="2"/>
        <v>0</v>
      </c>
    </row>
    <row r="43" spans="2:9" ht="40.200000000000003" customHeight="1" x14ac:dyDescent="0.3">
      <c r="B43" s="6">
        <v>41</v>
      </c>
      <c r="C43" s="90" t="s">
        <v>168</v>
      </c>
      <c r="D43" s="41" t="s">
        <v>18</v>
      </c>
      <c r="E43" s="46">
        <v>1</v>
      </c>
      <c r="F43" s="46"/>
      <c r="G43" s="10">
        <f t="shared" si="0"/>
        <v>0</v>
      </c>
      <c r="H43" s="53">
        <f t="shared" si="1"/>
        <v>0</v>
      </c>
      <c r="I43" s="53">
        <f t="shared" si="2"/>
        <v>0</v>
      </c>
    </row>
    <row r="44" spans="2:9" ht="40.200000000000003" customHeight="1" x14ac:dyDescent="0.3">
      <c r="B44" s="6">
        <v>42</v>
      </c>
      <c r="C44" s="91"/>
      <c r="D44" s="41" t="s">
        <v>9</v>
      </c>
      <c r="E44" s="46">
        <v>1</v>
      </c>
      <c r="F44" s="46"/>
      <c r="G44" s="10">
        <f t="shared" si="0"/>
        <v>0</v>
      </c>
      <c r="H44" s="53">
        <f t="shared" si="1"/>
        <v>0</v>
      </c>
      <c r="I44" s="53">
        <f t="shared" si="2"/>
        <v>0</v>
      </c>
    </row>
    <row r="45" spans="2:9" ht="40.200000000000003" customHeight="1" x14ac:dyDescent="0.3">
      <c r="B45" s="6">
        <v>43</v>
      </c>
      <c r="C45" s="40" t="s">
        <v>169</v>
      </c>
      <c r="D45" s="41" t="s">
        <v>9</v>
      </c>
      <c r="E45" s="46">
        <v>1</v>
      </c>
      <c r="F45" s="46"/>
      <c r="G45" s="10">
        <f t="shared" si="0"/>
        <v>0</v>
      </c>
      <c r="H45" s="53">
        <f t="shared" si="1"/>
        <v>0</v>
      </c>
      <c r="I45" s="53">
        <f t="shared" si="2"/>
        <v>0</v>
      </c>
    </row>
    <row r="46" spans="2:9" ht="40.200000000000003" customHeight="1" x14ac:dyDescent="0.3">
      <c r="B46" s="6">
        <v>44</v>
      </c>
      <c r="C46" s="40" t="s">
        <v>170</v>
      </c>
      <c r="D46" s="41" t="s">
        <v>18</v>
      </c>
      <c r="E46" s="46">
        <v>5</v>
      </c>
      <c r="F46" s="46"/>
      <c r="G46" s="10">
        <f t="shared" si="0"/>
        <v>0</v>
      </c>
      <c r="H46" s="53">
        <f t="shared" si="1"/>
        <v>0</v>
      </c>
      <c r="I46" s="53">
        <f t="shared" si="2"/>
        <v>0</v>
      </c>
    </row>
    <row r="47" spans="2:9" ht="40.200000000000003" customHeight="1" x14ac:dyDescent="0.3">
      <c r="B47" s="6">
        <v>45</v>
      </c>
      <c r="C47" s="40" t="s">
        <v>171</v>
      </c>
      <c r="D47" s="41" t="s">
        <v>7</v>
      </c>
      <c r="E47" s="46">
        <v>1</v>
      </c>
      <c r="F47" s="46"/>
      <c r="G47" s="10">
        <f t="shared" si="0"/>
        <v>0</v>
      </c>
      <c r="H47" s="53">
        <f t="shared" si="1"/>
        <v>0</v>
      </c>
      <c r="I47" s="53">
        <f t="shared" si="2"/>
        <v>0</v>
      </c>
    </row>
    <row r="48" spans="2:9" ht="40.200000000000003" customHeight="1" x14ac:dyDescent="0.3">
      <c r="B48" s="6">
        <v>46</v>
      </c>
      <c r="C48" s="40" t="s">
        <v>172</v>
      </c>
      <c r="D48" s="41" t="s">
        <v>7</v>
      </c>
      <c r="E48" s="46">
        <v>1</v>
      </c>
      <c r="F48" s="46"/>
      <c r="G48" s="10">
        <f t="shared" si="0"/>
        <v>0</v>
      </c>
      <c r="H48" s="53">
        <f t="shared" si="1"/>
        <v>0</v>
      </c>
      <c r="I48" s="53">
        <f t="shared" si="2"/>
        <v>0</v>
      </c>
    </row>
    <row r="49" spans="2:9" ht="40.200000000000003" customHeight="1" x14ac:dyDescent="0.3">
      <c r="B49" s="6">
        <v>47</v>
      </c>
      <c r="C49" s="90" t="s">
        <v>173</v>
      </c>
      <c r="D49" s="27" t="s">
        <v>18</v>
      </c>
      <c r="E49" s="46">
        <v>1</v>
      </c>
      <c r="F49" s="46"/>
      <c r="G49" s="10">
        <f t="shared" si="0"/>
        <v>0</v>
      </c>
      <c r="H49" s="53">
        <f t="shared" si="1"/>
        <v>0</v>
      </c>
      <c r="I49" s="53">
        <f t="shared" si="2"/>
        <v>0</v>
      </c>
    </row>
    <row r="50" spans="2:9" ht="40.200000000000003" customHeight="1" x14ac:dyDescent="0.3">
      <c r="B50" s="6">
        <v>48</v>
      </c>
      <c r="C50" s="91"/>
      <c r="D50" s="41" t="s">
        <v>9</v>
      </c>
      <c r="E50" s="46">
        <v>1</v>
      </c>
      <c r="F50" s="46"/>
      <c r="G50" s="10">
        <f t="shared" si="0"/>
        <v>0</v>
      </c>
      <c r="H50" s="53">
        <f t="shared" si="1"/>
        <v>0</v>
      </c>
      <c r="I50" s="53">
        <f t="shared" si="2"/>
        <v>0</v>
      </c>
    </row>
    <row r="51" spans="2:9" ht="40.200000000000003" customHeight="1" x14ac:dyDescent="0.3">
      <c r="B51" s="6">
        <v>49</v>
      </c>
      <c r="C51" s="40" t="s">
        <v>174</v>
      </c>
      <c r="D51" s="41" t="s">
        <v>9</v>
      </c>
      <c r="E51" s="46">
        <v>4</v>
      </c>
      <c r="F51" s="46"/>
      <c r="G51" s="10">
        <f t="shared" si="0"/>
        <v>0</v>
      </c>
      <c r="H51" s="53">
        <f t="shared" si="1"/>
        <v>0</v>
      </c>
      <c r="I51" s="53">
        <f t="shared" si="2"/>
        <v>0</v>
      </c>
    </row>
    <row r="52" spans="2:9" ht="40.200000000000003" customHeight="1" x14ac:dyDescent="0.3">
      <c r="B52" s="6">
        <v>50</v>
      </c>
      <c r="C52" s="43" t="s">
        <v>175</v>
      </c>
      <c r="D52" s="41" t="s">
        <v>18</v>
      </c>
      <c r="E52" s="46">
        <v>1</v>
      </c>
      <c r="F52" s="46"/>
      <c r="G52" s="10">
        <f t="shared" si="0"/>
        <v>0</v>
      </c>
      <c r="H52" s="53">
        <f t="shared" si="1"/>
        <v>0</v>
      </c>
      <c r="I52" s="53">
        <f t="shared" si="2"/>
        <v>0</v>
      </c>
    </row>
    <row r="53" spans="2:9" ht="40.200000000000003" customHeight="1" x14ac:dyDescent="0.3">
      <c r="B53" s="6">
        <v>51</v>
      </c>
      <c r="C53" s="40" t="s">
        <v>176</v>
      </c>
      <c r="D53" s="41" t="s">
        <v>18</v>
      </c>
      <c r="E53" s="46">
        <v>1</v>
      </c>
      <c r="F53" s="46"/>
      <c r="G53" s="10">
        <f t="shared" si="0"/>
        <v>0</v>
      </c>
      <c r="H53" s="53">
        <f t="shared" si="1"/>
        <v>0</v>
      </c>
      <c r="I53" s="53">
        <f t="shared" si="2"/>
        <v>0</v>
      </c>
    </row>
    <row r="54" spans="2:9" ht="40.200000000000003" customHeight="1" x14ac:dyDescent="0.3">
      <c r="B54" s="6">
        <v>52</v>
      </c>
      <c r="C54" s="39" t="s">
        <v>177</v>
      </c>
      <c r="D54" s="41" t="s">
        <v>18</v>
      </c>
      <c r="E54" s="46">
        <v>1</v>
      </c>
      <c r="F54" s="46"/>
      <c r="G54" s="10">
        <f t="shared" si="0"/>
        <v>0</v>
      </c>
      <c r="H54" s="53">
        <f t="shared" si="1"/>
        <v>0</v>
      </c>
      <c r="I54" s="53">
        <f t="shared" si="2"/>
        <v>0</v>
      </c>
    </row>
    <row r="55" spans="2:9" ht="40.200000000000003" customHeight="1" x14ac:dyDescent="0.3">
      <c r="B55" s="6">
        <v>53</v>
      </c>
      <c r="C55" s="39" t="s">
        <v>178</v>
      </c>
      <c r="D55" s="32" t="s">
        <v>18</v>
      </c>
      <c r="E55" s="46">
        <v>1</v>
      </c>
      <c r="F55" s="46"/>
      <c r="G55" s="10">
        <f t="shared" si="0"/>
        <v>0</v>
      </c>
      <c r="H55" s="53">
        <f t="shared" si="1"/>
        <v>0</v>
      </c>
      <c r="I55" s="53">
        <f t="shared" si="2"/>
        <v>0</v>
      </c>
    </row>
    <row r="56" spans="2:9" ht="40.200000000000003" customHeight="1" x14ac:dyDescent="0.3">
      <c r="B56" s="6">
        <v>54</v>
      </c>
      <c r="C56" s="39" t="s">
        <v>179</v>
      </c>
      <c r="D56" s="32" t="s">
        <v>18</v>
      </c>
      <c r="E56" s="46">
        <v>2</v>
      </c>
      <c r="F56" s="46"/>
      <c r="G56" s="10">
        <f t="shared" si="0"/>
        <v>0</v>
      </c>
      <c r="H56" s="53">
        <f t="shared" si="1"/>
        <v>0</v>
      </c>
      <c r="I56" s="53">
        <f t="shared" si="2"/>
        <v>0</v>
      </c>
    </row>
    <row r="57" spans="2:9" ht="40.200000000000003" customHeight="1" x14ac:dyDescent="0.3">
      <c r="B57" s="6">
        <v>55</v>
      </c>
      <c r="C57" s="92" t="s">
        <v>180</v>
      </c>
      <c r="D57" s="32" t="s">
        <v>18</v>
      </c>
      <c r="E57" s="46">
        <v>2</v>
      </c>
      <c r="F57" s="46"/>
      <c r="G57" s="10">
        <f t="shared" si="0"/>
        <v>0</v>
      </c>
      <c r="H57" s="53">
        <f t="shared" si="1"/>
        <v>0</v>
      </c>
      <c r="I57" s="53">
        <f t="shared" si="2"/>
        <v>0</v>
      </c>
    </row>
    <row r="58" spans="2:9" ht="40.200000000000003" customHeight="1" x14ac:dyDescent="0.3">
      <c r="B58" s="6">
        <v>56</v>
      </c>
      <c r="C58" s="93"/>
      <c r="D58" s="32" t="s">
        <v>9</v>
      </c>
      <c r="E58" s="46">
        <v>2</v>
      </c>
      <c r="F58" s="46"/>
      <c r="G58" s="10">
        <f t="shared" si="0"/>
        <v>0</v>
      </c>
      <c r="H58" s="53">
        <f t="shared" si="1"/>
        <v>0</v>
      </c>
      <c r="I58" s="53">
        <f t="shared" si="2"/>
        <v>0</v>
      </c>
    </row>
    <row r="59" spans="2:9" ht="40.200000000000003" customHeight="1" x14ac:dyDescent="0.3">
      <c r="B59" s="6">
        <v>57</v>
      </c>
      <c r="C59" s="39" t="s">
        <v>181</v>
      </c>
      <c r="D59" s="32" t="s">
        <v>9</v>
      </c>
      <c r="E59" s="46">
        <v>2</v>
      </c>
      <c r="F59" s="46"/>
      <c r="G59" s="10">
        <f t="shared" si="0"/>
        <v>0</v>
      </c>
      <c r="H59" s="53">
        <f t="shared" si="1"/>
        <v>0</v>
      </c>
      <c r="I59" s="53">
        <f t="shared" si="2"/>
        <v>0</v>
      </c>
    </row>
    <row r="60" spans="2:9" ht="40.200000000000003" customHeight="1" x14ac:dyDescent="0.3">
      <c r="B60" s="6">
        <v>58</v>
      </c>
      <c r="C60" s="39" t="s">
        <v>182</v>
      </c>
      <c r="D60" s="32" t="s">
        <v>9</v>
      </c>
      <c r="E60" s="46">
        <v>2</v>
      </c>
      <c r="F60" s="46"/>
      <c r="G60" s="10">
        <f t="shared" si="0"/>
        <v>0</v>
      </c>
      <c r="H60" s="53">
        <f t="shared" si="1"/>
        <v>0</v>
      </c>
      <c r="I60" s="53">
        <f t="shared" si="2"/>
        <v>0</v>
      </c>
    </row>
    <row r="61" spans="2:9" ht="40.200000000000003" customHeight="1" x14ac:dyDescent="0.3">
      <c r="B61" s="6">
        <v>59</v>
      </c>
      <c r="C61" s="39" t="s">
        <v>183</v>
      </c>
      <c r="D61" s="32" t="s">
        <v>7</v>
      </c>
      <c r="E61" s="46">
        <v>1</v>
      </c>
      <c r="F61" s="46"/>
      <c r="G61" s="10">
        <f t="shared" si="0"/>
        <v>0</v>
      </c>
      <c r="H61" s="53">
        <f t="shared" si="1"/>
        <v>0</v>
      </c>
      <c r="I61" s="53">
        <f t="shared" si="2"/>
        <v>0</v>
      </c>
    </row>
    <row r="62" spans="2:9" ht="40.200000000000003" customHeight="1" thickBot="1" x14ac:dyDescent="0.35">
      <c r="B62" s="6">
        <v>60</v>
      </c>
      <c r="C62" s="49" t="s">
        <v>184</v>
      </c>
      <c r="D62" s="46" t="s">
        <v>66</v>
      </c>
      <c r="E62" s="46">
        <v>2</v>
      </c>
      <c r="F62" s="72"/>
      <c r="G62" s="55">
        <f t="shared" si="0"/>
        <v>0</v>
      </c>
      <c r="H62" s="56">
        <f t="shared" si="1"/>
        <v>0</v>
      </c>
      <c r="I62" s="56">
        <f t="shared" si="2"/>
        <v>0</v>
      </c>
    </row>
    <row r="63" spans="2:9" ht="48.6" customHeight="1" thickBot="1" x14ac:dyDescent="0.35">
      <c r="B63" s="50"/>
      <c r="C63" s="50"/>
      <c r="D63" s="50"/>
      <c r="E63" s="50"/>
      <c r="F63" s="73" t="s">
        <v>67</v>
      </c>
      <c r="G63" s="74">
        <f>SUM(G3:G62)</f>
        <v>0</v>
      </c>
      <c r="H63" s="59">
        <f>G63*0.23</f>
        <v>0</v>
      </c>
      <c r="I63" s="60">
        <f>SUM(G63:H63)</f>
        <v>0</v>
      </c>
    </row>
  </sheetData>
  <mergeCells count="8">
    <mergeCell ref="C49:C50"/>
    <mergeCell ref="C57:C58"/>
    <mergeCell ref="B1:I1"/>
    <mergeCell ref="C14:C15"/>
    <mergeCell ref="C18:C19"/>
    <mergeCell ref="C23:C24"/>
    <mergeCell ref="C30:C31"/>
    <mergeCell ref="C43:C44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EDF589-D4ED-4C71-AB42-A08855855171}">
  <dimension ref="B1:I82"/>
  <sheetViews>
    <sheetView topLeftCell="A63" zoomScale="70" zoomScaleNormal="70" workbookViewId="0">
      <selection activeCell="G83" sqref="G83"/>
    </sheetView>
  </sheetViews>
  <sheetFormatPr defaultRowHeight="14.4" x14ac:dyDescent="0.3"/>
  <cols>
    <col min="1" max="1" width="8.88671875" style="1"/>
    <col min="2" max="2" width="8.77734375" style="1" customWidth="1"/>
    <col min="3" max="3" width="80.77734375" style="37" customWidth="1"/>
    <col min="4" max="4" width="22.6640625" style="1" customWidth="1"/>
    <col min="5" max="5" width="10.88671875" style="1" customWidth="1"/>
    <col min="6" max="6" width="19.77734375" style="1" customWidth="1"/>
    <col min="7" max="7" width="24.44140625" style="1" customWidth="1"/>
    <col min="8" max="8" width="17.33203125" style="1" customWidth="1"/>
    <col min="9" max="9" width="25.6640625" style="1" customWidth="1"/>
    <col min="10" max="16384" width="8.88671875" style="1"/>
  </cols>
  <sheetData>
    <row r="1" spans="2:9" ht="58.2" customHeight="1" thickBot="1" x14ac:dyDescent="0.35">
      <c r="B1" s="88" t="s">
        <v>246</v>
      </c>
      <c r="C1" s="89"/>
      <c r="D1" s="89"/>
      <c r="E1" s="89"/>
      <c r="F1" s="89"/>
      <c r="G1" s="89"/>
      <c r="H1" s="89"/>
      <c r="I1" s="89"/>
    </row>
    <row r="2" spans="2:9" ht="43.8" customHeight="1" thickBot="1" x14ac:dyDescent="0.35">
      <c r="B2" s="66" t="s">
        <v>0</v>
      </c>
      <c r="C2" s="67" t="s">
        <v>1</v>
      </c>
      <c r="D2" s="68" t="s">
        <v>2</v>
      </c>
      <c r="E2" s="68" t="s">
        <v>3</v>
      </c>
      <c r="F2" s="68" t="s">
        <v>4</v>
      </c>
      <c r="G2" s="69" t="s">
        <v>5</v>
      </c>
      <c r="H2" s="69" t="s">
        <v>247</v>
      </c>
      <c r="I2" s="69" t="s">
        <v>248</v>
      </c>
    </row>
    <row r="3" spans="2:9" ht="40.200000000000003" customHeight="1" x14ac:dyDescent="0.3">
      <c r="B3" s="61">
        <v>1</v>
      </c>
      <c r="C3" s="48" t="s">
        <v>185</v>
      </c>
      <c r="D3" s="62" t="s">
        <v>7</v>
      </c>
      <c r="E3" s="61">
        <v>2</v>
      </c>
      <c r="F3" s="63"/>
      <c r="G3" s="64">
        <f>E3*F3</f>
        <v>0</v>
      </c>
      <c r="H3" s="65">
        <f>G3*0.23</f>
        <v>0</v>
      </c>
      <c r="I3" s="65">
        <f>SUM(G3:H3)</f>
        <v>0</v>
      </c>
    </row>
    <row r="4" spans="2:9" ht="40.200000000000003" customHeight="1" x14ac:dyDescent="0.3">
      <c r="B4" s="6">
        <v>2</v>
      </c>
      <c r="C4" s="31" t="s">
        <v>186</v>
      </c>
      <c r="D4" s="32" t="s">
        <v>7</v>
      </c>
      <c r="E4" s="6">
        <v>1</v>
      </c>
      <c r="F4" s="9"/>
      <c r="G4" s="10">
        <f t="shared" ref="G4:G67" si="0">E4*F4</f>
        <v>0</v>
      </c>
      <c r="H4" s="53">
        <f t="shared" ref="H4:H67" si="1">G4*0.23</f>
        <v>0</v>
      </c>
      <c r="I4" s="53">
        <f t="shared" ref="I4:I67" si="2">SUM(G4:H4)</f>
        <v>0</v>
      </c>
    </row>
    <row r="5" spans="2:9" ht="40.200000000000003" customHeight="1" x14ac:dyDescent="0.3">
      <c r="B5" s="6">
        <v>3</v>
      </c>
      <c r="C5" s="31" t="s">
        <v>187</v>
      </c>
      <c r="D5" s="32" t="s">
        <v>7</v>
      </c>
      <c r="E5" s="6">
        <v>5</v>
      </c>
      <c r="F5" s="9"/>
      <c r="G5" s="10">
        <f t="shared" si="0"/>
        <v>0</v>
      </c>
      <c r="H5" s="53">
        <f t="shared" si="1"/>
        <v>0</v>
      </c>
      <c r="I5" s="53">
        <f t="shared" si="2"/>
        <v>0</v>
      </c>
    </row>
    <row r="6" spans="2:9" ht="40.200000000000003" customHeight="1" x14ac:dyDescent="0.3">
      <c r="B6" s="6">
        <v>4</v>
      </c>
      <c r="C6" s="31" t="s">
        <v>188</v>
      </c>
      <c r="D6" s="32" t="s">
        <v>7</v>
      </c>
      <c r="E6" s="6">
        <v>1</v>
      </c>
      <c r="F6" s="9"/>
      <c r="G6" s="10">
        <f t="shared" si="0"/>
        <v>0</v>
      </c>
      <c r="H6" s="53">
        <f t="shared" si="1"/>
        <v>0</v>
      </c>
      <c r="I6" s="53">
        <f t="shared" si="2"/>
        <v>0</v>
      </c>
    </row>
    <row r="7" spans="2:9" ht="40.200000000000003" customHeight="1" x14ac:dyDescent="0.3">
      <c r="B7" s="6">
        <v>5</v>
      </c>
      <c r="C7" s="31" t="s">
        <v>189</v>
      </c>
      <c r="D7" s="32" t="s">
        <v>9</v>
      </c>
      <c r="E7" s="6">
        <v>12</v>
      </c>
      <c r="F7" s="9"/>
      <c r="G7" s="10">
        <f t="shared" si="0"/>
        <v>0</v>
      </c>
      <c r="H7" s="53">
        <f t="shared" si="1"/>
        <v>0</v>
      </c>
      <c r="I7" s="53">
        <f t="shared" si="2"/>
        <v>0</v>
      </c>
    </row>
    <row r="8" spans="2:9" ht="40.200000000000003" customHeight="1" x14ac:dyDescent="0.3">
      <c r="B8" s="6">
        <v>6</v>
      </c>
      <c r="C8" s="31" t="s">
        <v>190</v>
      </c>
      <c r="D8" s="32" t="s">
        <v>9</v>
      </c>
      <c r="E8" s="6">
        <v>1</v>
      </c>
      <c r="F8" s="9"/>
      <c r="G8" s="10">
        <f t="shared" si="0"/>
        <v>0</v>
      </c>
      <c r="H8" s="53">
        <f t="shared" si="1"/>
        <v>0</v>
      </c>
      <c r="I8" s="53">
        <f t="shared" si="2"/>
        <v>0</v>
      </c>
    </row>
    <row r="9" spans="2:9" ht="40.200000000000003" customHeight="1" x14ac:dyDescent="0.3">
      <c r="B9" s="6">
        <v>7</v>
      </c>
      <c r="C9" s="31" t="s">
        <v>191</v>
      </c>
      <c r="D9" s="27" t="s">
        <v>18</v>
      </c>
      <c r="E9" s="6">
        <v>1</v>
      </c>
      <c r="F9" s="9"/>
      <c r="G9" s="10">
        <f t="shared" si="0"/>
        <v>0</v>
      </c>
      <c r="H9" s="53">
        <f t="shared" si="1"/>
        <v>0</v>
      </c>
      <c r="I9" s="53">
        <f t="shared" si="2"/>
        <v>0</v>
      </c>
    </row>
    <row r="10" spans="2:9" ht="40.200000000000003" customHeight="1" x14ac:dyDescent="0.3">
      <c r="B10" s="6">
        <v>8</v>
      </c>
      <c r="C10" s="31" t="s">
        <v>14</v>
      </c>
      <c r="D10" s="27" t="s">
        <v>9</v>
      </c>
      <c r="E10" s="6">
        <v>2</v>
      </c>
      <c r="F10" s="9"/>
      <c r="G10" s="10">
        <f t="shared" si="0"/>
        <v>0</v>
      </c>
      <c r="H10" s="53">
        <f t="shared" si="1"/>
        <v>0</v>
      </c>
      <c r="I10" s="53">
        <f t="shared" si="2"/>
        <v>0</v>
      </c>
    </row>
    <row r="11" spans="2:9" ht="40.200000000000003" customHeight="1" x14ac:dyDescent="0.3">
      <c r="B11" s="6">
        <v>9</v>
      </c>
      <c r="C11" s="31" t="s">
        <v>192</v>
      </c>
      <c r="D11" s="27" t="s">
        <v>9</v>
      </c>
      <c r="E11" s="6">
        <v>1</v>
      </c>
      <c r="F11" s="9"/>
      <c r="G11" s="10">
        <f t="shared" si="0"/>
        <v>0</v>
      </c>
      <c r="H11" s="53">
        <f t="shared" si="1"/>
        <v>0</v>
      </c>
      <c r="I11" s="53">
        <f t="shared" si="2"/>
        <v>0</v>
      </c>
    </row>
    <row r="12" spans="2:9" ht="40.200000000000003" customHeight="1" x14ac:dyDescent="0.3">
      <c r="B12" s="6">
        <v>10</v>
      </c>
      <c r="C12" s="26" t="s">
        <v>193</v>
      </c>
      <c r="D12" s="27" t="s">
        <v>9</v>
      </c>
      <c r="E12" s="6">
        <v>1</v>
      </c>
      <c r="F12" s="9"/>
      <c r="G12" s="10">
        <f t="shared" si="0"/>
        <v>0</v>
      </c>
      <c r="H12" s="53">
        <f t="shared" si="1"/>
        <v>0</v>
      </c>
      <c r="I12" s="53">
        <f t="shared" si="2"/>
        <v>0</v>
      </c>
    </row>
    <row r="13" spans="2:9" ht="40.200000000000003" customHeight="1" x14ac:dyDescent="0.3">
      <c r="B13" s="6">
        <v>11</v>
      </c>
      <c r="C13" s="87" t="s">
        <v>194</v>
      </c>
      <c r="D13" s="27" t="s">
        <v>18</v>
      </c>
      <c r="E13" s="6">
        <v>1</v>
      </c>
      <c r="F13" s="9"/>
      <c r="G13" s="10">
        <f t="shared" si="0"/>
        <v>0</v>
      </c>
      <c r="H13" s="53">
        <f t="shared" si="1"/>
        <v>0</v>
      </c>
      <c r="I13" s="53">
        <f t="shared" si="2"/>
        <v>0</v>
      </c>
    </row>
    <row r="14" spans="2:9" ht="40.200000000000003" customHeight="1" x14ac:dyDescent="0.3">
      <c r="B14" s="6">
        <v>12</v>
      </c>
      <c r="C14" s="87"/>
      <c r="D14" s="32" t="s">
        <v>9</v>
      </c>
      <c r="E14" s="6">
        <v>1</v>
      </c>
      <c r="F14" s="9"/>
      <c r="G14" s="10">
        <f t="shared" si="0"/>
        <v>0</v>
      </c>
      <c r="H14" s="53">
        <f t="shared" si="1"/>
        <v>0</v>
      </c>
      <c r="I14" s="53">
        <f t="shared" si="2"/>
        <v>0</v>
      </c>
    </row>
    <row r="15" spans="2:9" ht="40.200000000000003" customHeight="1" x14ac:dyDescent="0.3">
      <c r="B15" s="6">
        <v>13</v>
      </c>
      <c r="C15" s="87" t="s">
        <v>195</v>
      </c>
      <c r="D15" s="27" t="s">
        <v>18</v>
      </c>
      <c r="E15" s="6">
        <v>1</v>
      </c>
      <c r="F15" s="9"/>
      <c r="G15" s="10">
        <f t="shared" si="0"/>
        <v>0</v>
      </c>
      <c r="H15" s="53">
        <f t="shared" si="1"/>
        <v>0</v>
      </c>
      <c r="I15" s="53">
        <f t="shared" si="2"/>
        <v>0</v>
      </c>
    </row>
    <row r="16" spans="2:9" ht="40.200000000000003" customHeight="1" x14ac:dyDescent="0.3">
      <c r="B16" s="6">
        <v>14</v>
      </c>
      <c r="C16" s="87"/>
      <c r="D16" s="32" t="s">
        <v>9</v>
      </c>
      <c r="E16" s="6">
        <v>1</v>
      </c>
      <c r="F16" s="9"/>
      <c r="G16" s="10">
        <f t="shared" si="0"/>
        <v>0</v>
      </c>
      <c r="H16" s="53">
        <f t="shared" si="1"/>
        <v>0</v>
      </c>
      <c r="I16" s="53">
        <f t="shared" si="2"/>
        <v>0</v>
      </c>
    </row>
    <row r="17" spans="2:9" ht="40.200000000000003" customHeight="1" x14ac:dyDescent="0.3">
      <c r="B17" s="6">
        <v>15</v>
      </c>
      <c r="C17" s="31" t="s">
        <v>196</v>
      </c>
      <c r="D17" s="32" t="s">
        <v>7</v>
      </c>
      <c r="E17" s="6">
        <v>2</v>
      </c>
      <c r="F17" s="9"/>
      <c r="G17" s="10">
        <f t="shared" si="0"/>
        <v>0</v>
      </c>
      <c r="H17" s="53">
        <f t="shared" si="1"/>
        <v>0</v>
      </c>
      <c r="I17" s="53">
        <f t="shared" si="2"/>
        <v>0</v>
      </c>
    </row>
    <row r="18" spans="2:9" ht="40.200000000000003" customHeight="1" x14ac:dyDescent="0.3">
      <c r="B18" s="6">
        <v>16</v>
      </c>
      <c r="C18" s="87" t="s">
        <v>197</v>
      </c>
      <c r="D18" s="27" t="s">
        <v>9</v>
      </c>
      <c r="E18" s="6">
        <v>1</v>
      </c>
      <c r="F18" s="9"/>
      <c r="G18" s="10">
        <f t="shared" si="0"/>
        <v>0</v>
      </c>
      <c r="H18" s="53">
        <f t="shared" si="1"/>
        <v>0</v>
      </c>
      <c r="I18" s="53">
        <f t="shared" si="2"/>
        <v>0</v>
      </c>
    </row>
    <row r="19" spans="2:9" ht="40.200000000000003" customHeight="1" x14ac:dyDescent="0.3">
      <c r="B19" s="6">
        <v>17</v>
      </c>
      <c r="C19" s="87"/>
      <c r="D19" s="32" t="s">
        <v>18</v>
      </c>
      <c r="E19" s="6">
        <v>1</v>
      </c>
      <c r="F19" s="9"/>
      <c r="G19" s="10">
        <f t="shared" si="0"/>
        <v>0</v>
      </c>
      <c r="H19" s="53">
        <f t="shared" si="1"/>
        <v>0</v>
      </c>
      <c r="I19" s="53">
        <f t="shared" si="2"/>
        <v>0</v>
      </c>
    </row>
    <row r="20" spans="2:9" ht="40.200000000000003" customHeight="1" x14ac:dyDescent="0.3">
      <c r="B20" s="6">
        <v>18</v>
      </c>
      <c r="C20" s="26" t="s">
        <v>198</v>
      </c>
      <c r="D20" s="27" t="s">
        <v>18</v>
      </c>
      <c r="E20" s="6">
        <v>1</v>
      </c>
      <c r="F20" s="9"/>
      <c r="G20" s="10">
        <f t="shared" si="0"/>
        <v>0</v>
      </c>
      <c r="H20" s="53">
        <f t="shared" si="1"/>
        <v>0</v>
      </c>
      <c r="I20" s="53">
        <f t="shared" si="2"/>
        <v>0</v>
      </c>
    </row>
    <row r="21" spans="2:9" ht="40.200000000000003" customHeight="1" x14ac:dyDescent="0.3">
      <c r="B21" s="6">
        <v>19</v>
      </c>
      <c r="C21" s="31" t="s">
        <v>76</v>
      </c>
      <c r="D21" s="32" t="s">
        <v>7</v>
      </c>
      <c r="E21" s="6">
        <v>2</v>
      </c>
      <c r="F21" s="9"/>
      <c r="G21" s="10">
        <f t="shared" si="0"/>
        <v>0</v>
      </c>
      <c r="H21" s="53">
        <f t="shared" si="1"/>
        <v>0</v>
      </c>
      <c r="I21" s="53">
        <f t="shared" si="2"/>
        <v>0</v>
      </c>
    </row>
    <row r="22" spans="2:9" ht="40.200000000000003" customHeight="1" x14ac:dyDescent="0.3">
      <c r="B22" s="6">
        <v>20</v>
      </c>
      <c r="C22" s="31" t="s">
        <v>199</v>
      </c>
      <c r="D22" s="27" t="s">
        <v>7</v>
      </c>
      <c r="E22" s="6">
        <v>1</v>
      </c>
      <c r="F22" s="9"/>
      <c r="G22" s="10">
        <f t="shared" si="0"/>
        <v>0</v>
      </c>
      <c r="H22" s="53">
        <f t="shared" si="1"/>
        <v>0</v>
      </c>
      <c r="I22" s="53">
        <f t="shared" si="2"/>
        <v>0</v>
      </c>
    </row>
    <row r="23" spans="2:9" ht="40.200000000000003" customHeight="1" x14ac:dyDescent="0.3">
      <c r="B23" s="6">
        <v>21</v>
      </c>
      <c r="C23" s="31" t="s">
        <v>200</v>
      </c>
      <c r="D23" s="27" t="s">
        <v>9</v>
      </c>
      <c r="E23" s="6">
        <v>1</v>
      </c>
      <c r="F23" s="9"/>
      <c r="G23" s="10">
        <f t="shared" si="0"/>
        <v>0</v>
      </c>
      <c r="H23" s="53">
        <f t="shared" si="1"/>
        <v>0</v>
      </c>
      <c r="I23" s="53">
        <f t="shared" si="2"/>
        <v>0</v>
      </c>
    </row>
    <row r="24" spans="2:9" ht="40.200000000000003" customHeight="1" x14ac:dyDescent="0.3">
      <c r="B24" s="6">
        <v>22</v>
      </c>
      <c r="C24" s="31" t="s">
        <v>201</v>
      </c>
      <c r="D24" s="27" t="s">
        <v>9</v>
      </c>
      <c r="E24" s="6">
        <v>1</v>
      </c>
      <c r="F24" s="9"/>
      <c r="G24" s="10">
        <f t="shared" si="0"/>
        <v>0</v>
      </c>
      <c r="H24" s="53">
        <f t="shared" si="1"/>
        <v>0</v>
      </c>
      <c r="I24" s="53">
        <f t="shared" si="2"/>
        <v>0</v>
      </c>
    </row>
    <row r="25" spans="2:9" ht="40.200000000000003" customHeight="1" x14ac:dyDescent="0.3">
      <c r="B25" s="6">
        <v>23</v>
      </c>
      <c r="C25" s="31" t="s">
        <v>202</v>
      </c>
      <c r="D25" s="32" t="s">
        <v>9</v>
      </c>
      <c r="E25" s="6">
        <v>8</v>
      </c>
      <c r="F25" s="9"/>
      <c r="G25" s="10">
        <f t="shared" si="0"/>
        <v>0</v>
      </c>
      <c r="H25" s="53">
        <f t="shared" si="1"/>
        <v>0</v>
      </c>
      <c r="I25" s="53">
        <f t="shared" si="2"/>
        <v>0</v>
      </c>
    </row>
    <row r="26" spans="2:9" ht="40.200000000000003" customHeight="1" x14ac:dyDescent="0.3">
      <c r="B26" s="6">
        <v>24</v>
      </c>
      <c r="C26" s="87" t="s">
        <v>203</v>
      </c>
      <c r="D26" s="32" t="s">
        <v>9</v>
      </c>
      <c r="E26" s="6">
        <v>3</v>
      </c>
      <c r="F26" s="9"/>
      <c r="G26" s="10">
        <f t="shared" si="0"/>
        <v>0</v>
      </c>
      <c r="H26" s="53">
        <f t="shared" si="1"/>
        <v>0</v>
      </c>
      <c r="I26" s="53">
        <f t="shared" si="2"/>
        <v>0</v>
      </c>
    </row>
    <row r="27" spans="2:9" ht="40.200000000000003" customHeight="1" x14ac:dyDescent="0.3">
      <c r="B27" s="6">
        <v>25</v>
      </c>
      <c r="C27" s="87"/>
      <c r="D27" s="32" t="s">
        <v>18</v>
      </c>
      <c r="E27" s="6">
        <v>3</v>
      </c>
      <c r="F27" s="9"/>
      <c r="G27" s="10">
        <f t="shared" si="0"/>
        <v>0</v>
      </c>
      <c r="H27" s="53">
        <f t="shared" si="1"/>
        <v>0</v>
      </c>
      <c r="I27" s="53">
        <f t="shared" si="2"/>
        <v>0</v>
      </c>
    </row>
    <row r="28" spans="2:9" ht="40.200000000000003" customHeight="1" x14ac:dyDescent="0.3">
      <c r="B28" s="6">
        <v>26</v>
      </c>
      <c r="C28" s="26" t="s">
        <v>204</v>
      </c>
      <c r="D28" s="32" t="s">
        <v>9</v>
      </c>
      <c r="E28" s="6">
        <v>1</v>
      </c>
      <c r="F28" s="9"/>
      <c r="G28" s="10">
        <f t="shared" si="0"/>
        <v>0</v>
      </c>
      <c r="H28" s="53">
        <f t="shared" si="1"/>
        <v>0</v>
      </c>
      <c r="I28" s="53">
        <f t="shared" si="2"/>
        <v>0</v>
      </c>
    </row>
    <row r="29" spans="2:9" ht="40.200000000000003" customHeight="1" x14ac:dyDescent="0.3">
      <c r="B29" s="6">
        <v>27</v>
      </c>
      <c r="C29" s="51" t="s">
        <v>205</v>
      </c>
      <c r="D29" s="32" t="s">
        <v>9</v>
      </c>
      <c r="E29" s="6">
        <v>2</v>
      </c>
      <c r="F29" s="9"/>
      <c r="G29" s="10">
        <f t="shared" si="0"/>
        <v>0</v>
      </c>
      <c r="H29" s="53">
        <f t="shared" si="1"/>
        <v>0</v>
      </c>
      <c r="I29" s="53">
        <f t="shared" si="2"/>
        <v>0</v>
      </c>
    </row>
    <row r="30" spans="2:9" ht="40.200000000000003" customHeight="1" x14ac:dyDescent="0.3">
      <c r="B30" s="6">
        <v>28</v>
      </c>
      <c r="C30" s="51" t="s">
        <v>22</v>
      </c>
      <c r="D30" s="44" t="s">
        <v>9</v>
      </c>
      <c r="E30" s="6">
        <v>2</v>
      </c>
      <c r="F30" s="9"/>
      <c r="G30" s="10">
        <f t="shared" si="0"/>
        <v>0</v>
      </c>
      <c r="H30" s="53">
        <f t="shared" si="1"/>
        <v>0</v>
      </c>
      <c r="I30" s="53">
        <f t="shared" si="2"/>
        <v>0</v>
      </c>
    </row>
    <row r="31" spans="2:9" ht="40.200000000000003" customHeight="1" x14ac:dyDescent="0.3">
      <c r="B31" s="6">
        <v>29</v>
      </c>
      <c r="C31" s="51" t="s">
        <v>24</v>
      </c>
      <c r="D31" s="44" t="s">
        <v>9</v>
      </c>
      <c r="E31" s="6">
        <v>2</v>
      </c>
      <c r="F31" s="9"/>
      <c r="G31" s="10">
        <f t="shared" si="0"/>
        <v>0</v>
      </c>
      <c r="H31" s="53">
        <f t="shared" si="1"/>
        <v>0</v>
      </c>
      <c r="I31" s="53">
        <f t="shared" si="2"/>
        <v>0</v>
      </c>
    </row>
    <row r="32" spans="2:9" ht="40.200000000000003" customHeight="1" x14ac:dyDescent="0.3">
      <c r="B32" s="6">
        <v>30</v>
      </c>
      <c r="C32" s="98" t="s">
        <v>206</v>
      </c>
      <c r="D32" s="27" t="s">
        <v>18</v>
      </c>
      <c r="E32" s="6">
        <v>3</v>
      </c>
      <c r="F32" s="9"/>
      <c r="G32" s="10">
        <f t="shared" si="0"/>
        <v>0</v>
      </c>
      <c r="H32" s="53">
        <f t="shared" si="1"/>
        <v>0</v>
      </c>
      <c r="I32" s="53">
        <f t="shared" si="2"/>
        <v>0</v>
      </c>
    </row>
    <row r="33" spans="2:9" ht="40.200000000000003" customHeight="1" x14ac:dyDescent="0.3">
      <c r="B33" s="6">
        <v>31</v>
      </c>
      <c r="C33" s="98"/>
      <c r="D33" s="44" t="s">
        <v>207</v>
      </c>
      <c r="E33" s="6">
        <v>3</v>
      </c>
      <c r="F33" s="9"/>
      <c r="G33" s="10">
        <f t="shared" si="0"/>
        <v>0</v>
      </c>
      <c r="H33" s="53">
        <f t="shared" si="1"/>
        <v>0</v>
      </c>
      <c r="I33" s="53">
        <f t="shared" si="2"/>
        <v>0</v>
      </c>
    </row>
    <row r="34" spans="2:9" ht="40.200000000000003" customHeight="1" x14ac:dyDescent="0.3">
      <c r="B34" s="6">
        <v>32</v>
      </c>
      <c r="C34" s="51" t="s">
        <v>208</v>
      </c>
      <c r="D34" s="27" t="s">
        <v>209</v>
      </c>
      <c r="E34" s="6">
        <v>1</v>
      </c>
      <c r="F34" s="9"/>
      <c r="G34" s="10">
        <f t="shared" si="0"/>
        <v>0</v>
      </c>
      <c r="H34" s="53">
        <f t="shared" si="1"/>
        <v>0</v>
      </c>
      <c r="I34" s="53">
        <f t="shared" si="2"/>
        <v>0</v>
      </c>
    </row>
    <row r="35" spans="2:9" ht="40.200000000000003" customHeight="1" x14ac:dyDescent="0.3">
      <c r="B35" s="6">
        <v>33</v>
      </c>
      <c r="C35" s="51" t="s">
        <v>27</v>
      </c>
      <c r="D35" s="44" t="s">
        <v>9</v>
      </c>
      <c r="E35" s="6">
        <v>2</v>
      </c>
      <c r="F35" s="9"/>
      <c r="G35" s="10">
        <f t="shared" si="0"/>
        <v>0</v>
      </c>
      <c r="H35" s="53">
        <f t="shared" si="1"/>
        <v>0</v>
      </c>
      <c r="I35" s="53">
        <f t="shared" si="2"/>
        <v>0</v>
      </c>
    </row>
    <row r="36" spans="2:9" ht="40.200000000000003" customHeight="1" x14ac:dyDescent="0.3">
      <c r="B36" s="6">
        <v>34</v>
      </c>
      <c r="C36" s="51" t="s">
        <v>210</v>
      </c>
      <c r="D36" s="44" t="s">
        <v>9</v>
      </c>
      <c r="E36" s="6">
        <v>4</v>
      </c>
      <c r="F36" s="9"/>
      <c r="G36" s="10">
        <f t="shared" si="0"/>
        <v>0</v>
      </c>
      <c r="H36" s="53">
        <f t="shared" si="1"/>
        <v>0</v>
      </c>
      <c r="I36" s="53">
        <f t="shared" si="2"/>
        <v>0</v>
      </c>
    </row>
    <row r="37" spans="2:9" ht="40.200000000000003" customHeight="1" x14ac:dyDescent="0.3">
      <c r="B37" s="6">
        <v>35</v>
      </c>
      <c r="C37" s="51" t="s">
        <v>211</v>
      </c>
      <c r="D37" s="44" t="s">
        <v>9</v>
      </c>
      <c r="E37" s="6">
        <v>1</v>
      </c>
      <c r="F37" s="9"/>
      <c r="G37" s="10">
        <f t="shared" si="0"/>
        <v>0</v>
      </c>
      <c r="H37" s="53">
        <f t="shared" si="1"/>
        <v>0</v>
      </c>
      <c r="I37" s="53">
        <f t="shared" si="2"/>
        <v>0</v>
      </c>
    </row>
    <row r="38" spans="2:9" ht="40.200000000000003" customHeight="1" x14ac:dyDescent="0.3">
      <c r="B38" s="6">
        <v>36</v>
      </c>
      <c r="C38" s="26" t="s">
        <v>212</v>
      </c>
      <c r="D38" s="27" t="s">
        <v>9</v>
      </c>
      <c r="E38" s="6">
        <v>1</v>
      </c>
      <c r="F38" s="9"/>
      <c r="G38" s="10">
        <f t="shared" si="0"/>
        <v>0</v>
      </c>
      <c r="H38" s="53">
        <f t="shared" si="1"/>
        <v>0</v>
      </c>
      <c r="I38" s="53">
        <f t="shared" si="2"/>
        <v>0</v>
      </c>
    </row>
    <row r="39" spans="2:9" ht="40.200000000000003" customHeight="1" x14ac:dyDescent="0.3">
      <c r="B39" s="6">
        <v>37</v>
      </c>
      <c r="C39" s="26" t="s">
        <v>213</v>
      </c>
      <c r="D39" s="27" t="s">
        <v>18</v>
      </c>
      <c r="E39" s="6">
        <v>1</v>
      </c>
      <c r="F39" s="9"/>
      <c r="G39" s="10">
        <f t="shared" si="0"/>
        <v>0</v>
      </c>
      <c r="H39" s="53">
        <f t="shared" si="1"/>
        <v>0</v>
      </c>
      <c r="I39" s="53">
        <f t="shared" si="2"/>
        <v>0</v>
      </c>
    </row>
    <row r="40" spans="2:9" ht="40.200000000000003" customHeight="1" x14ac:dyDescent="0.3">
      <c r="B40" s="6">
        <v>38</v>
      </c>
      <c r="C40" s="98" t="s">
        <v>214</v>
      </c>
      <c r="D40" s="27" t="s">
        <v>18</v>
      </c>
      <c r="E40" s="6">
        <v>1</v>
      </c>
      <c r="F40" s="9"/>
      <c r="G40" s="10">
        <f t="shared" si="0"/>
        <v>0</v>
      </c>
      <c r="H40" s="53">
        <f t="shared" si="1"/>
        <v>0</v>
      </c>
      <c r="I40" s="53">
        <f t="shared" si="2"/>
        <v>0</v>
      </c>
    </row>
    <row r="41" spans="2:9" ht="40.200000000000003" customHeight="1" x14ac:dyDescent="0.3">
      <c r="B41" s="6">
        <v>39</v>
      </c>
      <c r="C41" s="98"/>
      <c r="D41" s="44" t="s">
        <v>9</v>
      </c>
      <c r="E41" s="6">
        <v>1</v>
      </c>
      <c r="F41" s="9"/>
      <c r="G41" s="10">
        <f t="shared" si="0"/>
        <v>0</v>
      </c>
      <c r="H41" s="53">
        <f t="shared" si="1"/>
        <v>0</v>
      </c>
      <c r="I41" s="53">
        <f t="shared" si="2"/>
        <v>0</v>
      </c>
    </row>
    <row r="42" spans="2:9" ht="40.200000000000003" customHeight="1" x14ac:dyDescent="0.3">
      <c r="B42" s="6">
        <v>40</v>
      </c>
      <c r="C42" s="26" t="s">
        <v>215</v>
      </c>
      <c r="D42" s="27" t="s">
        <v>9</v>
      </c>
      <c r="E42" s="6">
        <v>2</v>
      </c>
      <c r="F42" s="9"/>
      <c r="G42" s="10">
        <f t="shared" si="0"/>
        <v>0</v>
      </c>
      <c r="H42" s="53">
        <f t="shared" si="1"/>
        <v>0</v>
      </c>
      <c r="I42" s="53">
        <f t="shared" si="2"/>
        <v>0</v>
      </c>
    </row>
    <row r="43" spans="2:9" ht="40.200000000000003" customHeight="1" x14ac:dyDescent="0.3">
      <c r="B43" s="6">
        <v>41</v>
      </c>
      <c r="C43" s="51" t="s">
        <v>216</v>
      </c>
      <c r="D43" s="27" t="s">
        <v>18</v>
      </c>
      <c r="E43" s="6">
        <v>1</v>
      </c>
      <c r="F43" s="9"/>
      <c r="G43" s="10">
        <f t="shared" si="0"/>
        <v>0</v>
      </c>
      <c r="H43" s="53">
        <f t="shared" si="1"/>
        <v>0</v>
      </c>
      <c r="I43" s="53">
        <f t="shared" si="2"/>
        <v>0</v>
      </c>
    </row>
    <row r="44" spans="2:9" ht="40.200000000000003" customHeight="1" x14ac:dyDescent="0.3">
      <c r="B44" s="6">
        <v>42</v>
      </c>
      <c r="C44" s="31" t="s">
        <v>217</v>
      </c>
      <c r="D44" s="27" t="s">
        <v>9</v>
      </c>
      <c r="E44" s="6">
        <v>15</v>
      </c>
      <c r="F44" s="9"/>
      <c r="G44" s="10">
        <f t="shared" si="0"/>
        <v>0</v>
      </c>
      <c r="H44" s="53">
        <f t="shared" si="1"/>
        <v>0</v>
      </c>
      <c r="I44" s="53">
        <f t="shared" si="2"/>
        <v>0</v>
      </c>
    </row>
    <row r="45" spans="2:9" ht="40.200000000000003" customHeight="1" x14ac:dyDescent="0.3">
      <c r="B45" s="6">
        <v>43</v>
      </c>
      <c r="C45" s="87" t="s">
        <v>218</v>
      </c>
      <c r="D45" s="27" t="s">
        <v>18</v>
      </c>
      <c r="E45" s="6"/>
      <c r="F45" s="9"/>
      <c r="G45" s="10"/>
      <c r="H45" s="53">
        <f t="shared" si="1"/>
        <v>0</v>
      </c>
      <c r="I45" s="53">
        <f t="shared" si="2"/>
        <v>0</v>
      </c>
    </row>
    <row r="46" spans="2:9" ht="40.200000000000003" customHeight="1" x14ac:dyDescent="0.3">
      <c r="B46" s="6">
        <v>44</v>
      </c>
      <c r="C46" s="87"/>
      <c r="D46" s="32" t="s">
        <v>9</v>
      </c>
      <c r="E46" s="6">
        <v>1</v>
      </c>
      <c r="F46" s="9"/>
      <c r="G46" s="10">
        <f t="shared" si="0"/>
        <v>0</v>
      </c>
      <c r="H46" s="53">
        <f t="shared" si="1"/>
        <v>0</v>
      </c>
      <c r="I46" s="53">
        <f t="shared" si="2"/>
        <v>0</v>
      </c>
    </row>
    <row r="47" spans="2:9" ht="40.200000000000003" customHeight="1" x14ac:dyDescent="0.3">
      <c r="B47" s="6">
        <v>45</v>
      </c>
      <c r="C47" s="31" t="s">
        <v>219</v>
      </c>
      <c r="D47" s="32" t="s">
        <v>9</v>
      </c>
      <c r="E47" s="6">
        <v>1</v>
      </c>
      <c r="F47" s="9"/>
      <c r="G47" s="10">
        <f t="shared" si="0"/>
        <v>0</v>
      </c>
      <c r="H47" s="53">
        <f t="shared" si="1"/>
        <v>0</v>
      </c>
      <c r="I47" s="53">
        <f t="shared" si="2"/>
        <v>0</v>
      </c>
    </row>
    <row r="48" spans="2:9" ht="40.200000000000003" customHeight="1" x14ac:dyDescent="0.3">
      <c r="B48" s="6">
        <v>46</v>
      </c>
      <c r="C48" s="31" t="s">
        <v>100</v>
      </c>
      <c r="D48" s="32" t="s">
        <v>9</v>
      </c>
      <c r="E48" s="6">
        <v>1</v>
      </c>
      <c r="F48" s="9"/>
      <c r="G48" s="10">
        <f t="shared" si="0"/>
        <v>0</v>
      </c>
      <c r="H48" s="53">
        <f t="shared" si="1"/>
        <v>0</v>
      </c>
      <c r="I48" s="53">
        <f t="shared" si="2"/>
        <v>0</v>
      </c>
    </row>
    <row r="49" spans="2:9" ht="40.200000000000003" customHeight="1" x14ac:dyDescent="0.3">
      <c r="B49" s="6">
        <v>47</v>
      </c>
      <c r="C49" s="31" t="s">
        <v>220</v>
      </c>
      <c r="D49" s="27" t="s">
        <v>18</v>
      </c>
      <c r="E49" s="6">
        <v>1</v>
      </c>
      <c r="F49" s="9"/>
      <c r="G49" s="10">
        <f t="shared" si="0"/>
        <v>0</v>
      </c>
      <c r="H49" s="53">
        <f t="shared" si="1"/>
        <v>0</v>
      </c>
      <c r="I49" s="53">
        <f t="shared" si="2"/>
        <v>0</v>
      </c>
    </row>
    <row r="50" spans="2:9" ht="40.200000000000003" customHeight="1" x14ac:dyDescent="0.3">
      <c r="B50" s="6">
        <v>48</v>
      </c>
      <c r="C50" s="26" t="s">
        <v>221</v>
      </c>
      <c r="D50" s="27" t="s">
        <v>7</v>
      </c>
      <c r="E50" s="6">
        <v>1</v>
      </c>
      <c r="F50" s="9"/>
      <c r="G50" s="10">
        <f t="shared" si="0"/>
        <v>0</v>
      </c>
      <c r="H50" s="53">
        <f t="shared" si="1"/>
        <v>0</v>
      </c>
      <c r="I50" s="53">
        <f t="shared" si="2"/>
        <v>0</v>
      </c>
    </row>
    <row r="51" spans="2:9" ht="40.200000000000003" customHeight="1" x14ac:dyDescent="0.3">
      <c r="B51" s="6">
        <v>49</v>
      </c>
      <c r="C51" s="31" t="s">
        <v>222</v>
      </c>
      <c r="D51" s="27" t="s">
        <v>18</v>
      </c>
      <c r="E51" s="6">
        <v>1</v>
      </c>
      <c r="F51" s="9"/>
      <c r="G51" s="10">
        <f t="shared" si="0"/>
        <v>0</v>
      </c>
      <c r="H51" s="53">
        <f t="shared" si="1"/>
        <v>0</v>
      </c>
      <c r="I51" s="53">
        <f t="shared" si="2"/>
        <v>0</v>
      </c>
    </row>
    <row r="52" spans="2:9" ht="40.200000000000003" customHeight="1" x14ac:dyDescent="0.3">
      <c r="B52" s="6">
        <v>50</v>
      </c>
      <c r="C52" s="31" t="s">
        <v>223</v>
      </c>
      <c r="D52" s="27" t="s">
        <v>18</v>
      </c>
      <c r="E52" s="6">
        <v>8</v>
      </c>
      <c r="F52" s="9"/>
      <c r="G52" s="10">
        <f t="shared" si="0"/>
        <v>0</v>
      </c>
      <c r="H52" s="53">
        <f t="shared" si="1"/>
        <v>0</v>
      </c>
      <c r="I52" s="53">
        <f t="shared" si="2"/>
        <v>0</v>
      </c>
    </row>
    <row r="53" spans="2:9" ht="40.200000000000003" customHeight="1" x14ac:dyDescent="0.3">
      <c r="B53" s="6">
        <v>51</v>
      </c>
      <c r="C53" s="31" t="s">
        <v>224</v>
      </c>
      <c r="D53" s="32" t="s">
        <v>9</v>
      </c>
      <c r="E53" s="6">
        <v>4</v>
      </c>
      <c r="F53" s="9"/>
      <c r="G53" s="10">
        <f t="shared" si="0"/>
        <v>0</v>
      </c>
      <c r="H53" s="53">
        <f t="shared" si="1"/>
        <v>0</v>
      </c>
      <c r="I53" s="53">
        <f t="shared" si="2"/>
        <v>0</v>
      </c>
    </row>
    <row r="54" spans="2:9" ht="40.200000000000003" customHeight="1" x14ac:dyDescent="0.3">
      <c r="B54" s="6">
        <v>52</v>
      </c>
      <c r="C54" s="31" t="s">
        <v>225</v>
      </c>
      <c r="D54" s="32" t="s">
        <v>7</v>
      </c>
      <c r="E54" s="6">
        <v>1</v>
      </c>
      <c r="F54" s="9"/>
      <c r="G54" s="10">
        <f t="shared" si="0"/>
        <v>0</v>
      </c>
      <c r="H54" s="53">
        <f t="shared" si="1"/>
        <v>0</v>
      </c>
      <c r="I54" s="53">
        <f t="shared" si="2"/>
        <v>0</v>
      </c>
    </row>
    <row r="55" spans="2:9" ht="40.200000000000003" customHeight="1" x14ac:dyDescent="0.3">
      <c r="B55" s="6">
        <v>53</v>
      </c>
      <c r="C55" s="31" t="s">
        <v>226</v>
      </c>
      <c r="D55" s="27" t="s">
        <v>9</v>
      </c>
      <c r="E55" s="6">
        <v>1</v>
      </c>
      <c r="F55" s="9"/>
      <c r="G55" s="10">
        <f t="shared" si="0"/>
        <v>0</v>
      </c>
      <c r="H55" s="53">
        <f t="shared" si="1"/>
        <v>0</v>
      </c>
      <c r="I55" s="53">
        <f t="shared" si="2"/>
        <v>0</v>
      </c>
    </row>
    <row r="56" spans="2:9" ht="40.200000000000003" customHeight="1" x14ac:dyDescent="0.3">
      <c r="B56" s="6">
        <v>54</v>
      </c>
      <c r="C56" s="31" t="s">
        <v>227</v>
      </c>
      <c r="D56" s="27" t="s">
        <v>9</v>
      </c>
      <c r="E56" s="6">
        <v>16</v>
      </c>
      <c r="F56" s="9"/>
      <c r="G56" s="10">
        <f t="shared" si="0"/>
        <v>0</v>
      </c>
      <c r="H56" s="53">
        <f t="shared" si="1"/>
        <v>0</v>
      </c>
      <c r="I56" s="53">
        <f t="shared" si="2"/>
        <v>0</v>
      </c>
    </row>
    <row r="57" spans="2:9" ht="40.200000000000003" customHeight="1" x14ac:dyDescent="0.3">
      <c r="B57" s="6">
        <v>55</v>
      </c>
      <c r="C57" s="31" t="s">
        <v>228</v>
      </c>
      <c r="D57" s="27" t="s">
        <v>18</v>
      </c>
      <c r="E57" s="6">
        <v>1</v>
      </c>
      <c r="F57" s="9"/>
      <c r="G57" s="10">
        <f t="shared" si="0"/>
        <v>0</v>
      </c>
      <c r="H57" s="53">
        <f t="shared" si="1"/>
        <v>0</v>
      </c>
      <c r="I57" s="53">
        <f t="shared" si="2"/>
        <v>0</v>
      </c>
    </row>
    <row r="58" spans="2:9" ht="40.200000000000003" customHeight="1" x14ac:dyDescent="0.3">
      <c r="B58" s="6">
        <v>56</v>
      </c>
      <c r="C58" s="31" t="s">
        <v>229</v>
      </c>
      <c r="D58" s="27" t="s">
        <v>18</v>
      </c>
      <c r="E58" s="6">
        <v>1</v>
      </c>
      <c r="F58" s="9"/>
      <c r="G58" s="10">
        <f t="shared" si="0"/>
        <v>0</v>
      </c>
      <c r="H58" s="53">
        <f t="shared" si="1"/>
        <v>0</v>
      </c>
      <c r="I58" s="53">
        <f t="shared" si="2"/>
        <v>0</v>
      </c>
    </row>
    <row r="59" spans="2:9" ht="40.200000000000003" customHeight="1" x14ac:dyDescent="0.3">
      <c r="B59" s="6">
        <v>57</v>
      </c>
      <c r="C59" s="31" t="s">
        <v>230</v>
      </c>
      <c r="D59" s="27" t="s">
        <v>9</v>
      </c>
      <c r="E59" s="6">
        <v>1</v>
      </c>
      <c r="F59" s="9"/>
      <c r="G59" s="10">
        <f t="shared" si="0"/>
        <v>0</v>
      </c>
      <c r="H59" s="53">
        <f t="shared" si="1"/>
        <v>0</v>
      </c>
      <c r="I59" s="53">
        <f t="shared" si="2"/>
        <v>0</v>
      </c>
    </row>
    <row r="60" spans="2:9" ht="40.200000000000003" customHeight="1" x14ac:dyDescent="0.3">
      <c r="B60" s="6">
        <v>58</v>
      </c>
      <c r="C60" s="31" t="s">
        <v>231</v>
      </c>
      <c r="D60" s="27" t="s">
        <v>18</v>
      </c>
      <c r="E60" s="6">
        <v>22</v>
      </c>
      <c r="F60" s="9"/>
      <c r="G60" s="10">
        <f t="shared" si="0"/>
        <v>0</v>
      </c>
      <c r="H60" s="53">
        <f t="shared" si="1"/>
        <v>0</v>
      </c>
      <c r="I60" s="53">
        <f t="shared" si="2"/>
        <v>0</v>
      </c>
    </row>
    <row r="61" spans="2:9" ht="40.200000000000003" customHeight="1" x14ac:dyDescent="0.3">
      <c r="B61" s="6">
        <v>59</v>
      </c>
      <c r="C61" s="31" t="s">
        <v>55</v>
      </c>
      <c r="D61" s="27" t="s">
        <v>7</v>
      </c>
      <c r="E61" s="6">
        <v>2</v>
      </c>
      <c r="F61" s="9"/>
      <c r="G61" s="10">
        <f t="shared" si="0"/>
        <v>0</v>
      </c>
      <c r="H61" s="53">
        <f t="shared" si="1"/>
        <v>0</v>
      </c>
      <c r="I61" s="53">
        <f t="shared" si="2"/>
        <v>0</v>
      </c>
    </row>
    <row r="62" spans="2:9" ht="40.200000000000003" customHeight="1" x14ac:dyDescent="0.3">
      <c r="B62" s="6">
        <v>60</v>
      </c>
      <c r="C62" s="31" t="s">
        <v>232</v>
      </c>
      <c r="D62" s="27" t="s">
        <v>7</v>
      </c>
      <c r="E62" s="6">
        <v>2</v>
      </c>
      <c r="F62" s="9"/>
      <c r="G62" s="10">
        <f t="shared" si="0"/>
        <v>0</v>
      </c>
      <c r="H62" s="53">
        <f t="shared" si="1"/>
        <v>0</v>
      </c>
      <c r="I62" s="53">
        <f t="shared" si="2"/>
        <v>0</v>
      </c>
    </row>
    <row r="63" spans="2:9" ht="40.200000000000003" customHeight="1" x14ac:dyDescent="0.3">
      <c r="B63" s="6">
        <v>61</v>
      </c>
      <c r="C63" s="31" t="s">
        <v>45</v>
      </c>
      <c r="D63" s="27" t="s">
        <v>9</v>
      </c>
      <c r="E63" s="6">
        <v>4</v>
      </c>
      <c r="F63" s="9"/>
      <c r="G63" s="10">
        <f t="shared" si="0"/>
        <v>0</v>
      </c>
      <c r="H63" s="53">
        <f t="shared" si="1"/>
        <v>0</v>
      </c>
      <c r="I63" s="53">
        <f t="shared" si="2"/>
        <v>0</v>
      </c>
    </row>
    <row r="64" spans="2:9" ht="40.200000000000003" customHeight="1" x14ac:dyDescent="0.3">
      <c r="B64" s="6">
        <v>62</v>
      </c>
      <c r="C64" s="31" t="s">
        <v>233</v>
      </c>
      <c r="D64" s="32" t="s">
        <v>18</v>
      </c>
      <c r="E64" s="6">
        <v>1</v>
      </c>
      <c r="F64" s="9"/>
      <c r="G64" s="10">
        <f t="shared" si="0"/>
        <v>0</v>
      </c>
      <c r="H64" s="53">
        <f t="shared" si="1"/>
        <v>0</v>
      </c>
      <c r="I64" s="53">
        <f t="shared" si="2"/>
        <v>0</v>
      </c>
    </row>
    <row r="65" spans="2:9" ht="40.200000000000003" customHeight="1" x14ac:dyDescent="0.3">
      <c r="B65" s="6">
        <v>63</v>
      </c>
      <c r="C65" s="31" t="s">
        <v>60</v>
      </c>
      <c r="D65" s="27" t="s">
        <v>9</v>
      </c>
      <c r="E65" s="6">
        <v>4</v>
      </c>
      <c r="F65" s="9"/>
      <c r="G65" s="10">
        <f t="shared" si="0"/>
        <v>0</v>
      </c>
      <c r="H65" s="53">
        <f t="shared" si="1"/>
        <v>0</v>
      </c>
      <c r="I65" s="53">
        <f t="shared" si="2"/>
        <v>0</v>
      </c>
    </row>
    <row r="66" spans="2:9" ht="40.200000000000003" customHeight="1" x14ac:dyDescent="0.3">
      <c r="B66" s="6">
        <v>64</v>
      </c>
      <c r="C66" s="31" t="s">
        <v>234</v>
      </c>
      <c r="D66" s="27" t="s">
        <v>18</v>
      </c>
      <c r="E66" s="6">
        <v>2</v>
      </c>
      <c r="F66" s="9"/>
      <c r="G66" s="10">
        <f t="shared" si="0"/>
        <v>0</v>
      </c>
      <c r="H66" s="53">
        <f t="shared" si="1"/>
        <v>0</v>
      </c>
      <c r="I66" s="53">
        <f t="shared" si="2"/>
        <v>0</v>
      </c>
    </row>
    <row r="67" spans="2:9" ht="40.200000000000003" customHeight="1" x14ac:dyDescent="0.3">
      <c r="B67" s="6">
        <v>65</v>
      </c>
      <c r="C67" s="31" t="s">
        <v>235</v>
      </c>
      <c r="D67" s="27" t="s">
        <v>18</v>
      </c>
      <c r="E67" s="6">
        <v>2</v>
      </c>
      <c r="F67" s="9"/>
      <c r="G67" s="10">
        <f t="shared" si="0"/>
        <v>0</v>
      </c>
      <c r="H67" s="53">
        <f t="shared" si="1"/>
        <v>0</v>
      </c>
      <c r="I67" s="53">
        <f t="shared" si="2"/>
        <v>0</v>
      </c>
    </row>
    <row r="68" spans="2:9" ht="40.200000000000003" customHeight="1" x14ac:dyDescent="0.3">
      <c r="B68" s="6">
        <v>66</v>
      </c>
      <c r="C68" s="31" t="s">
        <v>64</v>
      </c>
      <c r="D68" s="27" t="s">
        <v>9</v>
      </c>
      <c r="E68" s="6">
        <v>1</v>
      </c>
      <c r="F68" s="9"/>
      <c r="G68" s="10">
        <f t="shared" ref="G68:G80" si="3">E68*F68</f>
        <v>0</v>
      </c>
      <c r="H68" s="53">
        <f t="shared" ref="H68:H80" si="4">G68*0.23</f>
        <v>0</v>
      </c>
      <c r="I68" s="53">
        <f t="shared" ref="I68:I80" si="5">SUM(G68:H68)</f>
        <v>0</v>
      </c>
    </row>
    <row r="69" spans="2:9" ht="40.200000000000003" customHeight="1" x14ac:dyDescent="0.3">
      <c r="B69" s="6">
        <v>67</v>
      </c>
      <c r="C69" s="31" t="s">
        <v>236</v>
      </c>
      <c r="D69" s="27" t="s">
        <v>237</v>
      </c>
      <c r="E69" s="6">
        <v>1</v>
      </c>
      <c r="F69" s="9"/>
      <c r="G69" s="10">
        <f t="shared" si="3"/>
        <v>0</v>
      </c>
      <c r="H69" s="53">
        <f t="shared" si="4"/>
        <v>0</v>
      </c>
      <c r="I69" s="53">
        <f t="shared" si="5"/>
        <v>0</v>
      </c>
    </row>
    <row r="70" spans="2:9" ht="40.200000000000003" customHeight="1" x14ac:dyDescent="0.3">
      <c r="B70" s="6">
        <v>68</v>
      </c>
      <c r="C70" s="31" t="s">
        <v>114</v>
      </c>
      <c r="D70" s="27" t="s">
        <v>9</v>
      </c>
      <c r="E70" s="6">
        <v>6</v>
      </c>
      <c r="F70" s="9"/>
      <c r="G70" s="10">
        <f t="shared" si="3"/>
        <v>0</v>
      </c>
      <c r="H70" s="53">
        <f t="shared" si="4"/>
        <v>0</v>
      </c>
      <c r="I70" s="53">
        <f t="shared" si="5"/>
        <v>0</v>
      </c>
    </row>
    <row r="71" spans="2:9" ht="40.200000000000003" customHeight="1" x14ac:dyDescent="0.3">
      <c r="B71" s="6">
        <v>69</v>
      </c>
      <c r="C71" s="31" t="s">
        <v>238</v>
      </c>
      <c r="D71" s="27" t="s">
        <v>18</v>
      </c>
      <c r="E71" s="6">
        <v>1</v>
      </c>
      <c r="F71" s="9"/>
      <c r="G71" s="10">
        <f t="shared" si="3"/>
        <v>0</v>
      </c>
      <c r="H71" s="53">
        <f t="shared" si="4"/>
        <v>0</v>
      </c>
      <c r="I71" s="53">
        <f t="shared" si="5"/>
        <v>0</v>
      </c>
    </row>
    <row r="72" spans="2:9" ht="40.200000000000003" customHeight="1" x14ac:dyDescent="0.3">
      <c r="B72" s="6">
        <v>70</v>
      </c>
      <c r="C72" s="31" t="s">
        <v>239</v>
      </c>
      <c r="D72" s="27" t="s">
        <v>18</v>
      </c>
      <c r="E72" s="6">
        <v>5</v>
      </c>
      <c r="F72" s="9"/>
      <c r="G72" s="10">
        <f t="shared" si="3"/>
        <v>0</v>
      </c>
      <c r="H72" s="53">
        <f t="shared" si="4"/>
        <v>0</v>
      </c>
      <c r="I72" s="53">
        <f t="shared" si="5"/>
        <v>0</v>
      </c>
    </row>
    <row r="73" spans="2:9" ht="40.200000000000003" customHeight="1" x14ac:dyDescent="0.3">
      <c r="B73" s="6">
        <v>71</v>
      </c>
      <c r="C73" s="87" t="s">
        <v>120</v>
      </c>
      <c r="D73" s="27" t="s">
        <v>9</v>
      </c>
      <c r="E73" s="6">
        <v>2</v>
      </c>
      <c r="F73" s="9"/>
      <c r="G73" s="10">
        <f t="shared" si="3"/>
        <v>0</v>
      </c>
      <c r="H73" s="53">
        <f t="shared" si="4"/>
        <v>0</v>
      </c>
      <c r="I73" s="53">
        <f t="shared" si="5"/>
        <v>0</v>
      </c>
    </row>
    <row r="74" spans="2:9" ht="40.200000000000003" customHeight="1" x14ac:dyDescent="0.3">
      <c r="B74" s="6">
        <v>72</v>
      </c>
      <c r="C74" s="87"/>
      <c r="D74" s="32" t="s">
        <v>18</v>
      </c>
      <c r="E74" s="6">
        <v>2</v>
      </c>
      <c r="F74" s="9"/>
      <c r="G74" s="10">
        <f t="shared" si="3"/>
        <v>0</v>
      </c>
      <c r="H74" s="53">
        <f t="shared" si="4"/>
        <v>0</v>
      </c>
      <c r="I74" s="53">
        <f t="shared" si="5"/>
        <v>0</v>
      </c>
    </row>
    <row r="75" spans="2:9" ht="40.200000000000003" customHeight="1" x14ac:dyDescent="0.3">
      <c r="B75" s="6">
        <v>73</v>
      </c>
      <c r="C75" s="31" t="s">
        <v>240</v>
      </c>
      <c r="D75" s="27" t="s">
        <v>9</v>
      </c>
      <c r="E75" s="6">
        <v>1</v>
      </c>
      <c r="F75" s="9"/>
      <c r="G75" s="10">
        <f t="shared" si="3"/>
        <v>0</v>
      </c>
      <c r="H75" s="53">
        <f t="shared" si="4"/>
        <v>0</v>
      </c>
      <c r="I75" s="53">
        <f t="shared" si="5"/>
        <v>0</v>
      </c>
    </row>
    <row r="76" spans="2:9" ht="40.200000000000003" customHeight="1" x14ac:dyDescent="0.3">
      <c r="B76" s="6">
        <v>74</v>
      </c>
      <c r="C76" s="51" t="s">
        <v>241</v>
      </c>
      <c r="D76" s="27" t="s">
        <v>9</v>
      </c>
      <c r="E76" s="6">
        <v>1</v>
      </c>
      <c r="F76" s="9"/>
      <c r="G76" s="10">
        <f t="shared" si="3"/>
        <v>0</v>
      </c>
      <c r="H76" s="53">
        <f t="shared" si="4"/>
        <v>0</v>
      </c>
      <c r="I76" s="53">
        <f t="shared" si="5"/>
        <v>0</v>
      </c>
    </row>
    <row r="77" spans="2:9" ht="40.200000000000003" customHeight="1" x14ac:dyDescent="0.3">
      <c r="B77" s="6">
        <v>75</v>
      </c>
      <c r="C77" s="26" t="s">
        <v>242</v>
      </c>
      <c r="D77" s="44" t="s">
        <v>7</v>
      </c>
      <c r="E77" s="6">
        <v>1</v>
      </c>
      <c r="F77" s="9"/>
      <c r="G77" s="10">
        <f t="shared" si="3"/>
        <v>0</v>
      </c>
      <c r="H77" s="53">
        <f t="shared" si="4"/>
        <v>0</v>
      </c>
      <c r="I77" s="53">
        <f t="shared" si="5"/>
        <v>0</v>
      </c>
    </row>
    <row r="78" spans="2:9" ht="40.200000000000003" customHeight="1" x14ac:dyDescent="0.3">
      <c r="B78" s="6">
        <v>76</v>
      </c>
      <c r="C78" s="51" t="s">
        <v>243</v>
      </c>
      <c r="D78" s="44" t="s">
        <v>9</v>
      </c>
      <c r="E78" s="6">
        <v>1</v>
      </c>
      <c r="F78" s="9"/>
      <c r="G78" s="10">
        <f t="shared" si="3"/>
        <v>0</v>
      </c>
      <c r="H78" s="53">
        <f t="shared" si="4"/>
        <v>0</v>
      </c>
      <c r="I78" s="53">
        <f t="shared" si="5"/>
        <v>0</v>
      </c>
    </row>
    <row r="79" spans="2:9" ht="40.200000000000003" customHeight="1" x14ac:dyDescent="0.3">
      <c r="B79" s="6">
        <v>77</v>
      </c>
      <c r="C79" s="51" t="s">
        <v>40</v>
      </c>
      <c r="D79" s="44" t="s">
        <v>9</v>
      </c>
      <c r="E79" s="6">
        <v>2</v>
      </c>
      <c r="F79" s="9"/>
      <c r="G79" s="10">
        <f t="shared" si="3"/>
        <v>0</v>
      </c>
      <c r="H79" s="53">
        <f t="shared" si="4"/>
        <v>0</v>
      </c>
      <c r="I79" s="53">
        <f t="shared" si="5"/>
        <v>0</v>
      </c>
    </row>
    <row r="80" spans="2:9" ht="40.200000000000003" customHeight="1" thickBot="1" x14ac:dyDescent="0.35">
      <c r="B80" s="6">
        <v>78</v>
      </c>
      <c r="C80" s="33" t="s">
        <v>134</v>
      </c>
      <c r="D80" s="6" t="s">
        <v>66</v>
      </c>
      <c r="E80" s="6">
        <v>2</v>
      </c>
      <c r="F80" s="54"/>
      <c r="G80" s="55">
        <f t="shared" si="3"/>
        <v>0</v>
      </c>
      <c r="H80" s="56">
        <f t="shared" si="4"/>
        <v>0</v>
      </c>
      <c r="I80" s="56">
        <f t="shared" si="5"/>
        <v>0</v>
      </c>
    </row>
    <row r="81" spans="2:9" ht="40.200000000000003" customHeight="1" thickBot="1" x14ac:dyDescent="0.35">
      <c r="B81" s="16"/>
      <c r="C81" s="52"/>
      <c r="D81" s="16"/>
      <c r="E81" s="17"/>
      <c r="F81" s="57" t="s">
        <v>67</v>
      </c>
      <c r="G81" s="58">
        <f>SUM(G3:G80)</f>
        <v>0</v>
      </c>
      <c r="H81" s="59">
        <f>G81*0.23</f>
        <v>0</v>
      </c>
      <c r="I81" s="60">
        <f>SUM(G81:H81)</f>
        <v>0</v>
      </c>
    </row>
    <row r="82" spans="2:9" x14ac:dyDescent="0.3">
      <c r="G82" s="18"/>
    </row>
  </sheetData>
  <mergeCells count="9">
    <mergeCell ref="C40:C41"/>
    <mergeCell ref="C45:C46"/>
    <mergeCell ref="C73:C74"/>
    <mergeCell ref="B1:I1"/>
    <mergeCell ref="C13:C14"/>
    <mergeCell ref="C15:C16"/>
    <mergeCell ref="C18:C19"/>
    <mergeCell ref="C26:C27"/>
    <mergeCell ref="C32:C3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EN57AL-1530</vt:lpstr>
      <vt:lpstr>EN57AL-1528</vt:lpstr>
      <vt:lpstr>EN57AL-1522</vt:lpstr>
      <vt:lpstr>EN57AL-1519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 Rytlewski</dc:creator>
  <cp:lastModifiedBy>Edyta Nogaj</cp:lastModifiedBy>
  <dcterms:created xsi:type="dcterms:W3CDTF">2015-06-05T18:19:34Z</dcterms:created>
  <dcterms:modified xsi:type="dcterms:W3CDTF">2024-12-30T09:47:02Z</dcterms:modified>
</cp:coreProperties>
</file>