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616D2252-0838-4B7C-AAB4-E2CDF05406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130" i="2" l="1"/>
  <c r="I129" i="2"/>
  <c r="K128" i="2"/>
  <c r="I128" i="2"/>
  <c r="L128" i="2" s="1"/>
  <c r="I127" i="2"/>
  <c r="K126" i="2"/>
  <c r="I126" i="2"/>
  <c r="L126" i="2" s="1"/>
  <c r="I125" i="2"/>
  <c r="K124" i="2"/>
  <c r="I124" i="2"/>
  <c r="L124" i="2" s="1"/>
  <c r="I123" i="2"/>
  <c r="K122" i="2"/>
  <c r="I122" i="2"/>
  <c r="L122" i="2" s="1"/>
  <c r="I121" i="2"/>
  <c r="K120" i="2"/>
  <c r="I120" i="2"/>
  <c r="L120" i="2" s="1"/>
  <c r="I119" i="2"/>
  <c r="K118" i="2"/>
  <c r="I118" i="2"/>
  <c r="L118" i="2" s="1"/>
  <c r="I117" i="2"/>
  <c r="K116" i="2"/>
  <c r="I116" i="2"/>
  <c r="L116" i="2" s="1"/>
  <c r="I115" i="2"/>
  <c r="K114" i="2"/>
  <c r="I114" i="2"/>
  <c r="L114" i="2" s="1"/>
  <c r="I113" i="2"/>
  <c r="K112" i="2"/>
  <c r="I112" i="2"/>
  <c r="L112" i="2" s="1"/>
  <c r="I111" i="2"/>
  <c r="K110" i="2"/>
  <c r="I110" i="2"/>
  <c r="L110" i="2" s="1"/>
  <c r="I109" i="2"/>
  <c r="K108" i="2"/>
  <c r="I108" i="2"/>
  <c r="L108" i="2" s="1"/>
  <c r="I107" i="2"/>
  <c r="K106" i="2"/>
  <c r="I106" i="2"/>
  <c r="L106" i="2" s="1"/>
  <c r="I105" i="2"/>
  <c r="K104" i="2"/>
  <c r="I104" i="2"/>
  <c r="L104" i="2" s="1"/>
  <c r="I103" i="2"/>
  <c r="K102" i="2"/>
  <c r="I102" i="2"/>
  <c r="L102" i="2" s="1"/>
  <c r="I101" i="2"/>
  <c r="K100" i="2"/>
  <c r="I100" i="2"/>
  <c r="L100" i="2" s="1"/>
  <c r="I99" i="2"/>
  <c r="K98" i="2"/>
  <c r="I98" i="2"/>
  <c r="L98" i="2" s="1"/>
  <c r="I97" i="2"/>
  <c r="K96" i="2"/>
  <c r="I96" i="2"/>
  <c r="L96" i="2" s="1"/>
  <c r="I95" i="2"/>
  <c r="K94" i="2"/>
  <c r="I94" i="2"/>
  <c r="L94" i="2" s="1"/>
  <c r="I93" i="2"/>
  <c r="K92" i="2"/>
  <c r="I92" i="2"/>
  <c r="L92" i="2" s="1"/>
  <c r="I91" i="2"/>
  <c r="K90" i="2"/>
  <c r="I90" i="2"/>
  <c r="L90" i="2" s="1"/>
  <c r="I89" i="2"/>
  <c r="K88" i="2"/>
  <c r="I88" i="2"/>
  <c r="L88" i="2" s="1"/>
  <c r="I87" i="2"/>
  <c r="K86" i="2"/>
  <c r="I86" i="2"/>
  <c r="L86" i="2" s="1"/>
  <c r="I85" i="2"/>
  <c r="K84" i="2"/>
  <c r="I84" i="2"/>
  <c r="L84" i="2" s="1"/>
  <c r="I83" i="2"/>
  <c r="K82" i="2"/>
  <c r="I82" i="2"/>
  <c r="L82" i="2" s="1"/>
  <c r="I81" i="2"/>
  <c r="K80" i="2"/>
  <c r="I80" i="2"/>
  <c r="L80" i="2" s="1"/>
  <c r="I79" i="2"/>
  <c r="K78" i="2"/>
  <c r="I78" i="2"/>
  <c r="L78" i="2" s="1"/>
  <c r="I77" i="2"/>
  <c r="K76" i="2"/>
  <c r="I76" i="2"/>
  <c r="L76" i="2" s="1"/>
  <c r="I75" i="2"/>
  <c r="K74" i="2"/>
  <c r="I74" i="2"/>
  <c r="L74" i="2" s="1"/>
  <c r="I73" i="2"/>
  <c r="K72" i="2"/>
  <c r="I72" i="2"/>
  <c r="L72" i="2" s="1"/>
  <c r="I71" i="2"/>
  <c r="K70" i="2"/>
  <c r="I70" i="2"/>
  <c r="L70" i="2" s="1"/>
  <c r="I69" i="2"/>
  <c r="K68" i="2"/>
  <c r="I68" i="2"/>
  <c r="L68" i="2" s="1"/>
  <c r="I67" i="2"/>
  <c r="K66" i="2"/>
  <c r="I66" i="2"/>
  <c r="L66" i="2" s="1"/>
  <c r="I65" i="2"/>
  <c r="K64" i="2"/>
  <c r="I64" i="2"/>
  <c r="L64" i="2" s="1"/>
  <c r="I63" i="2"/>
  <c r="K62" i="2"/>
  <c r="I62" i="2"/>
  <c r="L62" i="2" s="1"/>
  <c r="I61" i="2"/>
  <c r="K60" i="2"/>
  <c r="I60" i="2"/>
  <c r="L60" i="2" s="1"/>
  <c r="I59" i="2"/>
  <c r="K58" i="2"/>
  <c r="I58" i="2"/>
  <c r="L58" i="2" s="1"/>
  <c r="I57" i="2"/>
  <c r="K56" i="2"/>
  <c r="I56" i="2"/>
  <c r="L56" i="2" s="1"/>
  <c r="I55" i="2"/>
  <c r="K54" i="2"/>
  <c r="I54" i="2"/>
  <c r="L54" i="2" s="1"/>
  <c r="I53" i="2"/>
  <c r="K52" i="2"/>
  <c r="I52" i="2"/>
  <c r="L52" i="2" s="1"/>
  <c r="I51" i="2"/>
  <c r="K50" i="2"/>
  <c r="I50" i="2"/>
  <c r="L50" i="2" s="1"/>
  <c r="I49" i="2"/>
  <c r="K48" i="2"/>
  <c r="I48" i="2"/>
  <c r="L48" i="2" s="1"/>
  <c r="I47" i="2"/>
  <c r="K46" i="2"/>
  <c r="I46" i="2"/>
  <c r="L46" i="2" s="1"/>
  <c r="I45" i="2"/>
  <c r="K42" i="2"/>
  <c r="I42" i="2"/>
  <c r="L42" i="2" s="1"/>
  <c r="I37" i="2"/>
  <c r="K32" i="2"/>
  <c r="I32" i="2"/>
  <c r="F132" i="2" s="1"/>
  <c r="L51" i="2" l="1"/>
  <c r="L63" i="2"/>
  <c r="L75" i="2"/>
  <c r="L87" i="2"/>
  <c r="L99" i="2"/>
  <c r="L111" i="2"/>
  <c r="L123" i="2"/>
  <c r="L45" i="2"/>
  <c r="L57" i="2"/>
  <c r="L69" i="2"/>
  <c r="L81" i="2"/>
  <c r="L93" i="2"/>
  <c r="L105" i="2"/>
  <c r="L117" i="2"/>
  <c r="L129" i="2"/>
  <c r="L130" i="2"/>
  <c r="K130" i="2"/>
  <c r="L32" i="2"/>
  <c r="K37" i="2"/>
  <c r="L37" i="2" s="1"/>
  <c r="K45" i="2"/>
  <c r="K47" i="2"/>
  <c r="L47" i="2" s="1"/>
  <c r="K49" i="2"/>
  <c r="L49" i="2" s="1"/>
  <c r="K51" i="2"/>
  <c r="K53" i="2"/>
  <c r="L53" i="2" s="1"/>
  <c r="K55" i="2"/>
  <c r="L55" i="2" s="1"/>
  <c r="K57" i="2"/>
  <c r="K59" i="2"/>
  <c r="L59" i="2" s="1"/>
  <c r="K61" i="2"/>
  <c r="L61" i="2" s="1"/>
  <c r="K63" i="2"/>
  <c r="K65" i="2"/>
  <c r="L65" i="2" s="1"/>
  <c r="K67" i="2"/>
  <c r="L67" i="2" s="1"/>
  <c r="K69" i="2"/>
  <c r="K71" i="2"/>
  <c r="L71" i="2" s="1"/>
  <c r="K73" i="2"/>
  <c r="L73" i="2" s="1"/>
  <c r="K75" i="2"/>
  <c r="K77" i="2"/>
  <c r="L77" i="2" s="1"/>
  <c r="K79" i="2"/>
  <c r="L79" i="2" s="1"/>
  <c r="K81" i="2"/>
  <c r="K83" i="2"/>
  <c r="L83" i="2" s="1"/>
  <c r="K85" i="2"/>
  <c r="L85" i="2" s="1"/>
  <c r="K87" i="2"/>
  <c r="K89" i="2"/>
  <c r="L89" i="2" s="1"/>
  <c r="K91" i="2"/>
  <c r="L91" i="2" s="1"/>
  <c r="K93" i="2"/>
  <c r="K95" i="2"/>
  <c r="L95" i="2" s="1"/>
  <c r="K97" i="2"/>
  <c r="L97" i="2" s="1"/>
  <c r="K99" i="2"/>
  <c r="K101" i="2"/>
  <c r="L101" i="2" s="1"/>
  <c r="K103" i="2"/>
  <c r="L103" i="2" s="1"/>
  <c r="K105" i="2"/>
  <c r="K107" i="2"/>
  <c r="L107" i="2" s="1"/>
  <c r="K109" i="2"/>
  <c r="L109" i="2" s="1"/>
  <c r="K111" i="2"/>
  <c r="K113" i="2"/>
  <c r="L113" i="2" s="1"/>
  <c r="K115" i="2"/>
  <c r="L115" i="2" s="1"/>
  <c r="K117" i="2"/>
  <c r="K119" i="2"/>
  <c r="L119" i="2" s="1"/>
  <c r="K121" i="2"/>
  <c r="L121" i="2" s="1"/>
  <c r="K123" i="2"/>
  <c r="K125" i="2"/>
  <c r="L125" i="2" s="1"/>
  <c r="K127" i="2"/>
  <c r="L127" i="2" s="1"/>
  <c r="K129" i="2"/>
  <c r="F133" i="2" l="1"/>
  <c r="B26" i="2" s="1"/>
</calcChain>
</file>

<file path=xl/sharedStrings.xml><?xml version="1.0" encoding="utf-8"?>
<sst xmlns="http://schemas.openxmlformats.org/spreadsheetml/2006/main" count="431" uniqueCount="312">
  <si>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</si>
  <si>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</si>
  <si>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</si>
  <si>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</si>
  <si>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</si>
  <si>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</si>
  <si>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</si>
  <si>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</si>
  <si>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</si>
  <si>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</si>
  <si>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</si>
  <si>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</si>
  <si>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</si>
  <si>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</si>
  <si>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</si>
  <si>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</si>
  <si>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</si>
  <si>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</si>
  <si>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</si>
  <si>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14</t>
  </si>
  <si>
    <t>ROZDR-PP</t>
  </si>
  <si>
    <t>Rozdrabnianie pozostałości drzewnych na całej powierzchni bez mieszania z glebą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</si>
  <si>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</si>
  <si>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</si>
  <si>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</si>
  <si>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18</t>
  </si>
  <si>
    <t>ROZME-KRZ</t>
  </si>
  <si>
    <t>Mechaniczne rozdrabnianie krzewów, malin, jeżyn itp.</t>
  </si>
  <si>
    <t xml:space="preserve"> 19</t>
  </si>
  <si>
    <t>WPOD-N</t>
  </si>
  <si>
    <t>Wycinanie podszytów i podrostów (teren równy lub falisty)</t>
  </si>
  <si>
    <t xml:space="preserve"> 23</t>
  </si>
  <si>
    <t>PPOD N</t>
  </si>
  <si>
    <t>Wyniesienie wyciętych podszytów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</si>
  <si>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</si>
  <si>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</si>
  <si>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</si>
  <si>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</si>
  <si>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48</t>
  </si>
  <si>
    <t>WYK-PASR</t>
  </si>
  <si>
    <t>Zdarcie pokrywy na pasach - prace ręczne</t>
  </si>
  <si>
    <t>KMTR</t>
  </si>
  <si>
    <t xml:space="preserve"> 52</t>
  </si>
  <si>
    <t>WYK-TAL40</t>
  </si>
  <si>
    <t>Zdarcie pokrywy na talerzach 40 cm x 40 cm</t>
  </si>
  <si>
    <t>TSZT</t>
  </si>
  <si>
    <t xml:space="preserve"> 56</t>
  </si>
  <si>
    <t>WYK-TALOK</t>
  </si>
  <si>
    <t>Zdarcie pokrywy na talerzach pod okapem drzewostanu o wymiarach 40 cm x 40 cm</t>
  </si>
  <si>
    <t xml:space="preserve"> 57</t>
  </si>
  <si>
    <t>POP-TAL</t>
  </si>
  <si>
    <t>Poprawianie talerzy - w poprawkach</t>
  </si>
  <si>
    <t xml:space="preserve"> 58</t>
  </si>
  <si>
    <t>PRZ-PAS</t>
  </si>
  <si>
    <t>Przekopanie gleby na pasach w miejscu sadzenia</t>
  </si>
  <si>
    <t xml:space="preserve"> 59</t>
  </si>
  <si>
    <t>PRZ-TALSA</t>
  </si>
  <si>
    <t>Przekopanie gleby na talerzach w miejscu sadzenia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</si>
  <si>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</si>
  <si>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</si>
  <si>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</si>
  <si>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</si>
  <si>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</si>
  <si>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</si>
  <si>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 xml:space="preserve"> 73</t>
  </si>
  <si>
    <t>WYK-POGCZ</t>
  </si>
  <si>
    <t>Wyorywanie bruzd pługiem leśnym z pogłębiaczem na powierzchni pow. 0,5 ha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</si>
  <si>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</si>
  <si>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</si>
  <si>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</si>
  <si>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</si>
  <si>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</si>
  <si>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</si>
  <si>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</si>
  <si>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</si>
  <si>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</si>
  <si>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</si>
  <si>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</si>
  <si>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</si>
  <si>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</si>
  <si>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</si>
  <si>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</si>
  <si>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</si>
  <si>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</si>
  <si>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</si>
  <si>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</si>
  <si>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</si>
  <si>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</si>
  <si>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</si>
  <si>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</si>
  <si>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</si>
  <si>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121</t>
  </si>
  <si>
    <t>PODK-FORM</t>
  </si>
  <si>
    <t>Podkrzesywanie i formowanie drzewek na uprawach</t>
  </si>
  <si>
    <t>136</t>
  </si>
  <si>
    <t>KOR-P</t>
  </si>
  <si>
    <t>Korowanie pułapek i niszczenie kory</t>
  </si>
  <si>
    <t>141</t>
  </si>
  <si>
    <t>SZUK-PĘDR</t>
  </si>
  <si>
    <t>Badanie zapędraczenia gleby - dół o objętości 0,5 m3</t>
  </si>
  <si>
    <t>SZT</t>
  </si>
  <si>
    <t>144</t>
  </si>
  <si>
    <t>SZUK-OWA2</t>
  </si>
  <si>
    <t>Próbne poszukiwania owadów w ściole metodą dwóch drzew próbnych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</si>
  <si>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</si>
  <si>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</si>
  <si>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</si>
  <si>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</si>
  <si>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</si>
  <si>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</si>
  <si>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</si>
  <si>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</si>
  <si>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</si>
  <si>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</si>
  <si>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</si>
  <si>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</si>
  <si>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</si>
  <si>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</si>
  <si>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</si>
  <si>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</si>
  <si>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</si>
  <si>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</si>
  <si>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</si>
  <si>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</si>
  <si>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174</t>
  </si>
  <si>
    <t>DOZ DOG</t>
  </si>
  <si>
    <t>Prace wykonywane ręcznie przy dogaszaniu i dozorowaniu pożarzysk</t>
  </si>
  <si>
    <t>207</t>
  </si>
  <si>
    <t>SPUL-C</t>
  </si>
  <si>
    <t>Spulchnianie gleby na międzyrzędach opielaczem wielorzędowym</t>
  </si>
  <si>
    <t>AR</t>
  </si>
  <si>
    <t>208</t>
  </si>
  <si>
    <t>SPUL-SC</t>
  </si>
  <si>
    <t>Spulchnianie gleby</t>
  </si>
  <si>
    <t>209</t>
  </si>
  <si>
    <t>BRON-SC</t>
  </si>
  <si>
    <t>Bronowanie</t>
  </si>
  <si>
    <t>210</t>
  </si>
  <si>
    <t>ORKA-SC</t>
  </si>
  <si>
    <t>Orka pełna</t>
  </si>
  <si>
    <t>213</t>
  </si>
  <si>
    <t>WYOR-CS</t>
  </si>
  <si>
    <t>Wyorywanie lub podcinanie sadzonek ciągnikowym podcinaczem sekcyjnym</t>
  </si>
  <si>
    <t>215</t>
  </si>
  <si>
    <t>WŁÓK-SC</t>
  </si>
  <si>
    <t>Wyrównywanie powierzchni włóką</t>
  </si>
  <si>
    <t>216</t>
  </si>
  <si>
    <t>WAŁ-SC</t>
  </si>
  <si>
    <t>Wałowanie pełnej orki - jednokrotne</t>
  </si>
  <si>
    <t>217</t>
  </si>
  <si>
    <t>WYC-SC</t>
  </si>
  <si>
    <t>Wyciskanie rządków siewnych lub wyciskanie szpar</t>
  </si>
  <si>
    <t>221</t>
  </si>
  <si>
    <t>ZB-KAM</t>
  </si>
  <si>
    <t>Zbiór i wywóz kamieni</t>
  </si>
  <si>
    <t>222</t>
  </si>
  <si>
    <t>NAW-MINEC</t>
  </si>
  <si>
    <t>Nawożenie mineralne w sadzonkach -wykonywane mechanicznie</t>
  </si>
  <si>
    <t>223</t>
  </si>
  <si>
    <t>SIEW-KC</t>
  </si>
  <si>
    <t>Rozsiew kompostu rozrzutnikiem</t>
  </si>
  <si>
    <t>224</t>
  </si>
  <si>
    <t>SIEW-NC</t>
  </si>
  <si>
    <t>Rozsiew nawozów startowo rozrzutnikiem</t>
  </si>
  <si>
    <t>226</t>
  </si>
  <si>
    <t>NAW-MIND</t>
  </si>
  <si>
    <t>Nawożenie mineralne - dolistne</t>
  </si>
  <si>
    <t>228</t>
  </si>
  <si>
    <t>NAW-MINER</t>
  </si>
  <si>
    <t>Nawożenie mineralne w sadzonkach -wykonywane ręcznie</t>
  </si>
  <si>
    <t>229</t>
  </si>
  <si>
    <t>NAW MINES</t>
  </si>
  <si>
    <t>Startowy wysiew nawozów ręcznie</t>
  </si>
  <si>
    <t>230</t>
  </si>
  <si>
    <t>OPR-SC</t>
  </si>
  <si>
    <t>Opryskiwanie szkółek opryskiwaczem ciągnikowym</t>
  </si>
  <si>
    <t>231</t>
  </si>
  <si>
    <t>PIEL-RN</t>
  </si>
  <si>
    <t>Pielenie w rzędach lub pasach - dla Db i Bk również w okresie wschodów</t>
  </si>
  <si>
    <t>232</t>
  </si>
  <si>
    <t>PIEL-RN1</t>
  </si>
  <si>
    <t>Pielenie w rzędach lub pasach w okresie wschodów</t>
  </si>
  <si>
    <t>235</t>
  </si>
  <si>
    <t>PRZER-NAS</t>
  </si>
  <si>
    <t>Przerywanie nadmiarów siewów</t>
  </si>
  <si>
    <t>237</t>
  </si>
  <si>
    <t>OSŁ-ATM</t>
  </si>
  <si>
    <t>Osłona szkółki przed ujemnymi wpływami atmosferycznymi</t>
  </si>
  <si>
    <t>238</t>
  </si>
  <si>
    <t>OSŁ-REG</t>
  </si>
  <si>
    <t>Regulowanie położenia osłon</t>
  </si>
  <si>
    <t>239</t>
  </si>
  <si>
    <t>POZ-P</t>
  </si>
  <si>
    <t>Pozyskanie pędów, cięcie zrzezów, liczenie, wiązanie i dołowanie</t>
  </si>
  <si>
    <t>240</t>
  </si>
  <si>
    <t>SZK-ZR</t>
  </si>
  <si>
    <t>Szkółkowanie zrzezów lub wycinków korzeniowych</t>
  </si>
  <si>
    <t>241</t>
  </si>
  <si>
    <t>SZK-1R</t>
  </si>
  <si>
    <t>Szkółkowanie sadzonek do 1 roku z doniesieniem do miejsca szkółkowania</t>
  </si>
  <si>
    <t>242</t>
  </si>
  <si>
    <t>SZK-1.5R</t>
  </si>
  <si>
    <t>Szkółkowanie sadzonek 1,5-rocznych z doniesieniem do miejsca szkółkowania</t>
  </si>
  <si>
    <t>243</t>
  </si>
  <si>
    <t>SZK-WR</t>
  </si>
  <si>
    <t>Szkółkowanie sadzonek 2-3 latek z doniesieniem do miejsca szkółkowania</t>
  </si>
  <si>
    <t>252</t>
  </si>
  <si>
    <t>WYJ 1R</t>
  </si>
  <si>
    <t>Wyjęcie 1-latek</t>
  </si>
  <si>
    <t>253</t>
  </si>
  <si>
    <t>WYJ 2-3L</t>
  </si>
  <si>
    <t>Wyjęcie 2-3 latek</t>
  </si>
  <si>
    <t>261</t>
  </si>
  <si>
    <t>DOŁ-4L</t>
  </si>
  <si>
    <t>Dołowanie sadzonek z doniesieniem do dołu - 4-5-latek liściastych</t>
  </si>
  <si>
    <t>267</t>
  </si>
  <si>
    <t>ZAŁ-1</t>
  </si>
  <si>
    <t>Załadunek lub rozładunek sadzonek - 1 latek</t>
  </si>
  <si>
    <t>268</t>
  </si>
  <si>
    <t>ZAŁ-2</t>
  </si>
  <si>
    <t>Załadunek lub rozładunek sadzonek - 2-3 latek</t>
  </si>
  <si>
    <t>269</t>
  </si>
  <si>
    <t>ZAŁ-4</t>
  </si>
  <si>
    <t>Załadunek lub rozładunek sadzonek - 4-5 latek</t>
  </si>
  <si>
    <t>271</t>
  </si>
  <si>
    <t>SIEW-DC</t>
  </si>
  <si>
    <t>Siew nasion drobnych</t>
  </si>
  <si>
    <t>275</t>
  </si>
  <si>
    <t>SIEW-R</t>
  </si>
  <si>
    <t>Siew nasion</t>
  </si>
  <si>
    <t>276</t>
  </si>
  <si>
    <t>SIEW-S</t>
  </si>
  <si>
    <t>Siew nasion przy pomocy ręcznych siewników</t>
  </si>
  <si>
    <t>277</t>
  </si>
  <si>
    <t>POZ-Ś</t>
  </si>
  <si>
    <t>Pozyskanie ścioły do transportu</t>
  </si>
  <si>
    <t>289</t>
  </si>
  <si>
    <t>WIĄZ-PE</t>
  </si>
  <si>
    <t>Wiązanie sadzonek w pęczki i etykietowanie</t>
  </si>
  <si>
    <t>290</t>
  </si>
  <si>
    <t>GLEBOSZ</t>
  </si>
  <si>
    <t>Głęboszowanie na szkółce</t>
  </si>
  <si>
    <t>388</t>
  </si>
  <si>
    <t>ZB-NASDB</t>
  </si>
  <si>
    <t>Zbiór nasion dęba</t>
  </si>
  <si>
    <t>KG</t>
  </si>
  <si>
    <t>389</t>
  </si>
  <si>
    <t>ZB-NASBK</t>
  </si>
  <si>
    <t>Zbiór nasion buka</t>
  </si>
  <si>
    <t>390</t>
  </si>
  <si>
    <t>ZB-NASBRZ</t>
  </si>
  <si>
    <t>Zbiór nasion brzozy</t>
  </si>
  <si>
    <t>391</t>
  </si>
  <si>
    <t>ZB-NASLP</t>
  </si>
  <si>
    <t>Zbiór nasion lipy</t>
  </si>
  <si>
    <t>392</t>
  </si>
  <si>
    <t>ZB-NASGB</t>
  </si>
  <si>
    <t>Zbiór nasion graba</t>
  </si>
  <si>
    <t>394</t>
  </si>
  <si>
    <t>ZB-NASP</t>
  </si>
  <si>
    <t>Zbiór nasion pozostałych gatunków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</si>
  <si>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</si>
  <si>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</si>
  <si>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</si>
  <si>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</si>
  <si>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</si>
  <si>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</si>
  <si>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</si>
  <si>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</si>
  <si>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</si>
  <si>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</si>
  <si>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</si>
  <si>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</si>
  <si>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</si>
  <si>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</si>
  <si>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</si>
  <si>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</si>
  <si>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</si>
  <si>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</si>
  <si>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</si>
  <si>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</si>
  <si>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</si>
  <si>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</si>
  <si>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</si>
  <si>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</si>
  <si>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</si>
  <si>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</si>
  <si>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</si>
  <si>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</si>
  <si>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</si>
  <si>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</si>
  <si>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</si>
  <si>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</si>
  <si>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</si>
  <si>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</si>
  <si>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</si>
  <si>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</si>
  <si>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</si>
  <si>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</si>
  <si>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07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</si>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</sst>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72"/>
  <sheetViews>
    <sheetView tabSelected="1" topLeftCell="A166" workbookViewId="0">
      <selection activeCell="B2" sqref="B2:O17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297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12"/>
      <c r="C3" s="12"/>
      <c r="D3" s="12"/>
      <c r="E3" s="12"/>
    </row>
    <row r="4" spans="2:15" s="1" customFormat="1" ht="2.65" customHeight="1" x14ac:dyDescent="0.2">
      <c r="B4" s="27"/>
      <c r="C4" s="27"/>
      <c r="D4" s="27"/>
    </row>
    <row r="5" spans="2:15" s="1" customFormat="1" ht="28.7" customHeight="1" x14ac:dyDescent="0.2">
      <c r="B5" s="12"/>
      <c r="C5" s="12"/>
      <c r="D5" s="12"/>
      <c r="E5" s="12"/>
    </row>
    <row r="6" spans="2:15" s="1" customFormat="1" ht="2.65" customHeight="1" x14ac:dyDescent="0.2">
      <c r="B6" s="27"/>
      <c r="C6" s="27"/>
      <c r="D6" s="27"/>
    </row>
    <row r="7" spans="2:15" s="1" customFormat="1" ht="28.7" customHeight="1" x14ac:dyDescent="0.2">
      <c r="B7" s="12"/>
      <c r="C7" s="12"/>
      <c r="D7" s="12"/>
      <c r="E7" s="12"/>
    </row>
    <row r="8" spans="2:15" s="1" customFormat="1" ht="5.25" customHeight="1" x14ac:dyDescent="0.2">
      <c r="B8" s="27"/>
      <c r="C8" s="27"/>
      <c r="D8" s="27"/>
    </row>
    <row r="9" spans="2:15" s="1" customFormat="1" ht="4.3499999999999996" customHeight="1" x14ac:dyDescent="0.2"/>
    <row r="10" spans="2:15" s="1" customFormat="1" ht="6.95" customHeight="1" x14ac:dyDescent="0.2">
      <c r="B10" s="17" t="s">
        <v>283</v>
      </c>
      <c r="C10" s="17"/>
      <c r="D10" s="17"/>
    </row>
    <row r="11" spans="2:15" s="1" customFormat="1" ht="12.2" customHeight="1" x14ac:dyDescent="0.2">
      <c r="B11" s="17"/>
      <c r="C11" s="17"/>
      <c r="D11" s="17"/>
      <c r="G11" s="36" t="s">
        <v>284</v>
      </c>
      <c r="H11" s="36"/>
      <c r="I11" s="36"/>
      <c r="J11" s="36"/>
      <c r="K11" s="36"/>
      <c r="L11" s="36"/>
      <c r="M11" s="36"/>
      <c r="N11" s="36"/>
    </row>
    <row r="12" spans="2:15" s="1" customFormat="1" ht="7.9" customHeight="1" x14ac:dyDescent="0.2">
      <c r="G12" s="36"/>
      <c r="H12" s="36"/>
      <c r="I12" s="36"/>
      <c r="J12" s="36"/>
      <c r="K12" s="36"/>
      <c r="L12" s="36"/>
      <c r="M12" s="36"/>
      <c r="N12" s="36"/>
    </row>
    <row r="13" spans="2:15" s="1" customFormat="1" ht="20.25" customHeight="1" x14ac:dyDescent="0.2"/>
    <row r="14" spans="2:15" s="1" customFormat="1" ht="24" customHeight="1" x14ac:dyDescent="0.2">
      <c r="E14" s="28" t="s">
        <v>298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1" t="s">
        <v>285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"/>
    <row r="18" spans="2:13" s="1" customFormat="1" ht="20.85" customHeight="1" x14ac:dyDescent="0.2">
      <c r="B18" s="11" t="s">
        <v>286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"/>
    <row r="20" spans="2:13" s="1" customFormat="1" ht="20.85" customHeight="1" x14ac:dyDescent="0.2">
      <c r="B20" s="11" t="s">
        <v>287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"/>
    <row r="22" spans="2:13" s="1" customFormat="1" ht="20.85" customHeight="1" x14ac:dyDescent="0.2">
      <c r="B22" s="11" t="s">
        <v>288</v>
      </c>
      <c r="C22" s="11"/>
      <c r="D22" s="11"/>
      <c r="E22" s="11"/>
      <c r="F22" s="11"/>
      <c r="G22" s="11"/>
      <c r="H22" s="11"/>
      <c r="I22" s="11"/>
    </row>
    <row r="23" spans="2:13" s="1" customFormat="1" ht="34.700000000000003" customHeight="1" x14ac:dyDescent="0.2"/>
    <row r="24" spans="2:13" s="1" customFormat="1" ht="50.1" customHeight="1" x14ac:dyDescent="0.2">
      <c r="B24" s="22" t="s">
        <v>299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3" s="1" customFormat="1" ht="2.65" customHeight="1" x14ac:dyDescent="0.2"/>
    <row r="26" spans="2:13" s="1" customFormat="1" ht="58.5" customHeight="1" x14ac:dyDescent="0.2">
      <c r="B26" s="23" t="str">
        <f xml:space="preserve"> "1.  Za wykonanie przedmiotu zamówienia w tym Pakiecie oferujemy następujące wynagrodzenie brutto: " &amp; TEXT(F133,"#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1" t="s">
        <v>289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"/>
    <row r="31" spans="2:13" s="1" customFormat="1" ht="57.7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8" t="s">
        <v>10</v>
      </c>
      <c r="M31" s="38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464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3.2" customHeight="1" x14ac:dyDescent="0.2"/>
    <row r="34" spans="2:13" s="1" customFormat="1" ht="18.2" customHeight="1" x14ac:dyDescent="0.2">
      <c r="B34" s="11" t="s">
        <v>290</v>
      </c>
      <c r="C34" s="11"/>
      <c r="D34" s="11"/>
      <c r="E34" s="11"/>
      <c r="F34" s="11"/>
      <c r="G34" s="11"/>
      <c r="H34" s="11"/>
      <c r="I34" s="11"/>
      <c r="J34" s="11"/>
      <c r="K34" s="11"/>
    </row>
    <row r="35" spans="2:13" s="1" customFormat="1" ht="5.25" customHeight="1" x14ac:dyDescent="0.2"/>
    <row r="36" spans="2:13" s="1" customFormat="1" ht="53.2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8" t="s">
        <v>10</v>
      </c>
      <c r="M36" s="38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3">
        <f>ROUND(I37+ K37,2)</f>
        <v>0</v>
      </c>
      <c r="M37" s="14"/>
    </row>
    <row r="38" spans="2:13" s="1" customFormat="1" ht="3.2" customHeight="1" x14ac:dyDescent="0.2"/>
    <row r="39" spans="2:13" s="1" customFormat="1" ht="18.2" customHeight="1" x14ac:dyDescent="0.2">
      <c r="B39" s="11" t="s">
        <v>291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2:13" s="1" customFormat="1" ht="5.25" customHeight="1" x14ac:dyDescent="0.2"/>
    <row r="41" spans="2:13" s="1" customFormat="1" ht="57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8" t="s">
        <v>10</v>
      </c>
      <c r="M41" s="38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100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3">
        <f>ROUND(I42+ K42,2)</f>
        <v>0</v>
      </c>
      <c r="M42" s="14"/>
    </row>
    <row r="43" spans="2:13" s="1" customFormat="1" ht="9" customHeight="1" x14ac:dyDescent="0.2"/>
    <row r="44" spans="2:13" s="1" customFormat="1" ht="62.2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38" t="s">
        <v>10</v>
      </c>
      <c r="M44" s="38"/>
    </row>
    <row r="45" spans="2:13" s="1" customFormat="1" ht="49.15" customHeight="1" x14ac:dyDescent="0.2">
      <c r="B45" s="5">
        <v>4</v>
      </c>
      <c r="C45" s="6" t="s">
        <v>15</v>
      </c>
      <c r="D45" s="6" t="s">
        <v>16</v>
      </c>
      <c r="E45" s="7" t="s">
        <v>17</v>
      </c>
      <c r="F45" s="6" t="s">
        <v>18</v>
      </c>
      <c r="G45" s="8">
        <v>1</v>
      </c>
      <c r="H45" s="10">
        <v>0</v>
      </c>
      <c r="I45" s="9">
        <f t="shared" ref="I45:I76" si="0">ROUND(G45* H45,2)</f>
        <v>0</v>
      </c>
      <c r="J45" s="5">
        <v>8</v>
      </c>
      <c r="K45" s="9">
        <f t="shared" ref="K45:K76" si="1">ROUND(I45* J45/100,2)</f>
        <v>0</v>
      </c>
      <c r="L45" s="13">
        <f t="shared" ref="L45:L76" si="2">ROUND(I45+ K45,2)</f>
        <v>0</v>
      </c>
      <c r="M45" s="14"/>
    </row>
    <row r="46" spans="2:13" s="1" customFormat="1" ht="28.7" customHeight="1" x14ac:dyDescent="0.2">
      <c r="B46" s="5">
        <v>5</v>
      </c>
      <c r="C46" s="6" t="s">
        <v>19</v>
      </c>
      <c r="D46" s="6" t="s">
        <v>20</v>
      </c>
      <c r="E46" s="7" t="s">
        <v>21</v>
      </c>
      <c r="F46" s="6" t="s">
        <v>18</v>
      </c>
      <c r="G46" s="8">
        <v>0.5</v>
      </c>
      <c r="H46" s="10">
        <v>0</v>
      </c>
      <c r="I46" s="9">
        <f t="shared" si="0"/>
        <v>0</v>
      </c>
      <c r="J46" s="5">
        <v>8</v>
      </c>
      <c r="K46" s="9">
        <f t="shared" si="1"/>
        <v>0</v>
      </c>
      <c r="L46" s="13">
        <f t="shared" si="2"/>
        <v>0</v>
      </c>
      <c r="M46" s="14"/>
    </row>
    <row r="47" spans="2:13" s="1" customFormat="1" ht="38.85" customHeight="1" x14ac:dyDescent="0.2">
      <c r="B47" s="5">
        <v>6</v>
      </c>
      <c r="C47" s="6" t="s">
        <v>22</v>
      </c>
      <c r="D47" s="6" t="s">
        <v>23</v>
      </c>
      <c r="E47" s="7" t="s">
        <v>24</v>
      </c>
      <c r="F47" s="6" t="s">
        <v>18</v>
      </c>
      <c r="G47" s="8">
        <v>3.87</v>
      </c>
      <c r="H47" s="10">
        <v>0</v>
      </c>
      <c r="I47" s="9">
        <f t="shared" si="0"/>
        <v>0</v>
      </c>
      <c r="J47" s="5">
        <v>8</v>
      </c>
      <c r="K47" s="9">
        <f t="shared" si="1"/>
        <v>0</v>
      </c>
      <c r="L47" s="13">
        <f t="shared" si="2"/>
        <v>0</v>
      </c>
      <c r="M47" s="14"/>
    </row>
    <row r="48" spans="2:13" s="1" customFormat="1" ht="19.7" customHeight="1" x14ac:dyDescent="0.2">
      <c r="B48" s="5">
        <v>7</v>
      </c>
      <c r="C48" s="6" t="s">
        <v>25</v>
      </c>
      <c r="D48" s="6" t="s">
        <v>26</v>
      </c>
      <c r="E48" s="7" t="s">
        <v>27</v>
      </c>
      <c r="F48" s="6" t="s">
        <v>18</v>
      </c>
      <c r="G48" s="8">
        <v>0.2</v>
      </c>
      <c r="H48" s="10">
        <v>0</v>
      </c>
      <c r="I48" s="9">
        <f t="shared" si="0"/>
        <v>0</v>
      </c>
      <c r="J48" s="5">
        <v>8</v>
      </c>
      <c r="K48" s="9">
        <f t="shared" si="1"/>
        <v>0</v>
      </c>
      <c r="L48" s="13">
        <f t="shared" si="2"/>
        <v>0</v>
      </c>
      <c r="M48" s="14"/>
    </row>
    <row r="49" spans="2:13" s="1" customFormat="1" ht="19.7" customHeight="1" x14ac:dyDescent="0.2">
      <c r="B49" s="5">
        <v>8</v>
      </c>
      <c r="C49" s="6" t="s">
        <v>28</v>
      </c>
      <c r="D49" s="6" t="s">
        <v>29</v>
      </c>
      <c r="E49" s="7" t="s">
        <v>30</v>
      </c>
      <c r="F49" s="6" t="s">
        <v>18</v>
      </c>
      <c r="G49" s="8">
        <v>0.4</v>
      </c>
      <c r="H49" s="10">
        <v>0</v>
      </c>
      <c r="I49" s="9">
        <f t="shared" si="0"/>
        <v>0</v>
      </c>
      <c r="J49" s="5">
        <v>8</v>
      </c>
      <c r="K49" s="9">
        <f t="shared" si="1"/>
        <v>0</v>
      </c>
      <c r="L49" s="13">
        <f t="shared" si="2"/>
        <v>0</v>
      </c>
      <c r="M49" s="14"/>
    </row>
    <row r="50" spans="2:13" s="1" customFormat="1" ht="19.7" customHeight="1" x14ac:dyDescent="0.2">
      <c r="B50" s="5">
        <v>9</v>
      </c>
      <c r="C50" s="6" t="s">
        <v>31</v>
      </c>
      <c r="D50" s="6" t="s">
        <v>32</v>
      </c>
      <c r="E50" s="7" t="s">
        <v>33</v>
      </c>
      <c r="F50" s="6" t="s">
        <v>18</v>
      </c>
      <c r="G50" s="8">
        <v>1</v>
      </c>
      <c r="H50" s="10">
        <v>0</v>
      </c>
      <c r="I50" s="9">
        <f t="shared" si="0"/>
        <v>0</v>
      </c>
      <c r="J50" s="5">
        <v>8</v>
      </c>
      <c r="K50" s="9">
        <f t="shared" si="1"/>
        <v>0</v>
      </c>
      <c r="L50" s="13">
        <f t="shared" si="2"/>
        <v>0</v>
      </c>
      <c r="M50" s="14"/>
    </row>
    <row r="51" spans="2:13" s="1" customFormat="1" ht="28.7" customHeight="1" x14ac:dyDescent="0.2">
      <c r="B51" s="5">
        <v>10</v>
      </c>
      <c r="C51" s="6" t="s">
        <v>34</v>
      </c>
      <c r="D51" s="6" t="s">
        <v>35</v>
      </c>
      <c r="E51" s="7" t="s">
        <v>36</v>
      </c>
      <c r="F51" s="6" t="s">
        <v>37</v>
      </c>
      <c r="G51" s="8">
        <v>5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13">
        <f t="shared" si="2"/>
        <v>0</v>
      </c>
      <c r="M51" s="14"/>
    </row>
    <row r="52" spans="2:13" s="1" customFormat="1" ht="19.7" customHeight="1" x14ac:dyDescent="0.2">
      <c r="B52" s="5">
        <v>11</v>
      </c>
      <c r="C52" s="6" t="s">
        <v>38</v>
      </c>
      <c r="D52" s="6" t="s">
        <v>39</v>
      </c>
      <c r="E52" s="7" t="s">
        <v>40</v>
      </c>
      <c r="F52" s="6" t="s">
        <v>41</v>
      </c>
      <c r="G52" s="8">
        <v>1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3">
        <f t="shared" si="2"/>
        <v>0</v>
      </c>
      <c r="M52" s="14"/>
    </row>
    <row r="53" spans="2:13" s="1" customFormat="1" ht="19.7" customHeight="1" x14ac:dyDescent="0.2">
      <c r="B53" s="5">
        <v>12</v>
      </c>
      <c r="C53" s="6" t="s">
        <v>42</v>
      </c>
      <c r="D53" s="6" t="s">
        <v>43</v>
      </c>
      <c r="E53" s="7" t="s">
        <v>44</v>
      </c>
      <c r="F53" s="6" t="s">
        <v>45</v>
      </c>
      <c r="G53" s="8">
        <v>3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3">
        <f t="shared" si="2"/>
        <v>0</v>
      </c>
      <c r="M53" s="14"/>
    </row>
    <row r="54" spans="2:13" s="1" customFormat="1" ht="28.7" customHeight="1" x14ac:dyDescent="0.2">
      <c r="B54" s="5">
        <v>13</v>
      </c>
      <c r="C54" s="6" t="s">
        <v>46</v>
      </c>
      <c r="D54" s="6" t="s">
        <v>47</v>
      </c>
      <c r="E54" s="7" t="s">
        <v>48</v>
      </c>
      <c r="F54" s="6" t="s">
        <v>45</v>
      </c>
      <c r="G54" s="8">
        <v>2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3">
        <f t="shared" si="2"/>
        <v>0</v>
      </c>
      <c r="M54" s="14"/>
    </row>
    <row r="55" spans="2:13" s="1" customFormat="1" ht="19.7" customHeight="1" x14ac:dyDescent="0.2">
      <c r="B55" s="5">
        <v>14</v>
      </c>
      <c r="C55" s="6" t="s">
        <v>49</v>
      </c>
      <c r="D55" s="6" t="s">
        <v>50</v>
      </c>
      <c r="E55" s="7" t="s">
        <v>51</v>
      </c>
      <c r="F55" s="6" t="s">
        <v>45</v>
      </c>
      <c r="G55" s="8">
        <v>3.2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3">
        <f t="shared" si="2"/>
        <v>0</v>
      </c>
      <c r="M55" s="14"/>
    </row>
    <row r="56" spans="2:13" s="1" customFormat="1" ht="19.7" customHeight="1" x14ac:dyDescent="0.2">
      <c r="B56" s="5">
        <v>15</v>
      </c>
      <c r="C56" s="6" t="s">
        <v>52</v>
      </c>
      <c r="D56" s="6" t="s">
        <v>53</v>
      </c>
      <c r="E56" s="7" t="s">
        <v>54</v>
      </c>
      <c r="F56" s="6" t="s">
        <v>41</v>
      </c>
      <c r="G56" s="8">
        <v>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3">
        <f t="shared" si="2"/>
        <v>0</v>
      </c>
      <c r="M56" s="14"/>
    </row>
    <row r="57" spans="2:13" s="1" customFormat="1" ht="19.7" customHeight="1" x14ac:dyDescent="0.2">
      <c r="B57" s="5">
        <v>16</v>
      </c>
      <c r="C57" s="6" t="s">
        <v>55</v>
      </c>
      <c r="D57" s="6" t="s">
        <v>56</v>
      </c>
      <c r="E57" s="7" t="s">
        <v>57</v>
      </c>
      <c r="F57" s="6" t="s">
        <v>45</v>
      </c>
      <c r="G57" s="8">
        <v>8.1999999999999993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3">
        <f t="shared" si="2"/>
        <v>0</v>
      </c>
      <c r="M57" s="14"/>
    </row>
    <row r="58" spans="2:13" s="1" customFormat="1" ht="19.7" customHeight="1" x14ac:dyDescent="0.2">
      <c r="B58" s="5">
        <v>17</v>
      </c>
      <c r="C58" s="6" t="s">
        <v>58</v>
      </c>
      <c r="D58" s="6" t="s">
        <v>59</v>
      </c>
      <c r="E58" s="7" t="s">
        <v>60</v>
      </c>
      <c r="F58" s="6" t="s">
        <v>14</v>
      </c>
      <c r="G58" s="8">
        <v>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3">
        <f t="shared" si="2"/>
        <v>0</v>
      </c>
      <c r="M58" s="14"/>
    </row>
    <row r="59" spans="2:13" s="1" customFormat="1" ht="28.7" customHeight="1" x14ac:dyDescent="0.2">
      <c r="B59" s="5">
        <v>18</v>
      </c>
      <c r="C59" s="6" t="s">
        <v>61</v>
      </c>
      <c r="D59" s="6" t="s">
        <v>62</v>
      </c>
      <c r="E59" s="7" t="s">
        <v>63</v>
      </c>
      <c r="F59" s="6" t="s">
        <v>41</v>
      </c>
      <c r="G59" s="8">
        <v>19.27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28.7" customHeight="1" x14ac:dyDescent="0.2">
      <c r="B60" s="5">
        <v>19</v>
      </c>
      <c r="C60" s="6" t="s">
        <v>64</v>
      </c>
      <c r="D60" s="6" t="s">
        <v>65</v>
      </c>
      <c r="E60" s="7" t="s">
        <v>66</v>
      </c>
      <c r="F60" s="6" t="s">
        <v>41</v>
      </c>
      <c r="G60" s="8">
        <v>6.53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19.7" customHeight="1" x14ac:dyDescent="0.2">
      <c r="B61" s="5">
        <v>20</v>
      </c>
      <c r="C61" s="6" t="s">
        <v>67</v>
      </c>
      <c r="D61" s="6" t="s">
        <v>68</v>
      </c>
      <c r="E61" s="7" t="s">
        <v>69</v>
      </c>
      <c r="F61" s="6" t="s">
        <v>45</v>
      </c>
      <c r="G61" s="8">
        <v>1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19.7" customHeight="1" x14ac:dyDescent="0.2">
      <c r="B62" s="5">
        <v>21</v>
      </c>
      <c r="C62" s="6" t="s">
        <v>70</v>
      </c>
      <c r="D62" s="6" t="s">
        <v>71</v>
      </c>
      <c r="E62" s="7" t="s">
        <v>72</v>
      </c>
      <c r="F62" s="6" t="s">
        <v>45</v>
      </c>
      <c r="G62" s="8">
        <v>1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28.7" customHeight="1" x14ac:dyDescent="0.2">
      <c r="B63" s="5">
        <v>22</v>
      </c>
      <c r="C63" s="6" t="s">
        <v>73</v>
      </c>
      <c r="D63" s="6" t="s">
        <v>74</v>
      </c>
      <c r="E63" s="7" t="s">
        <v>75</v>
      </c>
      <c r="F63" s="6" t="s">
        <v>45</v>
      </c>
      <c r="G63" s="8">
        <v>3.2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19.7" customHeight="1" x14ac:dyDescent="0.2">
      <c r="B64" s="5">
        <v>23</v>
      </c>
      <c r="C64" s="6" t="s">
        <v>76</v>
      </c>
      <c r="D64" s="6" t="s">
        <v>77</v>
      </c>
      <c r="E64" s="7" t="s">
        <v>78</v>
      </c>
      <c r="F64" s="6" t="s">
        <v>45</v>
      </c>
      <c r="G64" s="8">
        <v>4.2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3" s="1" customFormat="1" ht="28.7" customHeight="1" x14ac:dyDescent="0.2">
      <c r="B65" s="5">
        <v>24</v>
      </c>
      <c r="C65" s="6" t="s">
        <v>79</v>
      </c>
      <c r="D65" s="6" t="s">
        <v>80</v>
      </c>
      <c r="E65" s="7" t="s">
        <v>81</v>
      </c>
      <c r="F65" s="6" t="s">
        <v>18</v>
      </c>
      <c r="G65" s="8">
        <v>7.73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3" s="1" customFormat="1" ht="28.7" customHeight="1" x14ac:dyDescent="0.2">
      <c r="B66" s="5">
        <v>25</v>
      </c>
      <c r="C66" s="6" t="s">
        <v>82</v>
      </c>
      <c r="D66" s="6" t="s">
        <v>83</v>
      </c>
      <c r="E66" s="7" t="s">
        <v>84</v>
      </c>
      <c r="F66" s="6" t="s">
        <v>18</v>
      </c>
      <c r="G66" s="8">
        <v>8.92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3" s="1" customFormat="1" ht="28.7" customHeight="1" x14ac:dyDescent="0.2">
      <c r="B67" s="5">
        <v>26</v>
      </c>
      <c r="C67" s="6" t="s">
        <v>85</v>
      </c>
      <c r="D67" s="6" t="s">
        <v>86</v>
      </c>
      <c r="E67" s="7" t="s">
        <v>87</v>
      </c>
      <c r="F67" s="6" t="s">
        <v>18</v>
      </c>
      <c r="G67" s="8">
        <v>0.62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19.7" customHeight="1" x14ac:dyDescent="0.2">
      <c r="B68" s="5">
        <v>27</v>
      </c>
      <c r="C68" s="6" t="s">
        <v>88</v>
      </c>
      <c r="D68" s="6" t="s">
        <v>89</v>
      </c>
      <c r="E68" s="7" t="s">
        <v>90</v>
      </c>
      <c r="F68" s="6" t="s">
        <v>18</v>
      </c>
      <c r="G68" s="8">
        <v>2.67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3" s="1" customFormat="1" ht="19.7" customHeight="1" x14ac:dyDescent="0.2">
      <c r="B69" s="5">
        <v>28</v>
      </c>
      <c r="C69" s="6" t="s">
        <v>91</v>
      </c>
      <c r="D69" s="6" t="s">
        <v>92</v>
      </c>
      <c r="E69" s="7" t="s">
        <v>93</v>
      </c>
      <c r="F69" s="6" t="s">
        <v>45</v>
      </c>
      <c r="G69" s="8">
        <v>0.8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3" s="1" customFormat="1" ht="19.7" customHeight="1" x14ac:dyDescent="0.2">
      <c r="B70" s="5">
        <v>29</v>
      </c>
      <c r="C70" s="6" t="s">
        <v>94</v>
      </c>
      <c r="D70" s="6" t="s">
        <v>95</v>
      </c>
      <c r="E70" s="7" t="s">
        <v>96</v>
      </c>
      <c r="F70" s="6" t="s">
        <v>14</v>
      </c>
      <c r="G70" s="8">
        <v>10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3" s="1" customFormat="1" ht="19.7" customHeight="1" x14ac:dyDescent="0.2">
      <c r="B71" s="5">
        <v>30</v>
      </c>
      <c r="C71" s="6" t="s">
        <v>97</v>
      </c>
      <c r="D71" s="6" t="s">
        <v>98</v>
      </c>
      <c r="E71" s="7" t="s">
        <v>99</v>
      </c>
      <c r="F71" s="6" t="s">
        <v>100</v>
      </c>
      <c r="G71" s="8">
        <v>30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28.7" customHeight="1" x14ac:dyDescent="0.2">
      <c r="B72" s="5">
        <v>31</v>
      </c>
      <c r="C72" s="6" t="s">
        <v>101</v>
      </c>
      <c r="D72" s="6" t="s">
        <v>102</v>
      </c>
      <c r="E72" s="7" t="s">
        <v>103</v>
      </c>
      <c r="F72" s="6" t="s">
        <v>100</v>
      </c>
      <c r="G72" s="8">
        <v>5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3" s="1" customFormat="1" ht="19.7" customHeight="1" x14ac:dyDescent="0.2">
      <c r="B73" s="5">
        <v>32</v>
      </c>
      <c r="C73" s="6" t="s">
        <v>104</v>
      </c>
      <c r="D73" s="6" t="s">
        <v>105</v>
      </c>
      <c r="E73" s="7" t="s">
        <v>106</v>
      </c>
      <c r="F73" s="6" t="s">
        <v>100</v>
      </c>
      <c r="G73" s="8">
        <v>10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13">
        <f t="shared" si="2"/>
        <v>0</v>
      </c>
      <c r="M73" s="14"/>
    </row>
    <row r="74" spans="2:13" s="1" customFormat="1" ht="19.7" customHeight="1" x14ac:dyDescent="0.2">
      <c r="B74" s="5">
        <v>33</v>
      </c>
      <c r="C74" s="6" t="s">
        <v>107</v>
      </c>
      <c r="D74" s="6" t="s">
        <v>108</v>
      </c>
      <c r="E74" s="7" t="s">
        <v>109</v>
      </c>
      <c r="F74" s="6" t="s">
        <v>110</v>
      </c>
      <c r="G74" s="8">
        <v>1.42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3">
        <f t="shared" si="2"/>
        <v>0</v>
      </c>
      <c r="M74" s="14"/>
    </row>
    <row r="75" spans="2:13" s="1" customFormat="1" ht="19.7" customHeight="1" x14ac:dyDescent="0.2">
      <c r="B75" s="5">
        <v>34</v>
      </c>
      <c r="C75" s="6" t="s">
        <v>111</v>
      </c>
      <c r="D75" s="6" t="s">
        <v>112</v>
      </c>
      <c r="E75" s="7" t="s">
        <v>113</v>
      </c>
      <c r="F75" s="6" t="s">
        <v>114</v>
      </c>
      <c r="G75" s="8">
        <v>24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3">
        <f t="shared" si="2"/>
        <v>0</v>
      </c>
      <c r="M75" s="14"/>
    </row>
    <row r="76" spans="2:13" s="1" customFormat="1" ht="19.7" customHeight="1" x14ac:dyDescent="0.2">
      <c r="B76" s="5">
        <v>35</v>
      </c>
      <c r="C76" s="6" t="s">
        <v>115</v>
      </c>
      <c r="D76" s="6" t="s">
        <v>116</v>
      </c>
      <c r="E76" s="7" t="s">
        <v>117</v>
      </c>
      <c r="F76" s="6" t="s">
        <v>37</v>
      </c>
      <c r="G76" s="8">
        <v>10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3">
        <f t="shared" si="2"/>
        <v>0</v>
      </c>
      <c r="M76" s="14"/>
    </row>
    <row r="77" spans="2:13" s="1" customFormat="1" ht="28.7" customHeight="1" x14ac:dyDescent="0.2">
      <c r="B77" s="5">
        <v>36</v>
      </c>
      <c r="C77" s="6" t="s">
        <v>118</v>
      </c>
      <c r="D77" s="6" t="s">
        <v>119</v>
      </c>
      <c r="E77" s="7" t="s">
        <v>120</v>
      </c>
      <c r="F77" s="6" t="s">
        <v>37</v>
      </c>
      <c r="G77" s="8">
        <v>10</v>
      </c>
      <c r="H77" s="10">
        <v>0</v>
      </c>
      <c r="I77" s="9">
        <f t="shared" ref="I77:I108" si="3">ROUND(G77* H77,2)</f>
        <v>0</v>
      </c>
      <c r="J77" s="5">
        <v>8</v>
      </c>
      <c r="K77" s="9">
        <f t="shared" ref="K77:K108" si="4">ROUND(I77* J77/100,2)</f>
        <v>0</v>
      </c>
      <c r="L77" s="13">
        <f t="shared" ref="L77:L108" si="5">ROUND(I77+ K77,2)</f>
        <v>0</v>
      </c>
      <c r="M77" s="14"/>
    </row>
    <row r="78" spans="2:13" s="1" customFormat="1" ht="28.7" customHeight="1" x14ac:dyDescent="0.2">
      <c r="B78" s="5">
        <v>37</v>
      </c>
      <c r="C78" s="6" t="s">
        <v>121</v>
      </c>
      <c r="D78" s="6" t="s">
        <v>122</v>
      </c>
      <c r="E78" s="7" t="s">
        <v>123</v>
      </c>
      <c r="F78" s="6" t="s">
        <v>14</v>
      </c>
      <c r="G78" s="8">
        <v>10</v>
      </c>
      <c r="H78" s="10">
        <v>0</v>
      </c>
      <c r="I78" s="9">
        <f t="shared" si="3"/>
        <v>0</v>
      </c>
      <c r="J78" s="5">
        <v>8</v>
      </c>
      <c r="K78" s="9">
        <f t="shared" si="4"/>
        <v>0</v>
      </c>
      <c r="L78" s="13">
        <f t="shared" si="5"/>
        <v>0</v>
      </c>
      <c r="M78" s="14"/>
    </row>
    <row r="79" spans="2:13" s="1" customFormat="1" ht="28.7" customHeight="1" x14ac:dyDescent="0.2">
      <c r="B79" s="5">
        <v>38</v>
      </c>
      <c r="C79" s="6" t="s">
        <v>124</v>
      </c>
      <c r="D79" s="6" t="s">
        <v>125</v>
      </c>
      <c r="E79" s="7" t="s">
        <v>126</v>
      </c>
      <c r="F79" s="6" t="s">
        <v>114</v>
      </c>
      <c r="G79" s="8">
        <v>5</v>
      </c>
      <c r="H79" s="10">
        <v>0</v>
      </c>
      <c r="I79" s="9">
        <f t="shared" si="3"/>
        <v>0</v>
      </c>
      <c r="J79" s="5">
        <v>8</v>
      </c>
      <c r="K79" s="9">
        <f t="shared" si="4"/>
        <v>0</v>
      </c>
      <c r="L79" s="13">
        <f t="shared" si="5"/>
        <v>0</v>
      </c>
      <c r="M79" s="14"/>
    </row>
    <row r="80" spans="2:13" s="1" customFormat="1" ht="28.7" customHeight="1" x14ac:dyDescent="0.2">
      <c r="B80" s="5">
        <v>39</v>
      </c>
      <c r="C80" s="6" t="s">
        <v>127</v>
      </c>
      <c r="D80" s="6" t="s">
        <v>128</v>
      </c>
      <c r="E80" s="7" t="s">
        <v>129</v>
      </c>
      <c r="F80" s="6" t="s">
        <v>130</v>
      </c>
      <c r="G80" s="8">
        <v>1666.82</v>
      </c>
      <c r="H80" s="10">
        <v>0</v>
      </c>
      <c r="I80" s="9">
        <f t="shared" si="3"/>
        <v>0</v>
      </c>
      <c r="J80" s="5">
        <v>8</v>
      </c>
      <c r="K80" s="9">
        <f t="shared" si="4"/>
        <v>0</v>
      </c>
      <c r="L80" s="13">
        <f t="shared" si="5"/>
        <v>0</v>
      </c>
      <c r="M80" s="14"/>
    </row>
    <row r="81" spans="2:13" s="1" customFormat="1" ht="19.7" customHeight="1" x14ac:dyDescent="0.2">
      <c r="B81" s="5">
        <v>40</v>
      </c>
      <c r="C81" s="6" t="s">
        <v>131</v>
      </c>
      <c r="D81" s="6" t="s">
        <v>132</v>
      </c>
      <c r="E81" s="7" t="s">
        <v>133</v>
      </c>
      <c r="F81" s="6" t="s">
        <v>130</v>
      </c>
      <c r="G81" s="8">
        <v>1123</v>
      </c>
      <c r="H81" s="10">
        <v>0</v>
      </c>
      <c r="I81" s="9">
        <f t="shared" si="3"/>
        <v>0</v>
      </c>
      <c r="J81" s="5">
        <v>8</v>
      </c>
      <c r="K81" s="9">
        <f t="shared" si="4"/>
        <v>0</v>
      </c>
      <c r="L81" s="13">
        <f t="shared" si="5"/>
        <v>0</v>
      </c>
      <c r="M81" s="14"/>
    </row>
    <row r="82" spans="2:13" s="1" customFormat="1" ht="19.7" customHeight="1" x14ac:dyDescent="0.2">
      <c r="B82" s="5">
        <v>41</v>
      </c>
      <c r="C82" s="6" t="s">
        <v>134</v>
      </c>
      <c r="D82" s="6" t="s">
        <v>135</v>
      </c>
      <c r="E82" s="7" t="s">
        <v>136</v>
      </c>
      <c r="F82" s="6" t="s">
        <v>130</v>
      </c>
      <c r="G82" s="8">
        <v>1153</v>
      </c>
      <c r="H82" s="10">
        <v>0</v>
      </c>
      <c r="I82" s="9">
        <f t="shared" si="3"/>
        <v>0</v>
      </c>
      <c r="J82" s="5">
        <v>8</v>
      </c>
      <c r="K82" s="9">
        <f t="shared" si="4"/>
        <v>0</v>
      </c>
      <c r="L82" s="13">
        <f t="shared" si="5"/>
        <v>0</v>
      </c>
      <c r="M82" s="14"/>
    </row>
    <row r="83" spans="2:13" s="1" customFormat="1" ht="19.7" customHeight="1" x14ac:dyDescent="0.2">
      <c r="B83" s="5">
        <v>42</v>
      </c>
      <c r="C83" s="6" t="s">
        <v>137</v>
      </c>
      <c r="D83" s="6" t="s">
        <v>138</v>
      </c>
      <c r="E83" s="7" t="s">
        <v>139</v>
      </c>
      <c r="F83" s="6" t="s">
        <v>130</v>
      </c>
      <c r="G83" s="8">
        <v>533.4</v>
      </c>
      <c r="H83" s="10">
        <v>0</v>
      </c>
      <c r="I83" s="9">
        <f t="shared" si="3"/>
        <v>0</v>
      </c>
      <c r="J83" s="5">
        <v>8</v>
      </c>
      <c r="K83" s="9">
        <f t="shared" si="4"/>
        <v>0</v>
      </c>
      <c r="L83" s="13">
        <f t="shared" si="5"/>
        <v>0</v>
      </c>
      <c r="M83" s="14"/>
    </row>
    <row r="84" spans="2:13" s="1" customFormat="1" ht="28.7" customHeight="1" x14ac:dyDescent="0.2">
      <c r="B84" s="5">
        <v>43</v>
      </c>
      <c r="C84" s="6" t="s">
        <v>140</v>
      </c>
      <c r="D84" s="6" t="s">
        <v>141</v>
      </c>
      <c r="E84" s="7" t="s">
        <v>142</v>
      </c>
      <c r="F84" s="6" t="s">
        <v>130</v>
      </c>
      <c r="G84" s="8">
        <v>189</v>
      </c>
      <c r="H84" s="10">
        <v>0</v>
      </c>
      <c r="I84" s="9">
        <f t="shared" si="3"/>
        <v>0</v>
      </c>
      <c r="J84" s="5">
        <v>8</v>
      </c>
      <c r="K84" s="9">
        <f t="shared" si="4"/>
        <v>0</v>
      </c>
      <c r="L84" s="13">
        <f t="shared" si="5"/>
        <v>0</v>
      </c>
      <c r="M84" s="14"/>
    </row>
    <row r="85" spans="2:13" s="1" customFormat="1" ht="19.7" customHeight="1" x14ac:dyDescent="0.2">
      <c r="B85" s="5">
        <v>44</v>
      </c>
      <c r="C85" s="6" t="s">
        <v>143</v>
      </c>
      <c r="D85" s="6" t="s">
        <v>144</v>
      </c>
      <c r="E85" s="7" t="s">
        <v>145</v>
      </c>
      <c r="F85" s="6" t="s">
        <v>130</v>
      </c>
      <c r="G85" s="8">
        <v>550</v>
      </c>
      <c r="H85" s="10">
        <v>0</v>
      </c>
      <c r="I85" s="9">
        <f t="shared" si="3"/>
        <v>0</v>
      </c>
      <c r="J85" s="5">
        <v>8</v>
      </c>
      <c r="K85" s="9">
        <f t="shared" si="4"/>
        <v>0</v>
      </c>
      <c r="L85" s="13">
        <f t="shared" si="5"/>
        <v>0</v>
      </c>
      <c r="M85" s="14"/>
    </row>
    <row r="86" spans="2:13" s="1" customFormat="1" ht="19.7" customHeight="1" x14ac:dyDescent="0.2">
      <c r="B86" s="5">
        <v>45</v>
      </c>
      <c r="C86" s="6" t="s">
        <v>146</v>
      </c>
      <c r="D86" s="6" t="s">
        <v>147</v>
      </c>
      <c r="E86" s="7" t="s">
        <v>148</v>
      </c>
      <c r="F86" s="6" t="s">
        <v>130</v>
      </c>
      <c r="G86" s="8">
        <v>534.9</v>
      </c>
      <c r="H86" s="10">
        <v>0</v>
      </c>
      <c r="I86" s="9">
        <f t="shared" si="3"/>
        <v>0</v>
      </c>
      <c r="J86" s="5">
        <v>8</v>
      </c>
      <c r="K86" s="9">
        <f t="shared" si="4"/>
        <v>0</v>
      </c>
      <c r="L86" s="13">
        <f t="shared" si="5"/>
        <v>0</v>
      </c>
      <c r="M86" s="14"/>
    </row>
    <row r="87" spans="2:13" s="1" customFormat="1" ht="19.7" customHeight="1" x14ac:dyDescent="0.2">
      <c r="B87" s="5">
        <v>46</v>
      </c>
      <c r="C87" s="6" t="s">
        <v>149</v>
      </c>
      <c r="D87" s="6" t="s">
        <v>150</v>
      </c>
      <c r="E87" s="7" t="s">
        <v>151</v>
      </c>
      <c r="F87" s="6" t="s">
        <v>130</v>
      </c>
      <c r="G87" s="8">
        <v>334.9</v>
      </c>
      <c r="H87" s="10">
        <v>0</v>
      </c>
      <c r="I87" s="9">
        <f t="shared" si="3"/>
        <v>0</v>
      </c>
      <c r="J87" s="5">
        <v>8</v>
      </c>
      <c r="K87" s="9">
        <f t="shared" si="4"/>
        <v>0</v>
      </c>
      <c r="L87" s="13">
        <f t="shared" si="5"/>
        <v>0</v>
      </c>
      <c r="M87" s="14"/>
    </row>
    <row r="88" spans="2:13" s="1" customFormat="1" ht="19.7" customHeight="1" x14ac:dyDescent="0.2">
      <c r="B88" s="5">
        <v>47</v>
      </c>
      <c r="C88" s="6" t="s">
        <v>152</v>
      </c>
      <c r="D88" s="6" t="s">
        <v>153</v>
      </c>
      <c r="E88" s="7" t="s">
        <v>154</v>
      </c>
      <c r="F88" s="6" t="s">
        <v>130</v>
      </c>
      <c r="G88" s="8">
        <v>533.4</v>
      </c>
      <c r="H88" s="10">
        <v>0</v>
      </c>
      <c r="I88" s="9">
        <f t="shared" si="3"/>
        <v>0</v>
      </c>
      <c r="J88" s="5">
        <v>8</v>
      </c>
      <c r="K88" s="9">
        <f t="shared" si="4"/>
        <v>0</v>
      </c>
      <c r="L88" s="13">
        <f t="shared" si="5"/>
        <v>0</v>
      </c>
      <c r="M88" s="14"/>
    </row>
    <row r="89" spans="2:13" s="1" customFormat="1" ht="28.7" customHeight="1" x14ac:dyDescent="0.2">
      <c r="B89" s="5">
        <v>48</v>
      </c>
      <c r="C89" s="6" t="s">
        <v>155</v>
      </c>
      <c r="D89" s="6" t="s">
        <v>156</v>
      </c>
      <c r="E89" s="7" t="s">
        <v>157</v>
      </c>
      <c r="F89" s="6" t="s">
        <v>130</v>
      </c>
      <c r="G89" s="8">
        <v>615</v>
      </c>
      <c r="H89" s="10">
        <v>0</v>
      </c>
      <c r="I89" s="9">
        <f t="shared" si="3"/>
        <v>0</v>
      </c>
      <c r="J89" s="5">
        <v>8</v>
      </c>
      <c r="K89" s="9">
        <f t="shared" si="4"/>
        <v>0</v>
      </c>
      <c r="L89" s="13">
        <f t="shared" si="5"/>
        <v>0</v>
      </c>
      <c r="M89" s="14"/>
    </row>
    <row r="90" spans="2:13" s="1" customFormat="1" ht="19.7" customHeight="1" x14ac:dyDescent="0.2">
      <c r="B90" s="5">
        <v>49</v>
      </c>
      <c r="C90" s="6" t="s">
        <v>158</v>
      </c>
      <c r="D90" s="6" t="s">
        <v>159</v>
      </c>
      <c r="E90" s="7" t="s">
        <v>160</v>
      </c>
      <c r="F90" s="6" t="s">
        <v>37</v>
      </c>
      <c r="G90" s="8">
        <v>200</v>
      </c>
      <c r="H90" s="10">
        <v>0</v>
      </c>
      <c r="I90" s="9">
        <f t="shared" si="3"/>
        <v>0</v>
      </c>
      <c r="J90" s="5">
        <v>8</v>
      </c>
      <c r="K90" s="9">
        <f t="shared" si="4"/>
        <v>0</v>
      </c>
      <c r="L90" s="13">
        <f t="shared" si="5"/>
        <v>0</v>
      </c>
      <c r="M90" s="14"/>
    </row>
    <row r="91" spans="2:13" s="1" customFormat="1" ht="19.7" customHeight="1" x14ac:dyDescent="0.2">
      <c r="B91" s="5">
        <v>50</v>
      </c>
      <c r="C91" s="6" t="s">
        <v>161</v>
      </c>
      <c r="D91" s="6" t="s">
        <v>162</v>
      </c>
      <c r="E91" s="7" t="s">
        <v>163</v>
      </c>
      <c r="F91" s="6" t="s">
        <v>18</v>
      </c>
      <c r="G91" s="8">
        <v>1.5</v>
      </c>
      <c r="H91" s="10">
        <v>0</v>
      </c>
      <c r="I91" s="9">
        <f t="shared" si="3"/>
        <v>0</v>
      </c>
      <c r="J91" s="5">
        <v>8</v>
      </c>
      <c r="K91" s="9">
        <f t="shared" si="4"/>
        <v>0</v>
      </c>
      <c r="L91" s="13">
        <f t="shared" si="5"/>
        <v>0</v>
      </c>
      <c r="M91" s="14"/>
    </row>
    <row r="92" spans="2:13" s="1" customFormat="1" ht="19.7" customHeight="1" x14ac:dyDescent="0.2">
      <c r="B92" s="5">
        <v>51</v>
      </c>
      <c r="C92" s="6" t="s">
        <v>164</v>
      </c>
      <c r="D92" s="6" t="s">
        <v>165</v>
      </c>
      <c r="E92" s="7" t="s">
        <v>166</v>
      </c>
      <c r="F92" s="6" t="s">
        <v>130</v>
      </c>
      <c r="G92" s="8">
        <v>920</v>
      </c>
      <c r="H92" s="10">
        <v>0</v>
      </c>
      <c r="I92" s="9">
        <f t="shared" si="3"/>
        <v>0</v>
      </c>
      <c r="J92" s="5">
        <v>8</v>
      </c>
      <c r="K92" s="9">
        <f t="shared" si="4"/>
        <v>0</v>
      </c>
      <c r="L92" s="13">
        <f t="shared" si="5"/>
        <v>0</v>
      </c>
      <c r="M92" s="14"/>
    </row>
    <row r="93" spans="2:13" s="1" customFormat="1" ht="28.7" customHeight="1" x14ac:dyDescent="0.2">
      <c r="B93" s="5">
        <v>52</v>
      </c>
      <c r="C93" s="6" t="s">
        <v>167</v>
      </c>
      <c r="D93" s="6" t="s">
        <v>168</v>
      </c>
      <c r="E93" s="7" t="s">
        <v>169</v>
      </c>
      <c r="F93" s="6" t="s">
        <v>130</v>
      </c>
      <c r="G93" s="8">
        <v>64.900000000000006</v>
      </c>
      <c r="H93" s="10">
        <v>0</v>
      </c>
      <c r="I93" s="9">
        <f t="shared" si="3"/>
        <v>0</v>
      </c>
      <c r="J93" s="5">
        <v>8</v>
      </c>
      <c r="K93" s="9">
        <f t="shared" si="4"/>
        <v>0</v>
      </c>
      <c r="L93" s="13">
        <f t="shared" si="5"/>
        <v>0</v>
      </c>
      <c r="M93" s="14"/>
    </row>
    <row r="94" spans="2:13" s="1" customFormat="1" ht="19.7" customHeight="1" x14ac:dyDescent="0.2">
      <c r="B94" s="5">
        <v>53</v>
      </c>
      <c r="C94" s="6" t="s">
        <v>170</v>
      </c>
      <c r="D94" s="6" t="s">
        <v>171</v>
      </c>
      <c r="E94" s="7" t="s">
        <v>172</v>
      </c>
      <c r="F94" s="6" t="s">
        <v>130</v>
      </c>
      <c r="G94" s="8">
        <v>62.4</v>
      </c>
      <c r="H94" s="10">
        <v>0</v>
      </c>
      <c r="I94" s="9">
        <f t="shared" si="3"/>
        <v>0</v>
      </c>
      <c r="J94" s="5">
        <v>8</v>
      </c>
      <c r="K94" s="9">
        <f t="shared" si="4"/>
        <v>0</v>
      </c>
      <c r="L94" s="13">
        <f t="shared" si="5"/>
        <v>0</v>
      </c>
      <c r="M94" s="14"/>
    </row>
    <row r="95" spans="2:13" s="1" customFormat="1" ht="19.7" customHeight="1" x14ac:dyDescent="0.2">
      <c r="B95" s="5">
        <v>54</v>
      </c>
      <c r="C95" s="6" t="s">
        <v>173</v>
      </c>
      <c r="D95" s="6" t="s">
        <v>174</v>
      </c>
      <c r="E95" s="7" t="s">
        <v>175</v>
      </c>
      <c r="F95" s="6" t="s">
        <v>18</v>
      </c>
      <c r="G95" s="8">
        <v>12.72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13">
        <f t="shared" si="5"/>
        <v>0</v>
      </c>
      <c r="M95" s="14"/>
    </row>
    <row r="96" spans="2:13" s="1" customFormat="1" ht="28.7" customHeight="1" x14ac:dyDescent="0.2">
      <c r="B96" s="5">
        <v>55</v>
      </c>
      <c r="C96" s="6" t="s">
        <v>176</v>
      </c>
      <c r="D96" s="6" t="s">
        <v>177</v>
      </c>
      <c r="E96" s="7" t="s">
        <v>178</v>
      </c>
      <c r="F96" s="6" t="s">
        <v>130</v>
      </c>
      <c r="G96" s="8">
        <v>1321.55</v>
      </c>
      <c r="H96" s="10">
        <v>0</v>
      </c>
      <c r="I96" s="9">
        <f t="shared" si="3"/>
        <v>0</v>
      </c>
      <c r="J96" s="5">
        <v>8</v>
      </c>
      <c r="K96" s="9">
        <f t="shared" si="4"/>
        <v>0</v>
      </c>
      <c r="L96" s="13">
        <f t="shared" si="5"/>
        <v>0</v>
      </c>
      <c r="M96" s="14"/>
    </row>
    <row r="97" spans="2:13" s="1" customFormat="1" ht="19.7" customHeight="1" x14ac:dyDescent="0.2">
      <c r="B97" s="5">
        <v>56</v>
      </c>
      <c r="C97" s="6" t="s">
        <v>179</v>
      </c>
      <c r="D97" s="6" t="s">
        <v>180</v>
      </c>
      <c r="E97" s="7" t="s">
        <v>181</v>
      </c>
      <c r="F97" s="6" t="s">
        <v>130</v>
      </c>
      <c r="G97" s="8">
        <v>123.8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13">
        <f t="shared" si="5"/>
        <v>0</v>
      </c>
      <c r="M97" s="14"/>
    </row>
    <row r="98" spans="2:13" s="1" customFormat="1" ht="19.7" customHeight="1" x14ac:dyDescent="0.2">
      <c r="B98" s="5">
        <v>57</v>
      </c>
      <c r="C98" s="6" t="s">
        <v>182</v>
      </c>
      <c r="D98" s="6" t="s">
        <v>183</v>
      </c>
      <c r="E98" s="7" t="s">
        <v>184</v>
      </c>
      <c r="F98" s="6" t="s">
        <v>130</v>
      </c>
      <c r="G98" s="8">
        <v>8</v>
      </c>
      <c r="H98" s="10">
        <v>0</v>
      </c>
      <c r="I98" s="9">
        <f t="shared" si="3"/>
        <v>0</v>
      </c>
      <c r="J98" s="5">
        <v>8</v>
      </c>
      <c r="K98" s="9">
        <f t="shared" si="4"/>
        <v>0</v>
      </c>
      <c r="L98" s="13">
        <f t="shared" si="5"/>
        <v>0</v>
      </c>
      <c r="M98" s="14"/>
    </row>
    <row r="99" spans="2:13" s="1" customFormat="1" ht="28.7" customHeight="1" x14ac:dyDescent="0.2">
      <c r="B99" s="5">
        <v>58</v>
      </c>
      <c r="C99" s="6" t="s">
        <v>185</v>
      </c>
      <c r="D99" s="6" t="s">
        <v>186</v>
      </c>
      <c r="E99" s="7" t="s">
        <v>187</v>
      </c>
      <c r="F99" s="6" t="s">
        <v>130</v>
      </c>
      <c r="G99" s="8">
        <v>270.60000000000002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13">
        <f t="shared" si="5"/>
        <v>0</v>
      </c>
      <c r="M99" s="14"/>
    </row>
    <row r="100" spans="2:13" s="1" customFormat="1" ht="19.7" customHeight="1" x14ac:dyDescent="0.2">
      <c r="B100" s="5">
        <v>59</v>
      </c>
      <c r="C100" s="6" t="s">
        <v>188</v>
      </c>
      <c r="D100" s="6" t="s">
        <v>189</v>
      </c>
      <c r="E100" s="7" t="s">
        <v>190</v>
      </c>
      <c r="F100" s="6" t="s">
        <v>130</v>
      </c>
      <c r="G100" s="8">
        <v>292.60000000000002</v>
      </c>
      <c r="H100" s="10">
        <v>0</v>
      </c>
      <c r="I100" s="9">
        <f t="shared" si="3"/>
        <v>0</v>
      </c>
      <c r="J100" s="5">
        <v>8</v>
      </c>
      <c r="K100" s="9">
        <f t="shared" si="4"/>
        <v>0</v>
      </c>
      <c r="L100" s="13">
        <f t="shared" si="5"/>
        <v>0</v>
      </c>
      <c r="M100" s="14"/>
    </row>
    <row r="101" spans="2:13" s="1" customFormat="1" ht="28.7" customHeight="1" x14ac:dyDescent="0.2">
      <c r="B101" s="5">
        <v>60</v>
      </c>
      <c r="C101" s="6" t="s">
        <v>191</v>
      </c>
      <c r="D101" s="6" t="s">
        <v>192</v>
      </c>
      <c r="E101" s="7" t="s">
        <v>193</v>
      </c>
      <c r="F101" s="6" t="s">
        <v>45</v>
      </c>
      <c r="G101" s="8">
        <v>2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13">
        <f t="shared" si="5"/>
        <v>0</v>
      </c>
      <c r="M101" s="14"/>
    </row>
    <row r="102" spans="2:13" s="1" customFormat="1" ht="19.7" customHeight="1" x14ac:dyDescent="0.2">
      <c r="B102" s="5">
        <v>61</v>
      </c>
      <c r="C102" s="6" t="s">
        <v>194</v>
      </c>
      <c r="D102" s="6" t="s">
        <v>195</v>
      </c>
      <c r="E102" s="7" t="s">
        <v>196</v>
      </c>
      <c r="F102" s="6" t="s">
        <v>45</v>
      </c>
      <c r="G102" s="8">
        <v>2</v>
      </c>
      <c r="H102" s="10">
        <v>0</v>
      </c>
      <c r="I102" s="9">
        <f t="shared" si="3"/>
        <v>0</v>
      </c>
      <c r="J102" s="5">
        <v>8</v>
      </c>
      <c r="K102" s="9">
        <f t="shared" si="4"/>
        <v>0</v>
      </c>
      <c r="L102" s="13">
        <f t="shared" si="5"/>
        <v>0</v>
      </c>
      <c r="M102" s="14"/>
    </row>
    <row r="103" spans="2:13" s="1" customFormat="1" ht="28.7" customHeight="1" x14ac:dyDescent="0.2">
      <c r="B103" s="5">
        <v>62</v>
      </c>
      <c r="C103" s="6" t="s">
        <v>197</v>
      </c>
      <c r="D103" s="6" t="s">
        <v>198</v>
      </c>
      <c r="E103" s="7" t="s">
        <v>199</v>
      </c>
      <c r="F103" s="6" t="s">
        <v>45</v>
      </c>
      <c r="G103" s="8">
        <v>0.5</v>
      </c>
      <c r="H103" s="10">
        <v>0</v>
      </c>
      <c r="I103" s="9">
        <f t="shared" si="3"/>
        <v>0</v>
      </c>
      <c r="J103" s="5">
        <v>8</v>
      </c>
      <c r="K103" s="9">
        <f t="shared" si="4"/>
        <v>0</v>
      </c>
      <c r="L103" s="13">
        <f t="shared" si="5"/>
        <v>0</v>
      </c>
      <c r="M103" s="14"/>
    </row>
    <row r="104" spans="2:13" s="1" customFormat="1" ht="28.7" customHeight="1" x14ac:dyDescent="0.2">
      <c r="B104" s="5">
        <v>63</v>
      </c>
      <c r="C104" s="6" t="s">
        <v>200</v>
      </c>
      <c r="D104" s="6" t="s">
        <v>201</v>
      </c>
      <c r="E104" s="7" t="s">
        <v>202</v>
      </c>
      <c r="F104" s="6" t="s">
        <v>45</v>
      </c>
      <c r="G104" s="8">
        <v>0.5</v>
      </c>
      <c r="H104" s="10">
        <v>0</v>
      </c>
      <c r="I104" s="9">
        <f t="shared" si="3"/>
        <v>0</v>
      </c>
      <c r="J104" s="5">
        <v>8</v>
      </c>
      <c r="K104" s="9">
        <f t="shared" si="4"/>
        <v>0</v>
      </c>
      <c r="L104" s="13">
        <f t="shared" si="5"/>
        <v>0</v>
      </c>
      <c r="M104" s="14"/>
    </row>
    <row r="105" spans="2:13" s="1" customFormat="1" ht="28.7" customHeight="1" x14ac:dyDescent="0.2">
      <c r="B105" s="5">
        <v>64</v>
      </c>
      <c r="C105" s="6" t="s">
        <v>203</v>
      </c>
      <c r="D105" s="6" t="s">
        <v>204</v>
      </c>
      <c r="E105" s="7" t="s">
        <v>205</v>
      </c>
      <c r="F105" s="6" t="s">
        <v>45</v>
      </c>
      <c r="G105" s="8">
        <v>0.5</v>
      </c>
      <c r="H105" s="10">
        <v>0</v>
      </c>
      <c r="I105" s="9">
        <f t="shared" si="3"/>
        <v>0</v>
      </c>
      <c r="J105" s="5">
        <v>8</v>
      </c>
      <c r="K105" s="9">
        <f t="shared" si="4"/>
        <v>0</v>
      </c>
      <c r="L105" s="13">
        <f t="shared" si="5"/>
        <v>0</v>
      </c>
      <c r="M105" s="14"/>
    </row>
    <row r="106" spans="2:13" s="1" customFormat="1" ht="19.7" customHeight="1" x14ac:dyDescent="0.2">
      <c r="B106" s="5">
        <v>65</v>
      </c>
      <c r="C106" s="6" t="s">
        <v>206</v>
      </c>
      <c r="D106" s="6" t="s">
        <v>207</v>
      </c>
      <c r="E106" s="7" t="s">
        <v>208</v>
      </c>
      <c r="F106" s="6" t="s">
        <v>45</v>
      </c>
      <c r="G106" s="8">
        <v>1050</v>
      </c>
      <c r="H106" s="10">
        <v>0</v>
      </c>
      <c r="I106" s="9">
        <f t="shared" si="3"/>
        <v>0</v>
      </c>
      <c r="J106" s="5">
        <v>8</v>
      </c>
      <c r="K106" s="9">
        <f t="shared" si="4"/>
        <v>0</v>
      </c>
      <c r="L106" s="13">
        <f t="shared" si="5"/>
        <v>0</v>
      </c>
      <c r="M106" s="14"/>
    </row>
    <row r="107" spans="2:13" s="1" customFormat="1" ht="19.7" customHeight="1" x14ac:dyDescent="0.2">
      <c r="B107" s="5">
        <v>66</v>
      </c>
      <c r="C107" s="6" t="s">
        <v>209</v>
      </c>
      <c r="D107" s="6" t="s">
        <v>210</v>
      </c>
      <c r="E107" s="7" t="s">
        <v>211</v>
      </c>
      <c r="F107" s="6" t="s">
        <v>45</v>
      </c>
      <c r="G107" s="8">
        <v>510</v>
      </c>
      <c r="H107" s="10">
        <v>0</v>
      </c>
      <c r="I107" s="9">
        <f t="shared" si="3"/>
        <v>0</v>
      </c>
      <c r="J107" s="5">
        <v>8</v>
      </c>
      <c r="K107" s="9">
        <f t="shared" si="4"/>
        <v>0</v>
      </c>
      <c r="L107" s="13">
        <f t="shared" si="5"/>
        <v>0</v>
      </c>
      <c r="M107" s="14"/>
    </row>
    <row r="108" spans="2:13" s="1" customFormat="1" ht="28.7" customHeight="1" x14ac:dyDescent="0.2">
      <c r="B108" s="5">
        <v>67</v>
      </c>
      <c r="C108" s="6" t="s">
        <v>212</v>
      </c>
      <c r="D108" s="6" t="s">
        <v>213</v>
      </c>
      <c r="E108" s="7" t="s">
        <v>214</v>
      </c>
      <c r="F108" s="6" t="s">
        <v>45</v>
      </c>
      <c r="G108" s="8">
        <v>5</v>
      </c>
      <c r="H108" s="10">
        <v>0</v>
      </c>
      <c r="I108" s="9">
        <f t="shared" si="3"/>
        <v>0</v>
      </c>
      <c r="J108" s="5">
        <v>8</v>
      </c>
      <c r="K108" s="9">
        <f t="shared" si="4"/>
        <v>0</v>
      </c>
      <c r="L108" s="13">
        <f t="shared" si="5"/>
        <v>0</v>
      </c>
      <c r="M108" s="14"/>
    </row>
    <row r="109" spans="2:13" s="1" customFormat="1" ht="19.7" customHeight="1" x14ac:dyDescent="0.2">
      <c r="B109" s="5">
        <v>68</v>
      </c>
      <c r="C109" s="6" t="s">
        <v>215</v>
      </c>
      <c r="D109" s="6" t="s">
        <v>216</v>
      </c>
      <c r="E109" s="7" t="s">
        <v>217</v>
      </c>
      <c r="F109" s="6" t="s">
        <v>45</v>
      </c>
      <c r="G109" s="8">
        <v>1060</v>
      </c>
      <c r="H109" s="10">
        <v>0</v>
      </c>
      <c r="I109" s="9">
        <f t="shared" ref="I109:I140" si="6">ROUND(G109* H109,2)</f>
        <v>0</v>
      </c>
      <c r="J109" s="5">
        <v>8</v>
      </c>
      <c r="K109" s="9">
        <f t="shared" ref="K109:K140" si="7">ROUND(I109* J109/100,2)</f>
        <v>0</v>
      </c>
      <c r="L109" s="13">
        <f t="shared" ref="L109:L140" si="8">ROUND(I109+ K109,2)</f>
        <v>0</v>
      </c>
      <c r="M109" s="14"/>
    </row>
    <row r="110" spans="2:13" s="1" customFormat="1" ht="19.7" customHeight="1" x14ac:dyDescent="0.2">
      <c r="B110" s="5">
        <v>69</v>
      </c>
      <c r="C110" s="6" t="s">
        <v>218</v>
      </c>
      <c r="D110" s="6" t="s">
        <v>219</v>
      </c>
      <c r="E110" s="7" t="s">
        <v>220</v>
      </c>
      <c r="F110" s="6" t="s">
        <v>45</v>
      </c>
      <c r="G110" s="8">
        <v>610</v>
      </c>
      <c r="H110" s="10">
        <v>0</v>
      </c>
      <c r="I110" s="9">
        <f t="shared" si="6"/>
        <v>0</v>
      </c>
      <c r="J110" s="5">
        <v>8</v>
      </c>
      <c r="K110" s="9">
        <f t="shared" si="7"/>
        <v>0</v>
      </c>
      <c r="L110" s="13">
        <f t="shared" si="8"/>
        <v>0</v>
      </c>
      <c r="M110" s="14"/>
    </row>
    <row r="111" spans="2:13" s="1" customFormat="1" ht="19.7" customHeight="1" x14ac:dyDescent="0.2">
      <c r="B111" s="5">
        <v>70</v>
      </c>
      <c r="C111" s="6" t="s">
        <v>221</v>
      </c>
      <c r="D111" s="6" t="s">
        <v>222</v>
      </c>
      <c r="E111" s="7" t="s">
        <v>223</v>
      </c>
      <c r="F111" s="6" t="s">
        <v>45</v>
      </c>
      <c r="G111" s="8">
        <v>5</v>
      </c>
      <c r="H111" s="10">
        <v>0</v>
      </c>
      <c r="I111" s="9">
        <f t="shared" si="6"/>
        <v>0</v>
      </c>
      <c r="J111" s="5">
        <v>8</v>
      </c>
      <c r="K111" s="9">
        <f t="shared" si="7"/>
        <v>0</v>
      </c>
      <c r="L111" s="13">
        <f t="shared" si="8"/>
        <v>0</v>
      </c>
      <c r="M111" s="14"/>
    </row>
    <row r="112" spans="2:13" s="1" customFormat="1" ht="19.7" customHeight="1" x14ac:dyDescent="0.2">
      <c r="B112" s="5">
        <v>71</v>
      </c>
      <c r="C112" s="6" t="s">
        <v>224</v>
      </c>
      <c r="D112" s="6" t="s">
        <v>225</v>
      </c>
      <c r="E112" s="7" t="s">
        <v>226</v>
      </c>
      <c r="F112" s="6" t="s">
        <v>130</v>
      </c>
      <c r="G112" s="8">
        <v>30</v>
      </c>
      <c r="H112" s="10">
        <v>0</v>
      </c>
      <c r="I112" s="9">
        <f t="shared" si="6"/>
        <v>0</v>
      </c>
      <c r="J112" s="5">
        <v>8</v>
      </c>
      <c r="K112" s="9">
        <f t="shared" si="7"/>
        <v>0</v>
      </c>
      <c r="L112" s="13">
        <f t="shared" si="8"/>
        <v>0</v>
      </c>
      <c r="M112" s="14"/>
    </row>
    <row r="113" spans="2:13" s="1" customFormat="1" ht="19.7" customHeight="1" x14ac:dyDescent="0.2">
      <c r="B113" s="5">
        <v>72</v>
      </c>
      <c r="C113" s="6" t="s">
        <v>227</v>
      </c>
      <c r="D113" s="6" t="s">
        <v>228</v>
      </c>
      <c r="E113" s="7" t="s">
        <v>229</v>
      </c>
      <c r="F113" s="6" t="s">
        <v>130</v>
      </c>
      <c r="G113" s="8">
        <v>49.9</v>
      </c>
      <c r="H113" s="10">
        <v>0</v>
      </c>
      <c r="I113" s="9">
        <f t="shared" si="6"/>
        <v>0</v>
      </c>
      <c r="J113" s="5">
        <v>8</v>
      </c>
      <c r="K113" s="9">
        <f t="shared" si="7"/>
        <v>0</v>
      </c>
      <c r="L113" s="13">
        <f t="shared" si="8"/>
        <v>0</v>
      </c>
      <c r="M113" s="14"/>
    </row>
    <row r="114" spans="2:13" s="1" customFormat="1" ht="19.7" customHeight="1" x14ac:dyDescent="0.2">
      <c r="B114" s="5">
        <v>73</v>
      </c>
      <c r="C114" s="6" t="s">
        <v>230</v>
      </c>
      <c r="D114" s="6" t="s">
        <v>231</v>
      </c>
      <c r="E114" s="7" t="s">
        <v>232</v>
      </c>
      <c r="F114" s="6" t="s">
        <v>130</v>
      </c>
      <c r="G114" s="8">
        <v>376.4</v>
      </c>
      <c r="H114" s="10">
        <v>0</v>
      </c>
      <c r="I114" s="9">
        <f t="shared" si="6"/>
        <v>0</v>
      </c>
      <c r="J114" s="5">
        <v>8</v>
      </c>
      <c r="K114" s="9">
        <f t="shared" si="7"/>
        <v>0</v>
      </c>
      <c r="L114" s="13">
        <f t="shared" si="8"/>
        <v>0</v>
      </c>
      <c r="M114" s="14"/>
    </row>
    <row r="115" spans="2:13" s="1" customFormat="1" ht="19.7" customHeight="1" x14ac:dyDescent="0.2">
      <c r="B115" s="5">
        <v>74</v>
      </c>
      <c r="C115" s="6" t="s">
        <v>233</v>
      </c>
      <c r="D115" s="6" t="s">
        <v>234</v>
      </c>
      <c r="E115" s="7" t="s">
        <v>235</v>
      </c>
      <c r="F115" s="6" t="s">
        <v>37</v>
      </c>
      <c r="G115" s="8">
        <v>50</v>
      </c>
      <c r="H115" s="10">
        <v>0</v>
      </c>
      <c r="I115" s="9">
        <f t="shared" si="6"/>
        <v>0</v>
      </c>
      <c r="J115" s="5">
        <v>8</v>
      </c>
      <c r="K115" s="9">
        <f t="shared" si="7"/>
        <v>0</v>
      </c>
      <c r="L115" s="13">
        <f t="shared" si="8"/>
        <v>0</v>
      </c>
      <c r="M115" s="14"/>
    </row>
    <row r="116" spans="2:13" s="1" customFormat="1" ht="19.7" customHeight="1" x14ac:dyDescent="0.2">
      <c r="B116" s="5">
        <v>75</v>
      </c>
      <c r="C116" s="6" t="s">
        <v>236</v>
      </c>
      <c r="D116" s="6" t="s">
        <v>237</v>
      </c>
      <c r="E116" s="7" t="s">
        <v>238</v>
      </c>
      <c r="F116" s="6" t="s">
        <v>45</v>
      </c>
      <c r="G116" s="8">
        <v>100</v>
      </c>
      <c r="H116" s="10">
        <v>0</v>
      </c>
      <c r="I116" s="9">
        <f t="shared" si="6"/>
        <v>0</v>
      </c>
      <c r="J116" s="5">
        <v>8</v>
      </c>
      <c r="K116" s="9">
        <f t="shared" si="7"/>
        <v>0</v>
      </c>
      <c r="L116" s="13">
        <f t="shared" si="8"/>
        <v>0</v>
      </c>
      <c r="M116" s="14"/>
    </row>
    <row r="117" spans="2:13" s="1" customFormat="1" ht="19.7" customHeight="1" x14ac:dyDescent="0.2">
      <c r="B117" s="5">
        <v>76</v>
      </c>
      <c r="C117" s="6" t="s">
        <v>239</v>
      </c>
      <c r="D117" s="6" t="s">
        <v>240</v>
      </c>
      <c r="E117" s="7" t="s">
        <v>241</v>
      </c>
      <c r="F117" s="6" t="s">
        <v>130</v>
      </c>
      <c r="G117" s="8">
        <v>78.400000000000006</v>
      </c>
      <c r="H117" s="10">
        <v>0</v>
      </c>
      <c r="I117" s="9">
        <f t="shared" si="6"/>
        <v>0</v>
      </c>
      <c r="J117" s="5">
        <v>8</v>
      </c>
      <c r="K117" s="9">
        <f t="shared" si="7"/>
        <v>0</v>
      </c>
      <c r="L117" s="13">
        <f t="shared" si="8"/>
        <v>0</v>
      </c>
      <c r="M117" s="14"/>
    </row>
    <row r="118" spans="2:13" s="1" customFormat="1" ht="19.7" customHeight="1" x14ac:dyDescent="0.2">
      <c r="B118" s="5">
        <v>77</v>
      </c>
      <c r="C118" s="6" t="s">
        <v>242</v>
      </c>
      <c r="D118" s="6" t="s">
        <v>243</v>
      </c>
      <c r="E118" s="7" t="s">
        <v>244</v>
      </c>
      <c r="F118" s="6" t="s">
        <v>245</v>
      </c>
      <c r="G118" s="8">
        <v>1000</v>
      </c>
      <c r="H118" s="10">
        <v>0</v>
      </c>
      <c r="I118" s="9">
        <f t="shared" si="6"/>
        <v>0</v>
      </c>
      <c r="J118" s="5">
        <v>8</v>
      </c>
      <c r="K118" s="9">
        <f t="shared" si="7"/>
        <v>0</v>
      </c>
      <c r="L118" s="13">
        <f t="shared" si="8"/>
        <v>0</v>
      </c>
      <c r="M118" s="14"/>
    </row>
    <row r="119" spans="2:13" s="1" customFormat="1" ht="19.7" customHeight="1" x14ac:dyDescent="0.2">
      <c r="B119" s="5">
        <v>78</v>
      </c>
      <c r="C119" s="6" t="s">
        <v>246</v>
      </c>
      <c r="D119" s="6" t="s">
        <v>247</v>
      </c>
      <c r="E119" s="7" t="s">
        <v>248</v>
      </c>
      <c r="F119" s="6" t="s">
        <v>245</v>
      </c>
      <c r="G119" s="8">
        <v>100</v>
      </c>
      <c r="H119" s="10">
        <v>0</v>
      </c>
      <c r="I119" s="9">
        <f t="shared" si="6"/>
        <v>0</v>
      </c>
      <c r="J119" s="5">
        <v>8</v>
      </c>
      <c r="K119" s="9">
        <f t="shared" si="7"/>
        <v>0</v>
      </c>
      <c r="L119" s="13">
        <f t="shared" si="8"/>
        <v>0</v>
      </c>
      <c r="M119" s="14"/>
    </row>
    <row r="120" spans="2:13" s="1" customFormat="1" ht="19.7" customHeight="1" x14ac:dyDescent="0.2">
      <c r="B120" s="5">
        <v>79</v>
      </c>
      <c r="C120" s="6" t="s">
        <v>249</v>
      </c>
      <c r="D120" s="6" t="s">
        <v>250</v>
      </c>
      <c r="E120" s="7" t="s">
        <v>251</v>
      </c>
      <c r="F120" s="6" t="s">
        <v>245</v>
      </c>
      <c r="G120" s="8">
        <v>10</v>
      </c>
      <c r="H120" s="10">
        <v>0</v>
      </c>
      <c r="I120" s="9">
        <f t="shared" si="6"/>
        <v>0</v>
      </c>
      <c r="J120" s="5">
        <v>8</v>
      </c>
      <c r="K120" s="9">
        <f t="shared" si="7"/>
        <v>0</v>
      </c>
      <c r="L120" s="13">
        <f t="shared" si="8"/>
        <v>0</v>
      </c>
      <c r="M120" s="14"/>
    </row>
    <row r="121" spans="2:13" s="1" customFormat="1" ht="19.7" customHeight="1" x14ac:dyDescent="0.2">
      <c r="B121" s="5">
        <v>80</v>
      </c>
      <c r="C121" s="6" t="s">
        <v>252</v>
      </c>
      <c r="D121" s="6" t="s">
        <v>253</v>
      </c>
      <c r="E121" s="7" t="s">
        <v>254</v>
      </c>
      <c r="F121" s="6" t="s">
        <v>245</v>
      </c>
      <c r="G121" s="8">
        <v>4</v>
      </c>
      <c r="H121" s="10">
        <v>0</v>
      </c>
      <c r="I121" s="9">
        <f t="shared" si="6"/>
        <v>0</v>
      </c>
      <c r="J121" s="5">
        <v>8</v>
      </c>
      <c r="K121" s="9">
        <f t="shared" si="7"/>
        <v>0</v>
      </c>
      <c r="L121" s="13">
        <f t="shared" si="8"/>
        <v>0</v>
      </c>
      <c r="M121" s="14"/>
    </row>
    <row r="122" spans="2:13" s="1" customFormat="1" ht="19.7" customHeight="1" x14ac:dyDescent="0.2">
      <c r="B122" s="5">
        <v>81</v>
      </c>
      <c r="C122" s="6" t="s">
        <v>255</v>
      </c>
      <c r="D122" s="6" t="s">
        <v>256</v>
      </c>
      <c r="E122" s="7" t="s">
        <v>257</v>
      </c>
      <c r="F122" s="6" t="s">
        <v>245</v>
      </c>
      <c r="G122" s="8">
        <v>6</v>
      </c>
      <c r="H122" s="10">
        <v>0</v>
      </c>
      <c r="I122" s="9">
        <f t="shared" si="6"/>
        <v>0</v>
      </c>
      <c r="J122" s="5">
        <v>8</v>
      </c>
      <c r="K122" s="9">
        <f t="shared" si="7"/>
        <v>0</v>
      </c>
      <c r="L122" s="13">
        <f t="shared" si="8"/>
        <v>0</v>
      </c>
      <c r="M122" s="14"/>
    </row>
    <row r="123" spans="2:13" s="1" customFormat="1" ht="19.7" customHeight="1" x14ac:dyDescent="0.2">
      <c r="B123" s="5">
        <v>82</v>
      </c>
      <c r="C123" s="6" t="s">
        <v>258</v>
      </c>
      <c r="D123" s="6" t="s">
        <v>259</v>
      </c>
      <c r="E123" s="7" t="s">
        <v>260</v>
      </c>
      <c r="F123" s="6" t="s">
        <v>245</v>
      </c>
      <c r="G123" s="8">
        <v>10</v>
      </c>
      <c r="H123" s="10">
        <v>0</v>
      </c>
      <c r="I123" s="9">
        <f t="shared" si="6"/>
        <v>0</v>
      </c>
      <c r="J123" s="5">
        <v>8</v>
      </c>
      <c r="K123" s="9">
        <f t="shared" si="7"/>
        <v>0</v>
      </c>
      <c r="L123" s="13">
        <f t="shared" si="8"/>
        <v>0</v>
      </c>
      <c r="M123" s="14"/>
    </row>
    <row r="124" spans="2:13" s="1" customFormat="1" ht="19.7" customHeight="1" x14ac:dyDescent="0.2">
      <c r="B124" s="5">
        <v>83</v>
      </c>
      <c r="C124" s="6" t="s">
        <v>261</v>
      </c>
      <c r="D124" s="6" t="s">
        <v>262</v>
      </c>
      <c r="E124" s="7" t="s">
        <v>263</v>
      </c>
      <c r="F124" s="6" t="s">
        <v>114</v>
      </c>
      <c r="G124" s="8">
        <v>1239</v>
      </c>
      <c r="H124" s="10">
        <v>0</v>
      </c>
      <c r="I124" s="9">
        <f t="shared" si="6"/>
        <v>0</v>
      </c>
      <c r="J124" s="5">
        <v>8</v>
      </c>
      <c r="K124" s="9">
        <f t="shared" si="7"/>
        <v>0</v>
      </c>
      <c r="L124" s="13">
        <f t="shared" si="8"/>
        <v>0</v>
      </c>
      <c r="M124" s="14"/>
    </row>
    <row r="125" spans="2:13" s="1" customFormat="1" ht="19.7" customHeight="1" x14ac:dyDescent="0.2">
      <c r="B125" s="5">
        <v>84</v>
      </c>
      <c r="C125" s="6" t="s">
        <v>264</v>
      </c>
      <c r="D125" s="6" t="s">
        <v>265</v>
      </c>
      <c r="E125" s="7" t="s">
        <v>266</v>
      </c>
      <c r="F125" s="6" t="s">
        <v>114</v>
      </c>
      <c r="G125" s="8">
        <v>10</v>
      </c>
      <c r="H125" s="10">
        <v>0</v>
      </c>
      <c r="I125" s="9">
        <f t="shared" si="6"/>
        <v>0</v>
      </c>
      <c r="J125" s="5">
        <v>8</v>
      </c>
      <c r="K125" s="9">
        <f t="shared" si="7"/>
        <v>0</v>
      </c>
      <c r="L125" s="13">
        <f t="shared" si="8"/>
        <v>0</v>
      </c>
      <c r="M125" s="14"/>
    </row>
    <row r="126" spans="2:13" s="1" customFormat="1" ht="19.7" customHeight="1" x14ac:dyDescent="0.2">
      <c r="B126" s="5">
        <v>85</v>
      </c>
      <c r="C126" s="6" t="s">
        <v>267</v>
      </c>
      <c r="D126" s="6" t="s">
        <v>268</v>
      </c>
      <c r="E126" s="7" t="s">
        <v>269</v>
      </c>
      <c r="F126" s="6" t="s">
        <v>114</v>
      </c>
      <c r="G126" s="8">
        <v>202</v>
      </c>
      <c r="H126" s="10">
        <v>0</v>
      </c>
      <c r="I126" s="9">
        <f t="shared" si="6"/>
        <v>0</v>
      </c>
      <c r="J126" s="5">
        <v>8</v>
      </c>
      <c r="K126" s="9">
        <f t="shared" si="7"/>
        <v>0</v>
      </c>
      <c r="L126" s="13">
        <f t="shared" si="8"/>
        <v>0</v>
      </c>
      <c r="M126" s="14"/>
    </row>
    <row r="127" spans="2:13" s="1" customFormat="1" ht="19.7" customHeight="1" x14ac:dyDescent="0.2">
      <c r="B127" s="5">
        <v>86</v>
      </c>
      <c r="C127" s="6" t="s">
        <v>270</v>
      </c>
      <c r="D127" s="6" t="s">
        <v>271</v>
      </c>
      <c r="E127" s="7" t="s">
        <v>272</v>
      </c>
      <c r="F127" s="6" t="s">
        <v>114</v>
      </c>
      <c r="G127" s="8">
        <v>20</v>
      </c>
      <c r="H127" s="10">
        <v>0</v>
      </c>
      <c r="I127" s="9">
        <f t="shared" si="6"/>
        <v>0</v>
      </c>
      <c r="J127" s="5">
        <v>23</v>
      </c>
      <c r="K127" s="9">
        <f t="shared" si="7"/>
        <v>0</v>
      </c>
      <c r="L127" s="13">
        <f t="shared" si="8"/>
        <v>0</v>
      </c>
      <c r="M127" s="14"/>
    </row>
    <row r="128" spans="2:13" s="1" customFormat="1" ht="19.7" customHeight="1" x14ac:dyDescent="0.2">
      <c r="B128" s="5">
        <v>87</v>
      </c>
      <c r="C128" s="6" t="s">
        <v>273</v>
      </c>
      <c r="D128" s="6" t="s">
        <v>274</v>
      </c>
      <c r="E128" s="7" t="s">
        <v>275</v>
      </c>
      <c r="F128" s="6" t="s">
        <v>114</v>
      </c>
      <c r="G128" s="8">
        <v>10</v>
      </c>
      <c r="H128" s="10">
        <v>0</v>
      </c>
      <c r="I128" s="9">
        <f t="shared" si="6"/>
        <v>0</v>
      </c>
      <c r="J128" s="5">
        <v>8</v>
      </c>
      <c r="K128" s="9">
        <f t="shared" si="7"/>
        <v>0</v>
      </c>
      <c r="L128" s="13">
        <f t="shared" si="8"/>
        <v>0</v>
      </c>
      <c r="M128" s="14"/>
    </row>
    <row r="129" spans="2:14" s="1" customFormat="1" ht="19.7" customHeight="1" x14ac:dyDescent="0.2">
      <c r="B129" s="5">
        <v>88</v>
      </c>
      <c r="C129" s="6" t="s">
        <v>276</v>
      </c>
      <c r="D129" s="6" t="s">
        <v>277</v>
      </c>
      <c r="E129" s="7" t="s">
        <v>278</v>
      </c>
      <c r="F129" s="6" t="s">
        <v>114</v>
      </c>
      <c r="G129" s="8">
        <v>313</v>
      </c>
      <c r="H129" s="10">
        <v>0</v>
      </c>
      <c r="I129" s="9">
        <f t="shared" si="6"/>
        <v>0</v>
      </c>
      <c r="J129" s="5">
        <v>8</v>
      </c>
      <c r="K129" s="9">
        <f t="shared" si="7"/>
        <v>0</v>
      </c>
      <c r="L129" s="13">
        <f t="shared" si="8"/>
        <v>0</v>
      </c>
      <c r="M129" s="14"/>
    </row>
    <row r="130" spans="2:14" s="1" customFormat="1" ht="19.7" customHeight="1" x14ac:dyDescent="0.2">
      <c r="B130" s="5">
        <v>89</v>
      </c>
      <c r="C130" s="6" t="s">
        <v>279</v>
      </c>
      <c r="D130" s="6" t="s">
        <v>280</v>
      </c>
      <c r="E130" s="7" t="s">
        <v>278</v>
      </c>
      <c r="F130" s="6" t="s">
        <v>114</v>
      </c>
      <c r="G130" s="8">
        <v>5</v>
      </c>
      <c r="H130" s="10">
        <v>0</v>
      </c>
      <c r="I130" s="9">
        <f t="shared" si="6"/>
        <v>0</v>
      </c>
      <c r="J130" s="5">
        <v>23</v>
      </c>
      <c r="K130" s="9">
        <f t="shared" si="7"/>
        <v>0</v>
      </c>
      <c r="L130" s="13">
        <f t="shared" si="8"/>
        <v>0</v>
      </c>
      <c r="M130" s="14"/>
    </row>
    <row r="131" spans="2:14" s="1" customFormat="1" ht="55.9" customHeight="1" x14ac:dyDescent="0.2"/>
    <row r="132" spans="2:14" s="1" customFormat="1" ht="21.4" customHeight="1" x14ac:dyDescent="0.2">
      <c r="B132" s="18" t="s">
        <v>281</v>
      </c>
      <c r="C132" s="18"/>
      <c r="D132" s="18"/>
      <c r="E132" s="18"/>
      <c r="F132" s="29">
        <f>ROUND(I32+I37+I42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130,2)</f>
        <v>0</v>
      </c>
      <c r="G132" s="30"/>
      <c r="H132" s="30"/>
      <c r="I132" s="30"/>
      <c r="J132" s="30"/>
      <c r="K132" s="30"/>
      <c r="L132" s="30"/>
      <c r="M132" s="31"/>
    </row>
    <row r="133" spans="2:14" s="1" customFormat="1" ht="21.4" customHeight="1" x14ac:dyDescent="0.2">
      <c r="B133" s="18" t="s">
        <v>282</v>
      </c>
      <c r="C133" s="18"/>
      <c r="D133" s="18"/>
      <c r="E133" s="18"/>
      <c r="F133" s="32">
        <f>ROUND(L32+L37+L42+L45+L46+L47+L48+L49+L50+L51+L52+L53+L54+L55+L56+L57+L58+L59+L60+L61+L62+L63+L64+L65+L66+L67+L68+L69+L70+L71+L72+L73+L74+L75+L76+L77+L78+L79+L80+L81+L82+L83+L84+L85+L86+L87+L88+L89+L90+L91+L92+L93+L94+L95+L96+L97+L98+L99+L100+L101+L102+L103+L104+L105+L106+L107+L108+L109+L110+L111+L112+L113+L114+L115+L116+L117+L118+L119+L120+L121+L122+L123+L124+L125+L126+L127+L128+L129+L130,2)</f>
        <v>0</v>
      </c>
      <c r="G133" s="33"/>
      <c r="H133" s="33"/>
      <c r="I133" s="33"/>
      <c r="J133" s="33"/>
      <c r="K133" s="33"/>
      <c r="L133" s="33"/>
      <c r="M133" s="34"/>
    </row>
    <row r="134" spans="2:14" s="1" customFormat="1" ht="11.1" customHeight="1" x14ac:dyDescent="0.2"/>
    <row r="135" spans="2:14" s="1" customFormat="1" ht="80.099999999999994" customHeight="1" x14ac:dyDescent="0.2">
      <c r="B135" s="19" t="s">
        <v>300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2:14" s="1" customFormat="1" ht="2.65" customHeight="1" x14ac:dyDescent="0.2"/>
    <row r="137" spans="2:14" s="1" customFormat="1" ht="110.1" customHeight="1" x14ac:dyDescent="0.2">
      <c r="B137" s="19" t="s">
        <v>301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2:14" s="1" customFormat="1" ht="5.25" customHeight="1" x14ac:dyDescent="0.2"/>
    <row r="139" spans="2:14" s="1" customFormat="1" ht="110.1" customHeight="1" x14ac:dyDescent="0.2">
      <c r="B139" s="20" t="s">
        <v>302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2:14" s="1" customFormat="1" ht="5.25" customHeight="1" x14ac:dyDescent="0.2"/>
    <row r="141" spans="2:14" s="1" customFormat="1" ht="37.9" customHeight="1" x14ac:dyDescent="0.2">
      <c r="B141" s="15" t="s">
        <v>293</v>
      </c>
      <c r="C141" s="15"/>
      <c r="D141" s="15"/>
      <c r="E141" s="15"/>
      <c r="F141" s="35" t="s">
        <v>294</v>
      </c>
      <c r="G141" s="35"/>
      <c r="H141" s="35"/>
      <c r="I141" s="35"/>
      <c r="J141" s="35"/>
      <c r="K141" s="35"/>
      <c r="L141" s="35"/>
    </row>
    <row r="142" spans="2:14" s="1" customFormat="1" ht="28.7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2:14" s="1" customFormat="1" ht="28.7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2:14" s="1" customFormat="1" ht="28.7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2:14" s="1" customFormat="1" ht="28.7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2:14" s="1" customFormat="1" ht="2.65" customHeight="1" x14ac:dyDescent="0.2"/>
    <row r="147" spans="2:14" s="1" customFormat="1" ht="203.1" customHeight="1" x14ac:dyDescent="0.2">
      <c r="B147" s="19" t="s">
        <v>303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2:14" s="1" customFormat="1" ht="2.65" customHeight="1" x14ac:dyDescent="0.2"/>
    <row r="149" spans="2:14" s="1" customFormat="1" ht="36.950000000000003" customHeight="1" x14ac:dyDescent="0.2">
      <c r="B149" s="26" t="s">
        <v>304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2:14" s="1" customFormat="1" ht="2.65" customHeight="1" x14ac:dyDescent="0.2"/>
    <row r="151" spans="2:14" s="1" customFormat="1" ht="37.9" customHeight="1" x14ac:dyDescent="0.2">
      <c r="B151" s="15" t="s">
        <v>295</v>
      </c>
      <c r="C151" s="15"/>
      <c r="D151" s="15"/>
      <c r="E151" s="15"/>
      <c r="F151" s="24" t="s">
        <v>296</v>
      </c>
      <c r="G151" s="24"/>
      <c r="H151" s="24"/>
      <c r="I151" s="24"/>
      <c r="J151" s="24"/>
      <c r="K151" s="24"/>
      <c r="L151" s="24"/>
    </row>
    <row r="152" spans="2:14" s="1" customFormat="1" ht="28.7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2:14" s="1" customFormat="1" ht="28.7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2:14" s="1" customFormat="1" ht="28.7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2:14" s="1" customFormat="1" ht="28.7" customHeigh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2:14" s="1" customFormat="1" ht="2.65" customHeight="1" x14ac:dyDescent="0.2"/>
    <row r="157" spans="2:14" s="1" customFormat="1" ht="159.94999999999999" customHeight="1" x14ac:dyDescent="0.2">
      <c r="B157" s="19" t="s">
        <v>305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2:14" s="1" customFormat="1" ht="2.65" customHeight="1" x14ac:dyDescent="0.2"/>
    <row r="159" spans="2:14" s="1" customFormat="1" ht="54.95" customHeight="1" x14ac:dyDescent="0.2">
      <c r="B159" s="19" t="s">
        <v>306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2:14" s="1" customFormat="1" ht="2.65" customHeight="1" x14ac:dyDescent="0.2"/>
    <row r="161" spans="2:14" s="1" customFormat="1" ht="60" customHeight="1" x14ac:dyDescent="0.2">
      <c r="B161" s="20" t="s">
        <v>307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2:14" s="1" customFormat="1" ht="2.65" customHeight="1" x14ac:dyDescent="0.2"/>
    <row r="163" spans="2:14" s="1" customFormat="1" ht="48" customHeight="1" x14ac:dyDescent="0.2">
      <c r="B163" s="20" t="s">
        <v>308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2:14" s="1" customFormat="1" ht="2.65" customHeight="1" x14ac:dyDescent="0.2"/>
    <row r="165" spans="2:14" s="1" customFormat="1" ht="125.1" customHeight="1" x14ac:dyDescent="0.2">
      <c r="B165" s="19" t="s">
        <v>309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2:14" s="1" customFormat="1" ht="2.65" customHeight="1" x14ac:dyDescent="0.2"/>
    <row r="167" spans="2:14" s="1" customFormat="1" ht="84.95" customHeight="1" x14ac:dyDescent="0.2">
      <c r="B167" s="19" t="s">
        <v>310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2:14" s="1" customFormat="1" ht="86.85" customHeight="1" x14ac:dyDescent="0.2"/>
    <row r="169" spans="2:14" s="1" customFormat="1" ht="17.649999999999999" customHeight="1" x14ac:dyDescent="0.2">
      <c r="I169" s="25" t="s">
        <v>292</v>
      </c>
      <c r="J169" s="25"/>
    </row>
    <row r="170" spans="2:14" s="1" customFormat="1" ht="145.15" customHeight="1" x14ac:dyDescent="0.2"/>
    <row r="171" spans="2:14" s="1" customFormat="1" ht="81.599999999999994" customHeight="1" x14ac:dyDescent="0.2">
      <c r="B171" s="21" t="s">
        <v>311</v>
      </c>
      <c r="C171" s="21"/>
      <c r="D171" s="21"/>
      <c r="E171" s="21"/>
      <c r="F171" s="21"/>
      <c r="G171" s="21"/>
      <c r="H171" s="21"/>
      <c r="I171" s="21"/>
      <c r="J171" s="21"/>
    </row>
    <row r="172" spans="2:14" s="1" customFormat="1" ht="28.7" customHeight="1" x14ac:dyDescent="0.2"/>
  </sheetData>
  <mergeCells count="149">
    <mergeCell ref="L84:M84"/>
    <mergeCell ref="L85:M85"/>
    <mergeCell ref="L95:M95"/>
    <mergeCell ref="L96:M96"/>
    <mergeCell ref="L97:M97"/>
    <mergeCell ref="L98:M98"/>
    <mergeCell ref="L99:M99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I2:O2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31:M31"/>
    <mergeCell ref="L32:M32"/>
    <mergeCell ref="L36:M36"/>
    <mergeCell ref="L37:M37"/>
    <mergeCell ref="L41:M41"/>
    <mergeCell ref="L42:M42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F141:L141"/>
    <mergeCell ref="F142:L142"/>
    <mergeCell ref="F143:L143"/>
    <mergeCell ref="G11:N12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78:M78"/>
    <mergeCell ref="L79:M79"/>
    <mergeCell ref="L80:M80"/>
    <mergeCell ref="L81:M81"/>
    <mergeCell ref="L82:M82"/>
    <mergeCell ref="L83:M83"/>
    <mergeCell ref="B157:N157"/>
    <mergeCell ref="B159:N159"/>
    <mergeCell ref="B161:N161"/>
    <mergeCell ref="B163:N163"/>
    <mergeCell ref="B165:N165"/>
    <mergeCell ref="B167:N167"/>
    <mergeCell ref="B171:J171"/>
    <mergeCell ref="B24:L24"/>
    <mergeCell ref="B26:L26"/>
    <mergeCell ref="B29:K29"/>
    <mergeCell ref="B34:K34"/>
    <mergeCell ref="B39:K39"/>
    <mergeCell ref="F144:L144"/>
    <mergeCell ref="F145:L145"/>
    <mergeCell ref="F151:L151"/>
    <mergeCell ref="F152:L152"/>
    <mergeCell ref="F153:L153"/>
    <mergeCell ref="F154:L154"/>
    <mergeCell ref="F155:L155"/>
    <mergeCell ref="I169:J169"/>
    <mergeCell ref="B144:E144"/>
    <mergeCell ref="B145:E145"/>
    <mergeCell ref="B147:N147"/>
    <mergeCell ref="B149:N149"/>
    <mergeCell ref="B155:E155"/>
    <mergeCell ref="B10:D11"/>
    <mergeCell ref="B132:E132"/>
    <mergeCell ref="B133:E133"/>
    <mergeCell ref="B135:N135"/>
    <mergeCell ref="B137:N137"/>
    <mergeCell ref="B139:N139"/>
    <mergeCell ref="B141:E141"/>
    <mergeCell ref="B142:E142"/>
    <mergeCell ref="B143:E143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53:M53"/>
    <mergeCell ref="L59:M59"/>
    <mergeCell ref="L60:M60"/>
    <mergeCell ref="L61:M61"/>
    <mergeCell ref="L62:M62"/>
    <mergeCell ref="L56:M56"/>
    <mergeCell ref="L57:M57"/>
    <mergeCell ref="L58:M58"/>
    <mergeCell ref="B151:E151"/>
    <mergeCell ref="B152:E152"/>
    <mergeCell ref="B153:E153"/>
    <mergeCell ref="B154:E154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F132:M132"/>
    <mergeCell ref="F133:M133"/>
    <mergeCell ref="B16:I16"/>
    <mergeCell ref="B18:I18"/>
    <mergeCell ref="B20:I20"/>
    <mergeCell ref="B22:I22"/>
    <mergeCell ref="B3:E3"/>
    <mergeCell ref="B5:E5"/>
    <mergeCell ref="B7:E7"/>
    <mergeCell ref="L54:M54"/>
    <mergeCell ref="L55:M55"/>
    <mergeCell ref="B4:D4"/>
    <mergeCell ref="B6:D6"/>
    <mergeCell ref="B8:D8"/>
    <mergeCell ref="E14:G14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2023-10-16T06:00:25Z</cp:lastPrinted>
  <dcterms:created xsi:type="dcterms:W3CDTF">2023-10-13T12:11:32Z</dcterms:created>
  <dcterms:modified xsi:type="dcterms:W3CDTF">2023-10-16T06:01:17Z</dcterms:modified>
</cp:coreProperties>
</file>