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L:\##TOMEK_CIUPAK\1_INWESTYCJE_(tci)_ZDMK\P&amp;R_BRONOWICE_ZDMK#ST9.5#16\[]_2025_BUDOWA\1._ZAMÓWIENIE-roboty-Węzła\UszczegółowieniePrzedmiotuZamówienia\"/>
    </mc:Choice>
  </mc:AlternateContent>
  <bookViews>
    <workbookView xWindow="0" yWindow="0" windowWidth="28800" windowHeight="12225" tabRatio="753"/>
  </bookViews>
  <sheets>
    <sheet name="TER_zwp" sheetId="5" r:id="rId1"/>
  </sheets>
  <definedNames>
    <definedName name="_xlnm._FilterDatabase" localSheetId="0" hidden="1">TER_zwp!$A$4:$G$1381</definedName>
    <definedName name="_xlnm.Print_Area" localSheetId="0">TER_zwp!$A$1:$H$1387</definedName>
  </definedNames>
  <calcPr calcId="162913"/>
</workbook>
</file>

<file path=xl/calcChain.xml><?xml version="1.0" encoding="utf-8"?>
<calcChain xmlns="http://schemas.openxmlformats.org/spreadsheetml/2006/main">
  <c r="H715" i="5" l="1"/>
  <c r="G715" i="5"/>
  <c r="G13" i="5" l="1"/>
  <c r="G1373" i="5" l="1"/>
  <c r="G602" i="5"/>
  <c r="H602" i="5" s="1"/>
  <c r="G601" i="5"/>
  <c r="H601" i="5" s="1"/>
  <c r="G600" i="5"/>
  <c r="H600" i="5" s="1"/>
  <c r="G599" i="5"/>
  <c r="H599" i="5" s="1"/>
  <c r="G598" i="5"/>
  <c r="H598" i="5" s="1"/>
  <c r="G597" i="5"/>
  <c r="H597" i="5" s="1"/>
  <c r="G596" i="5"/>
  <c r="H596" i="5" s="1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5" i="5"/>
  <c r="G574" i="5"/>
  <c r="G573" i="5"/>
  <c r="G572" i="5"/>
  <c r="G571" i="5"/>
  <c r="G570" i="5"/>
  <c r="G569" i="5"/>
  <c r="G567" i="5"/>
  <c r="H567" i="5" s="1"/>
  <c r="G566" i="5"/>
  <c r="H566" i="5" s="1"/>
  <c r="G565" i="5"/>
  <c r="H565" i="5" s="1"/>
  <c r="G564" i="5"/>
  <c r="H564" i="5" s="1"/>
  <c r="G563" i="5"/>
  <c r="H563" i="5" s="1"/>
  <c r="G562" i="5"/>
  <c r="H562" i="5" s="1"/>
  <c r="G560" i="5"/>
  <c r="H560" i="5" s="1"/>
  <c r="G559" i="5"/>
  <c r="H559" i="5" s="1"/>
  <c r="G558" i="5"/>
  <c r="H558" i="5" s="1"/>
  <c r="G557" i="5"/>
  <c r="H557" i="5" s="1"/>
  <c r="G556" i="5"/>
  <c r="H556" i="5" s="1"/>
  <c r="G555" i="5"/>
  <c r="H555" i="5" s="1"/>
  <c r="G554" i="5"/>
  <c r="H554" i="5" s="1"/>
  <c r="G553" i="5"/>
  <c r="H553" i="5" s="1"/>
  <c r="G552" i="5"/>
  <c r="H552" i="5" s="1"/>
  <c r="G551" i="5"/>
  <c r="H551" i="5" s="1"/>
  <c r="G550" i="5"/>
  <c r="H550" i="5" s="1"/>
  <c r="G549" i="5"/>
  <c r="H549" i="5" s="1"/>
  <c r="G548" i="5"/>
  <c r="H548" i="5" s="1"/>
  <c r="G547" i="5"/>
  <c r="H547" i="5" s="1"/>
  <c r="G545" i="5"/>
  <c r="G544" i="5"/>
  <c r="H544" i="5" s="1"/>
  <c r="G533" i="5"/>
  <c r="H533" i="5" s="1"/>
  <c r="G538" i="5"/>
  <c r="H538" i="5" s="1"/>
  <c r="G736" i="5"/>
  <c r="H736" i="5" s="1"/>
  <c r="G735" i="5"/>
  <c r="H735" i="5" s="1"/>
  <c r="G734" i="5"/>
  <c r="H734" i="5" s="1"/>
  <c r="G733" i="5"/>
  <c r="H733" i="5" s="1"/>
  <c r="G732" i="5"/>
  <c r="H732" i="5" s="1"/>
  <c r="G731" i="5"/>
  <c r="H731" i="5" s="1"/>
  <c r="G730" i="5"/>
  <c r="H730" i="5" s="1"/>
  <c r="G729" i="5"/>
  <c r="H729" i="5" s="1"/>
  <c r="G728" i="5"/>
  <c r="H728" i="5" s="1"/>
  <c r="G727" i="5"/>
  <c r="H727" i="5" s="1"/>
  <c r="G726" i="5"/>
  <c r="H726" i="5" s="1"/>
  <c r="G725" i="5"/>
  <c r="H725" i="5" s="1"/>
  <c r="G724" i="5"/>
  <c r="H724" i="5" s="1"/>
  <c r="G723" i="5"/>
  <c r="H723" i="5" s="1"/>
  <c r="G722" i="5"/>
  <c r="H722" i="5" s="1"/>
  <c r="G721" i="5"/>
  <c r="H721" i="5" s="1"/>
  <c r="G720" i="5"/>
  <c r="H720" i="5" s="1"/>
  <c r="G719" i="5"/>
  <c r="H719" i="5" s="1"/>
  <c r="G718" i="5"/>
  <c r="H718" i="5" s="1"/>
  <c r="G717" i="5"/>
  <c r="H717" i="5" s="1"/>
  <c r="G716" i="5"/>
  <c r="H716" i="5" s="1"/>
  <c r="H594" i="5" l="1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5" i="5"/>
  <c r="H574" i="5"/>
  <c r="H573" i="5"/>
  <c r="H572" i="5"/>
  <c r="H571" i="5"/>
  <c r="H570" i="5"/>
  <c r="H569" i="5"/>
  <c r="H545" i="5"/>
  <c r="H1373" i="5"/>
  <c r="H543" i="5" l="1"/>
  <c r="H576" i="5"/>
  <c r="H561" i="5"/>
  <c r="H595" i="5"/>
  <c r="H546" i="5"/>
  <c r="H568" i="5"/>
  <c r="G611" i="5"/>
  <c r="H611" i="5" s="1"/>
  <c r="G610" i="5" l="1"/>
  <c r="H610" i="5" s="1"/>
  <c r="G1377" i="5" l="1"/>
  <c r="H1377" i="5" l="1"/>
  <c r="H1376" i="5" s="1"/>
  <c r="G1376" i="5"/>
  <c r="H542" i="5"/>
  <c r="G1261" i="5"/>
  <c r="H1261" i="5" s="1"/>
  <c r="G1262" i="5"/>
  <c r="H1262" i="5" s="1"/>
  <c r="G1263" i="5"/>
  <c r="H1263" i="5" s="1"/>
  <c r="G182" i="5" l="1"/>
  <c r="H182" i="5" s="1"/>
  <c r="G270" i="5"/>
  <c r="H270" i="5" s="1"/>
  <c r="G269" i="5"/>
  <c r="H269" i="5" s="1"/>
  <c r="G1131" i="5"/>
  <c r="H1131" i="5" s="1"/>
  <c r="G752" i="5"/>
  <c r="H752" i="5" s="1"/>
  <c r="G753" i="5"/>
  <c r="H753" i="5" s="1"/>
  <c r="G754" i="5"/>
  <c r="H754" i="5" s="1"/>
  <c r="G755" i="5"/>
  <c r="H755" i="5" s="1"/>
  <c r="G756" i="5"/>
  <c r="H756" i="5" s="1"/>
  <c r="G757" i="5"/>
  <c r="H757" i="5" s="1"/>
  <c r="G758" i="5"/>
  <c r="H758" i="5" s="1"/>
  <c r="G759" i="5"/>
  <c r="H759" i="5" s="1"/>
  <c r="G760" i="5"/>
  <c r="H760" i="5" s="1"/>
  <c r="G761" i="5"/>
  <c r="H761" i="5" s="1"/>
  <c r="G762" i="5"/>
  <c r="H762" i="5" s="1"/>
  <c r="G751" i="5"/>
  <c r="H751" i="5" s="1"/>
  <c r="H750" i="5" l="1"/>
  <c r="G750" i="5"/>
  <c r="G262" i="5"/>
  <c r="H262" i="5" s="1"/>
  <c r="G654" i="5" l="1"/>
  <c r="H654" i="5" s="1"/>
  <c r="G655" i="5"/>
  <c r="H655" i="5" s="1"/>
  <c r="G656" i="5"/>
  <c r="H656" i="5" s="1"/>
  <c r="G657" i="5"/>
  <c r="H657" i="5" s="1"/>
  <c r="G595" i="5"/>
  <c r="G576" i="5"/>
  <c r="G568" i="5"/>
  <c r="G561" i="5"/>
  <c r="G546" i="5"/>
  <c r="G543" i="5"/>
  <c r="G1381" i="5" l="1"/>
  <c r="H1381" i="5" s="1"/>
  <c r="G1380" i="5"/>
  <c r="H1380" i="5" s="1"/>
  <c r="G1379" i="5"/>
  <c r="G1375" i="5"/>
  <c r="G1372" i="5"/>
  <c r="G1371" i="5" s="1"/>
  <c r="G1369" i="5"/>
  <c r="H1369" i="5" s="1"/>
  <c r="G1368" i="5"/>
  <c r="H1368" i="5" s="1"/>
  <c r="G1367" i="5"/>
  <c r="H1367" i="5" s="1"/>
  <c r="G1366" i="5"/>
  <c r="H1366" i="5" s="1"/>
  <c r="G1364" i="5"/>
  <c r="H1364" i="5" s="1"/>
  <c r="G1363" i="5"/>
  <c r="H1363" i="5" s="1"/>
  <c r="G1362" i="5"/>
  <c r="H1362" i="5" s="1"/>
  <c r="G1359" i="5"/>
  <c r="H1359" i="5" s="1"/>
  <c r="G1358" i="5"/>
  <c r="H1358" i="5" s="1"/>
  <c r="G1357" i="5"/>
  <c r="H1357" i="5" s="1"/>
  <c r="G1355" i="5"/>
  <c r="H1355" i="5" s="1"/>
  <c r="G1354" i="5"/>
  <c r="H1354" i="5" s="1"/>
  <c r="G1352" i="5"/>
  <c r="H1352" i="5" s="1"/>
  <c r="H1351" i="5" s="1"/>
  <c r="G1350" i="5"/>
  <c r="H1350" i="5" s="1"/>
  <c r="H1349" i="5" s="1"/>
  <c r="G1348" i="5"/>
  <c r="H1348" i="5" s="1"/>
  <c r="H1347" i="5" s="1"/>
  <c r="G1346" i="5"/>
  <c r="H1346" i="5" s="1"/>
  <c r="G1345" i="5"/>
  <c r="H1345" i="5" s="1"/>
  <c r="G1341" i="5"/>
  <c r="G1339" i="5"/>
  <c r="H1339" i="5" s="1"/>
  <c r="G1337" i="5"/>
  <c r="H1337" i="5" s="1"/>
  <c r="G1335" i="5"/>
  <c r="H1335" i="5" s="1"/>
  <c r="G1333" i="5"/>
  <c r="H1333" i="5" s="1"/>
  <c r="G1331" i="5"/>
  <c r="H1331" i="5" s="1"/>
  <c r="G1329" i="5"/>
  <c r="H1329" i="5" s="1"/>
  <c r="G1327" i="5"/>
  <c r="H1327" i="5" s="1"/>
  <c r="G1326" i="5"/>
  <c r="H1326" i="5" s="1"/>
  <c r="G1325" i="5"/>
  <c r="H1325" i="5" s="1"/>
  <c r="G1323" i="5"/>
  <c r="H1323" i="5" s="1"/>
  <c r="G1322" i="5"/>
  <c r="H1322" i="5" s="1"/>
  <c r="G1320" i="5"/>
  <c r="H1320" i="5" s="1"/>
  <c r="G1319" i="5"/>
  <c r="H1319" i="5" s="1"/>
  <c r="G1318" i="5"/>
  <c r="H1318" i="5" s="1"/>
  <c r="G1317" i="5"/>
  <c r="H1317" i="5" s="1"/>
  <c r="G1316" i="5"/>
  <c r="H1316" i="5" s="1"/>
  <c r="G1315" i="5"/>
  <c r="H1315" i="5" s="1"/>
  <c r="G1314" i="5"/>
  <c r="H1314" i="5" s="1"/>
  <c r="G1313" i="5"/>
  <c r="H1313" i="5" s="1"/>
  <c r="G1309" i="5"/>
  <c r="H1309" i="5" s="1"/>
  <c r="G1307" i="5"/>
  <c r="H1307" i="5" s="1"/>
  <c r="G1306" i="5"/>
  <c r="H1306" i="5" s="1"/>
  <c r="G1305" i="5"/>
  <c r="H1305" i="5" s="1"/>
  <c r="G1304" i="5"/>
  <c r="H1304" i="5" s="1"/>
  <c r="G1303" i="5"/>
  <c r="H1303" i="5" s="1"/>
  <c r="G1301" i="5"/>
  <c r="H1301" i="5" s="1"/>
  <c r="G1300" i="5"/>
  <c r="H1300" i="5" s="1"/>
  <c r="G1299" i="5"/>
  <c r="H1299" i="5" s="1"/>
  <c r="G1298" i="5"/>
  <c r="H1298" i="5" s="1"/>
  <c r="G1297" i="5"/>
  <c r="H1297" i="5" s="1"/>
  <c r="G1294" i="5"/>
  <c r="H1294" i="5" s="1"/>
  <c r="G1293" i="5"/>
  <c r="H1293" i="5" s="1"/>
  <c r="G1292" i="5"/>
  <c r="H1292" i="5" s="1"/>
  <c r="G1291" i="5"/>
  <c r="H1291" i="5" s="1"/>
  <c r="G1290" i="5"/>
  <c r="H1290" i="5" s="1"/>
  <c r="G1289" i="5"/>
  <c r="H1289" i="5" s="1"/>
  <c r="G1288" i="5"/>
  <c r="H1288" i="5" s="1"/>
  <c r="G1287" i="5"/>
  <c r="H1287" i="5" s="1"/>
  <c r="G1286" i="5"/>
  <c r="H1286" i="5" s="1"/>
  <c r="G1285" i="5"/>
  <c r="H1285" i="5" s="1"/>
  <c r="G1284" i="5"/>
  <c r="H1284" i="5" s="1"/>
  <c r="G1283" i="5"/>
  <c r="H1283" i="5" s="1"/>
  <c r="G1282" i="5"/>
  <c r="H1282" i="5" s="1"/>
  <c r="G1281" i="5"/>
  <c r="H1281" i="5" s="1"/>
  <c r="G1280" i="5"/>
  <c r="H1280" i="5" s="1"/>
  <c r="G1279" i="5"/>
  <c r="H1279" i="5" s="1"/>
  <c r="G1278" i="5"/>
  <c r="H1278" i="5" s="1"/>
  <c r="G1277" i="5"/>
  <c r="H1277" i="5" s="1"/>
  <c r="G1276" i="5"/>
  <c r="H1276" i="5" s="1"/>
  <c r="G1275" i="5"/>
  <c r="H1275" i="5" s="1"/>
  <c r="G1274" i="5"/>
  <c r="H1274" i="5" s="1"/>
  <c r="G1273" i="5"/>
  <c r="H1273" i="5" s="1"/>
  <c r="G1272" i="5"/>
  <c r="H1272" i="5" s="1"/>
  <c r="G1271" i="5"/>
  <c r="H1271" i="5" s="1"/>
  <c r="G1270" i="5"/>
  <c r="H1270" i="5" s="1"/>
  <c r="G1268" i="5"/>
  <c r="H1268" i="5" s="1"/>
  <c r="G1267" i="5"/>
  <c r="H1267" i="5" s="1"/>
  <c r="G1266" i="5"/>
  <c r="G1260" i="5"/>
  <c r="H1260" i="5" s="1"/>
  <c r="G1259" i="5"/>
  <c r="H1259" i="5" s="1"/>
  <c r="G1257" i="5"/>
  <c r="H1257" i="5" s="1"/>
  <c r="G1256" i="5"/>
  <c r="H1256" i="5" s="1"/>
  <c r="G1255" i="5"/>
  <c r="H1255" i="5" s="1"/>
  <c r="G1253" i="5"/>
  <c r="H1253" i="5" s="1"/>
  <c r="G1252" i="5"/>
  <c r="H1252" i="5" s="1"/>
  <c r="G1251" i="5"/>
  <c r="H1251" i="5" s="1"/>
  <c r="G1250" i="5"/>
  <c r="H1250" i="5" s="1"/>
  <c r="G1249" i="5"/>
  <c r="H1249" i="5" s="1"/>
  <c r="G1247" i="5"/>
  <c r="G1245" i="5"/>
  <c r="H1245" i="5" s="1"/>
  <c r="G1244" i="5"/>
  <c r="H1244" i="5" s="1"/>
  <c r="G1243" i="5"/>
  <c r="H1243" i="5" s="1"/>
  <c r="G1241" i="5"/>
  <c r="G1239" i="5"/>
  <c r="H1239" i="5" s="1"/>
  <c r="G1238" i="5"/>
  <c r="H1238" i="5" s="1"/>
  <c r="G1237" i="5"/>
  <c r="H1237" i="5" s="1"/>
  <c r="G1236" i="5"/>
  <c r="H1236" i="5" s="1"/>
  <c r="G1235" i="5"/>
  <c r="H1235" i="5" s="1"/>
  <c r="G1234" i="5"/>
  <c r="H1234" i="5" s="1"/>
  <c r="G1231" i="5"/>
  <c r="H1231" i="5" s="1"/>
  <c r="G1230" i="5"/>
  <c r="H1230" i="5" s="1"/>
  <c r="G1228" i="5"/>
  <c r="H1228" i="5" s="1"/>
  <c r="G1227" i="5"/>
  <c r="H1227" i="5" s="1"/>
  <c r="G1226" i="5"/>
  <c r="H1226" i="5" s="1"/>
  <c r="G1225" i="5"/>
  <c r="H1225" i="5" s="1"/>
  <c r="G1224" i="5"/>
  <c r="H1224" i="5" s="1"/>
  <c r="G1221" i="5"/>
  <c r="H1221" i="5" s="1"/>
  <c r="G1220" i="5"/>
  <c r="H1220" i="5" s="1"/>
  <c r="G1218" i="5"/>
  <c r="H1218" i="5" s="1"/>
  <c r="G1217" i="5"/>
  <c r="H1217" i="5" s="1"/>
  <c r="G1216" i="5"/>
  <c r="H1216" i="5" s="1"/>
  <c r="G1215" i="5"/>
  <c r="H1215" i="5" s="1"/>
  <c r="G1214" i="5"/>
  <c r="H1214" i="5" s="1"/>
  <c r="G1213" i="5"/>
  <c r="H1213" i="5" s="1"/>
  <c r="G1212" i="5"/>
  <c r="H1212" i="5" s="1"/>
  <c r="G1209" i="5"/>
  <c r="H1209" i="5" s="1"/>
  <c r="G1208" i="5"/>
  <c r="H1208" i="5" s="1"/>
  <c r="G1207" i="5"/>
  <c r="H1207" i="5" s="1"/>
  <c r="G1206" i="5"/>
  <c r="H1206" i="5" s="1"/>
  <c r="G1205" i="5"/>
  <c r="H1205" i="5" s="1"/>
  <c r="G1204" i="5"/>
  <c r="H1204" i="5" s="1"/>
  <c r="G1202" i="5"/>
  <c r="G1199" i="5"/>
  <c r="H1199" i="5" s="1"/>
  <c r="G1198" i="5"/>
  <c r="H1198" i="5" s="1"/>
  <c r="G1196" i="5"/>
  <c r="H1196" i="5" s="1"/>
  <c r="G1195" i="5"/>
  <c r="H1195" i="5" s="1"/>
  <c r="G1194" i="5"/>
  <c r="H1194" i="5" s="1"/>
  <c r="G1191" i="5"/>
  <c r="H1191" i="5" s="1"/>
  <c r="G1190" i="5"/>
  <c r="H1190" i="5" s="1"/>
  <c r="G1189" i="5"/>
  <c r="H1189" i="5" s="1"/>
  <c r="G1188" i="5"/>
  <c r="H1188" i="5" s="1"/>
  <c r="G1187" i="5"/>
  <c r="H1187" i="5" s="1"/>
  <c r="G1185" i="5"/>
  <c r="H1185" i="5" s="1"/>
  <c r="G1184" i="5"/>
  <c r="H1184" i="5" s="1"/>
  <c r="G1183" i="5"/>
  <c r="H1183" i="5" s="1"/>
  <c r="G1182" i="5"/>
  <c r="H1182" i="5" s="1"/>
  <c r="G1181" i="5"/>
  <c r="H1181" i="5" s="1"/>
  <c r="G1180" i="5"/>
  <c r="H1180" i="5" s="1"/>
  <c r="G1179" i="5"/>
  <c r="H1179" i="5" s="1"/>
  <c r="G1178" i="5"/>
  <c r="H1178" i="5" s="1"/>
  <c r="G1177" i="5"/>
  <c r="H1177" i="5" s="1"/>
  <c r="G1176" i="5"/>
  <c r="H1176" i="5" s="1"/>
  <c r="G1175" i="5"/>
  <c r="H1175" i="5" s="1"/>
  <c r="G1174" i="5"/>
  <c r="H1174" i="5" s="1"/>
  <c r="G1171" i="5"/>
  <c r="H1171" i="5" s="1"/>
  <c r="G1170" i="5"/>
  <c r="H1170" i="5" s="1"/>
  <c r="G1168" i="5"/>
  <c r="H1168" i="5" s="1"/>
  <c r="G1167" i="5"/>
  <c r="H1167" i="5" s="1"/>
  <c r="G1166" i="5"/>
  <c r="H1166" i="5" s="1"/>
  <c r="G1163" i="5"/>
  <c r="H1163" i="5" s="1"/>
  <c r="G1162" i="5"/>
  <c r="H1162" i="5" s="1"/>
  <c r="G1161" i="5"/>
  <c r="H1161" i="5" s="1"/>
  <c r="G1160" i="5"/>
  <c r="H1160" i="5" s="1"/>
  <c r="G1159" i="5"/>
  <c r="H1159" i="5" s="1"/>
  <c r="G1158" i="5"/>
  <c r="H1158" i="5" s="1"/>
  <c r="G1157" i="5"/>
  <c r="H1157" i="5" s="1"/>
  <c r="G1156" i="5"/>
  <c r="H1156" i="5" s="1"/>
  <c r="G1155" i="5"/>
  <c r="H1155" i="5" s="1"/>
  <c r="G1154" i="5"/>
  <c r="H1154" i="5" s="1"/>
  <c r="G1153" i="5"/>
  <c r="H1153" i="5" s="1"/>
  <c r="G1152" i="5"/>
  <c r="H1152" i="5" s="1"/>
  <c r="G1149" i="5"/>
  <c r="H1149" i="5" s="1"/>
  <c r="G1148" i="5"/>
  <c r="H1148" i="5" s="1"/>
  <c r="G1147" i="5"/>
  <c r="H1147" i="5" s="1"/>
  <c r="G1146" i="5"/>
  <c r="H1146" i="5" s="1"/>
  <c r="G1145" i="5"/>
  <c r="H1145" i="5" s="1"/>
  <c r="G1144" i="5"/>
  <c r="H1144" i="5" s="1"/>
  <c r="G1142" i="5"/>
  <c r="H1142" i="5" s="1"/>
  <c r="G1141" i="5"/>
  <c r="H1141" i="5" s="1"/>
  <c r="G1140" i="5"/>
  <c r="H1140" i="5" s="1"/>
  <c r="G1139" i="5"/>
  <c r="H1139" i="5" s="1"/>
  <c r="G1137" i="5"/>
  <c r="G1133" i="5"/>
  <c r="G1130" i="5"/>
  <c r="G1122" i="5"/>
  <c r="H1122" i="5" s="1"/>
  <c r="G1121" i="5"/>
  <c r="H1121" i="5" s="1"/>
  <c r="G1128" i="5"/>
  <c r="H1128" i="5" s="1"/>
  <c r="G1127" i="5"/>
  <c r="H1127" i="5" s="1"/>
  <c r="G1126" i="5"/>
  <c r="H1126" i="5" s="1"/>
  <c r="G1125" i="5"/>
  <c r="G1123" i="5"/>
  <c r="H1123" i="5" s="1"/>
  <c r="G1120" i="5"/>
  <c r="H1120" i="5" s="1"/>
  <c r="G1119" i="5"/>
  <c r="H1119" i="5" s="1"/>
  <c r="G1118" i="5"/>
  <c r="H1118" i="5" s="1"/>
  <c r="G1117" i="5"/>
  <c r="H1117" i="5" s="1"/>
  <c r="G1116" i="5"/>
  <c r="H1116" i="5" s="1"/>
  <c r="G1115" i="5"/>
  <c r="H1115" i="5" s="1"/>
  <c r="G1114" i="5"/>
  <c r="H1114" i="5" s="1"/>
  <c r="G1113" i="5"/>
  <c r="H1113" i="5" s="1"/>
  <c r="G1112" i="5"/>
  <c r="H1112" i="5" s="1"/>
  <c r="G1111" i="5"/>
  <c r="H1111" i="5" s="1"/>
  <c r="G1110" i="5"/>
  <c r="H1110" i="5" s="1"/>
  <c r="G1109" i="5"/>
  <c r="H1109" i="5" s="1"/>
  <c r="G1108" i="5"/>
  <c r="H1108" i="5" s="1"/>
  <c r="G1107" i="5"/>
  <c r="H1107" i="5" s="1"/>
  <c r="G1106" i="5"/>
  <c r="H1106" i="5" s="1"/>
  <c r="G1105" i="5"/>
  <c r="G1103" i="5"/>
  <c r="H1103" i="5" s="1"/>
  <c r="G1102" i="5"/>
  <c r="H1102" i="5" s="1"/>
  <c r="G1101" i="5"/>
  <c r="H1101" i="5" s="1"/>
  <c r="G1100" i="5"/>
  <c r="H1100" i="5" s="1"/>
  <c r="G1099" i="5"/>
  <c r="H1099" i="5" s="1"/>
  <c r="G1098" i="5"/>
  <c r="H1098" i="5" s="1"/>
  <c r="G1096" i="5"/>
  <c r="H1096" i="5" s="1"/>
  <c r="G1095" i="5"/>
  <c r="H1095" i="5" s="1"/>
  <c r="G1094" i="5"/>
  <c r="H1094" i="5" s="1"/>
  <c r="G1093" i="5"/>
  <c r="H1093" i="5" s="1"/>
  <c r="G1092" i="5"/>
  <c r="H1092" i="5" s="1"/>
  <c r="G1091" i="5"/>
  <c r="H1091" i="5" s="1"/>
  <c r="G1090" i="5"/>
  <c r="H1090" i="5" s="1"/>
  <c r="G1089" i="5"/>
  <c r="H1089" i="5" s="1"/>
  <c r="G1088" i="5"/>
  <c r="H1088" i="5" s="1"/>
  <c r="G1087" i="5"/>
  <c r="H1087" i="5" s="1"/>
  <c r="G1086" i="5"/>
  <c r="H1086" i="5" s="1"/>
  <c r="G1085" i="5"/>
  <c r="H1085" i="5" s="1"/>
  <c r="G1084" i="5"/>
  <c r="H1084" i="5" s="1"/>
  <c r="G1082" i="5"/>
  <c r="H1082" i="5" s="1"/>
  <c r="G1081" i="5"/>
  <c r="H1081" i="5" s="1"/>
  <c r="G1080" i="5"/>
  <c r="H1080" i="5" s="1"/>
  <c r="G1079" i="5"/>
  <c r="H1079" i="5" s="1"/>
  <c r="G1078" i="5"/>
  <c r="H1078" i="5" s="1"/>
  <c r="G1077" i="5"/>
  <c r="H1077" i="5" s="1"/>
  <c r="G1076" i="5"/>
  <c r="H1076" i="5" s="1"/>
  <c r="G1075" i="5"/>
  <c r="H1075" i="5" s="1"/>
  <c r="G1074" i="5"/>
  <c r="H1074" i="5" s="1"/>
  <c r="G1073" i="5"/>
  <c r="H1073" i="5" s="1"/>
  <c r="G1072" i="5"/>
  <c r="H1072" i="5" s="1"/>
  <c r="G1071" i="5"/>
  <c r="H1071" i="5" s="1"/>
  <c r="G1070" i="5"/>
  <c r="H1070" i="5" s="1"/>
  <c r="G1069" i="5"/>
  <c r="H1069" i="5" s="1"/>
  <c r="G1067" i="5"/>
  <c r="H1067" i="5" s="1"/>
  <c r="G1066" i="5"/>
  <c r="H1066" i="5" s="1"/>
  <c r="G1065" i="5"/>
  <c r="H1065" i="5" s="1"/>
  <c r="G1064" i="5"/>
  <c r="H1064" i="5" s="1"/>
  <c r="G1063" i="5"/>
  <c r="H1063" i="5" s="1"/>
  <c r="G1062" i="5"/>
  <c r="H1062" i="5" s="1"/>
  <c r="G1061" i="5"/>
  <c r="H1061" i="5" s="1"/>
  <c r="G1060" i="5"/>
  <c r="H1060" i="5" s="1"/>
  <c r="G1059" i="5"/>
  <c r="H1059" i="5" s="1"/>
  <c r="G1058" i="5"/>
  <c r="H1058" i="5" s="1"/>
  <c r="G1057" i="5"/>
  <c r="H1057" i="5" s="1"/>
  <c r="G1056" i="5"/>
  <c r="H1056" i="5" s="1"/>
  <c r="G1054" i="5"/>
  <c r="H1054" i="5" s="1"/>
  <c r="G1053" i="5"/>
  <c r="H1053" i="5" s="1"/>
  <c r="G1052" i="5"/>
  <c r="H1052" i="5" s="1"/>
  <c r="G1051" i="5"/>
  <c r="H1051" i="5" s="1"/>
  <c r="G1050" i="5"/>
  <c r="H1050" i="5" s="1"/>
  <c r="G1049" i="5"/>
  <c r="H1049" i="5" s="1"/>
  <c r="G1048" i="5"/>
  <c r="H1048" i="5" s="1"/>
  <c r="G1047" i="5"/>
  <c r="H1047" i="5" s="1"/>
  <c r="G1046" i="5"/>
  <c r="H1046" i="5" s="1"/>
  <c r="G1044" i="5"/>
  <c r="H1044" i="5" s="1"/>
  <c r="G1043" i="5"/>
  <c r="H1043" i="5" s="1"/>
  <c r="G1042" i="5"/>
  <c r="H1042" i="5" s="1"/>
  <c r="G1041" i="5"/>
  <c r="H1041" i="5" s="1"/>
  <c r="G1040" i="5"/>
  <c r="H1040" i="5" s="1"/>
  <c r="G1039" i="5"/>
  <c r="H1039" i="5" s="1"/>
  <c r="G1038" i="5"/>
  <c r="H1038" i="5" s="1"/>
  <c r="G1037" i="5"/>
  <c r="H1037" i="5" s="1"/>
  <c r="G1036" i="5"/>
  <c r="H1036" i="5" s="1"/>
  <c r="G1035" i="5"/>
  <c r="H1035" i="5" s="1"/>
  <c r="G1034" i="5"/>
  <c r="H1034" i="5" s="1"/>
  <c r="G1033" i="5"/>
  <c r="H1033" i="5" s="1"/>
  <c r="G1032" i="5"/>
  <c r="H1032" i="5" s="1"/>
  <c r="G1031" i="5"/>
  <c r="H1031" i="5" s="1"/>
  <c r="G1030" i="5"/>
  <c r="H1030" i="5" s="1"/>
  <c r="G1029" i="5"/>
  <c r="H1029" i="5" s="1"/>
  <c r="G1028" i="5"/>
  <c r="H1028" i="5" s="1"/>
  <c r="G1027" i="5"/>
  <c r="H1027" i="5" s="1"/>
  <c r="G1026" i="5"/>
  <c r="H1026" i="5" s="1"/>
  <c r="G1024" i="5"/>
  <c r="H1024" i="5" s="1"/>
  <c r="G1023" i="5"/>
  <c r="H1023" i="5" s="1"/>
  <c r="G1022" i="5"/>
  <c r="H1022" i="5" s="1"/>
  <c r="G1021" i="5"/>
  <c r="H1021" i="5" s="1"/>
  <c r="G1020" i="5"/>
  <c r="H1020" i="5" s="1"/>
  <c r="G1019" i="5"/>
  <c r="H1019" i="5" s="1"/>
  <c r="G1018" i="5"/>
  <c r="H1018" i="5" s="1"/>
  <c r="G1017" i="5"/>
  <c r="H1017" i="5" s="1"/>
  <c r="G1016" i="5"/>
  <c r="H1016" i="5" s="1"/>
  <c r="G1015" i="5"/>
  <c r="H1015" i="5" s="1"/>
  <c r="G1014" i="5"/>
  <c r="H1014" i="5" s="1"/>
  <c r="G1013" i="5"/>
  <c r="H1013" i="5" s="1"/>
  <c r="G1012" i="5"/>
  <c r="H1012" i="5" s="1"/>
  <c r="G1010" i="5"/>
  <c r="H1010" i="5" s="1"/>
  <c r="G1009" i="5"/>
  <c r="H1009" i="5" s="1"/>
  <c r="G1008" i="5"/>
  <c r="H1008" i="5" s="1"/>
  <c r="G1007" i="5"/>
  <c r="H1007" i="5" s="1"/>
  <c r="G1006" i="5"/>
  <c r="H1006" i="5" s="1"/>
  <c r="G1005" i="5"/>
  <c r="H1005" i="5" s="1"/>
  <c r="G1004" i="5"/>
  <c r="H1004" i="5" s="1"/>
  <c r="G1003" i="5"/>
  <c r="H1003" i="5" s="1"/>
  <c r="G1002" i="5"/>
  <c r="H1002" i="5" s="1"/>
  <c r="G1001" i="5"/>
  <c r="H1001" i="5" s="1"/>
  <c r="G1000" i="5"/>
  <c r="H1000" i="5" s="1"/>
  <c r="G999" i="5"/>
  <c r="H999" i="5" s="1"/>
  <c r="G998" i="5"/>
  <c r="H998" i="5" s="1"/>
  <c r="G996" i="5"/>
  <c r="H996" i="5" s="1"/>
  <c r="G995" i="5"/>
  <c r="H995" i="5" s="1"/>
  <c r="G994" i="5"/>
  <c r="H994" i="5" s="1"/>
  <c r="G993" i="5"/>
  <c r="H993" i="5" s="1"/>
  <c r="G992" i="5"/>
  <c r="H992" i="5" s="1"/>
  <c r="G991" i="5"/>
  <c r="H991" i="5" s="1"/>
  <c r="G990" i="5"/>
  <c r="H990" i="5" s="1"/>
  <c r="G989" i="5"/>
  <c r="H989" i="5" s="1"/>
  <c r="G988" i="5"/>
  <c r="H988" i="5" s="1"/>
  <c r="G987" i="5"/>
  <c r="H987" i="5" s="1"/>
  <c r="G986" i="5"/>
  <c r="H986" i="5" s="1"/>
  <c r="G985" i="5"/>
  <c r="H985" i="5" s="1"/>
  <c r="G984" i="5"/>
  <c r="H984" i="5" s="1"/>
  <c r="G983" i="5"/>
  <c r="H983" i="5" s="1"/>
  <c r="G982" i="5"/>
  <c r="H982" i="5" s="1"/>
  <c r="G981" i="5"/>
  <c r="H981" i="5" s="1"/>
  <c r="G978" i="5"/>
  <c r="G976" i="5"/>
  <c r="H976" i="5" s="1"/>
  <c r="G975" i="5"/>
  <c r="H975" i="5" s="1"/>
  <c r="G974" i="5"/>
  <c r="H974" i="5" s="1"/>
  <c r="G973" i="5"/>
  <c r="H973" i="5" s="1"/>
  <c r="G972" i="5"/>
  <c r="H972" i="5" s="1"/>
  <c r="G971" i="5"/>
  <c r="H971" i="5" s="1"/>
  <c r="G969" i="5"/>
  <c r="H969" i="5" s="1"/>
  <c r="G968" i="5"/>
  <c r="H968" i="5" s="1"/>
  <c r="G967" i="5"/>
  <c r="H967" i="5" s="1"/>
  <c r="G966" i="5"/>
  <c r="H966" i="5" s="1"/>
  <c r="G965" i="5"/>
  <c r="H965" i="5" s="1"/>
  <c r="G964" i="5"/>
  <c r="H964" i="5" s="1"/>
  <c r="G963" i="5"/>
  <c r="H963" i="5" s="1"/>
  <c r="G962" i="5"/>
  <c r="H962" i="5" s="1"/>
  <c r="G961" i="5"/>
  <c r="H961" i="5" s="1"/>
  <c r="G959" i="5"/>
  <c r="H959" i="5" s="1"/>
  <c r="G958" i="5"/>
  <c r="H958" i="5" s="1"/>
  <c r="G957" i="5"/>
  <c r="H957" i="5" s="1"/>
  <c r="G956" i="5"/>
  <c r="H956" i="5" s="1"/>
  <c r="G955" i="5"/>
  <c r="H955" i="5" s="1"/>
  <c r="G954" i="5"/>
  <c r="H954" i="5" s="1"/>
  <c r="G953" i="5"/>
  <c r="H953" i="5" s="1"/>
  <c r="G952" i="5"/>
  <c r="H952" i="5" s="1"/>
  <c r="G951" i="5"/>
  <c r="H951" i="5" s="1"/>
  <c r="G950" i="5"/>
  <c r="H950" i="5" s="1"/>
  <c r="G949" i="5"/>
  <c r="H949" i="5" s="1"/>
  <c r="G947" i="5"/>
  <c r="G945" i="5"/>
  <c r="G943" i="5"/>
  <c r="H943" i="5" s="1"/>
  <c r="G942" i="5"/>
  <c r="H942" i="5" s="1"/>
  <c r="G941" i="5"/>
  <c r="H941" i="5" s="1"/>
  <c r="G940" i="5"/>
  <c r="H940" i="5" s="1"/>
  <c r="G939" i="5"/>
  <c r="H939" i="5" s="1"/>
  <c r="G938" i="5"/>
  <c r="H938" i="5" s="1"/>
  <c r="G937" i="5"/>
  <c r="H937" i="5" s="1"/>
  <c r="G936" i="5"/>
  <c r="H936" i="5" s="1"/>
  <c r="G935" i="5"/>
  <c r="H935" i="5" s="1"/>
  <c r="G934" i="5"/>
  <c r="H934" i="5" s="1"/>
  <c r="G933" i="5"/>
  <c r="H933" i="5" s="1"/>
  <c r="G932" i="5"/>
  <c r="H932" i="5" s="1"/>
  <c r="G931" i="5"/>
  <c r="H931" i="5" s="1"/>
  <c r="G930" i="5"/>
  <c r="H930" i="5" s="1"/>
  <c r="G929" i="5"/>
  <c r="H929" i="5" s="1"/>
  <c r="G928" i="5"/>
  <c r="H928" i="5" s="1"/>
  <c r="G927" i="5"/>
  <c r="H927" i="5" s="1"/>
  <c r="G926" i="5"/>
  <c r="H926" i="5" s="1"/>
  <c r="G925" i="5"/>
  <c r="H925" i="5" s="1"/>
  <c r="G924" i="5"/>
  <c r="H924" i="5" s="1"/>
  <c r="G923" i="5"/>
  <c r="H923" i="5" s="1"/>
  <c r="G922" i="5"/>
  <c r="H922" i="5" s="1"/>
  <c r="G920" i="5"/>
  <c r="H920" i="5" s="1"/>
  <c r="G919" i="5"/>
  <c r="H919" i="5" s="1"/>
  <c r="G918" i="5"/>
  <c r="H918" i="5" s="1"/>
  <c r="G917" i="5"/>
  <c r="H917" i="5" s="1"/>
  <c r="G916" i="5"/>
  <c r="H916" i="5" s="1"/>
  <c r="G915" i="5"/>
  <c r="H915" i="5" s="1"/>
  <c r="G913" i="5"/>
  <c r="H913" i="5" s="1"/>
  <c r="G912" i="5"/>
  <c r="H912" i="5" s="1"/>
  <c r="G911" i="5"/>
  <c r="H911" i="5" s="1"/>
  <c r="G910" i="5"/>
  <c r="H910" i="5" s="1"/>
  <c r="G909" i="5"/>
  <c r="H909" i="5" s="1"/>
  <c r="G908" i="5"/>
  <c r="H908" i="5" s="1"/>
  <c r="G907" i="5"/>
  <c r="H907" i="5" s="1"/>
  <c r="G906" i="5"/>
  <c r="H906" i="5" s="1"/>
  <c r="G905" i="5"/>
  <c r="H905" i="5" s="1"/>
  <c r="G904" i="5"/>
  <c r="H904" i="5" s="1"/>
  <c r="G903" i="5"/>
  <c r="H903" i="5" s="1"/>
  <c r="G902" i="5"/>
  <c r="H902" i="5" s="1"/>
  <c r="G901" i="5"/>
  <c r="H901" i="5" s="1"/>
  <c r="G900" i="5"/>
  <c r="H900" i="5" s="1"/>
  <c r="G899" i="5"/>
  <c r="H899" i="5" s="1"/>
  <c r="G898" i="5"/>
  <c r="H898" i="5" s="1"/>
  <c r="G897" i="5"/>
  <c r="H897" i="5" s="1"/>
  <c r="G896" i="5"/>
  <c r="H896" i="5" s="1"/>
  <c r="G895" i="5"/>
  <c r="H895" i="5" s="1"/>
  <c r="G894" i="5"/>
  <c r="H894" i="5" s="1"/>
  <c r="G893" i="5"/>
  <c r="H893" i="5" s="1"/>
  <c r="G892" i="5"/>
  <c r="H892" i="5" s="1"/>
  <c r="G891" i="5"/>
  <c r="H891" i="5" s="1"/>
  <c r="G890" i="5"/>
  <c r="H890" i="5" s="1"/>
  <c r="G889" i="5"/>
  <c r="H889" i="5" s="1"/>
  <c r="G888" i="5"/>
  <c r="H888" i="5" s="1"/>
  <c r="G887" i="5"/>
  <c r="H887" i="5" s="1"/>
  <c r="G886" i="5"/>
  <c r="H886" i="5" s="1"/>
  <c r="G884" i="5"/>
  <c r="H884" i="5" s="1"/>
  <c r="G883" i="5"/>
  <c r="H883" i="5" s="1"/>
  <c r="G882" i="5"/>
  <c r="H882" i="5" s="1"/>
  <c r="G881" i="5"/>
  <c r="H881" i="5" s="1"/>
  <c r="G880" i="5"/>
  <c r="H880" i="5" s="1"/>
  <c r="G879" i="5"/>
  <c r="H879" i="5" s="1"/>
  <c r="G878" i="5"/>
  <c r="H878" i="5" s="1"/>
  <c r="G877" i="5"/>
  <c r="H877" i="5" s="1"/>
  <c r="G876" i="5"/>
  <c r="H876" i="5" s="1"/>
  <c r="G875" i="5"/>
  <c r="H875" i="5" s="1"/>
  <c r="G874" i="5"/>
  <c r="H874" i="5" s="1"/>
  <c r="G873" i="5"/>
  <c r="H873" i="5" s="1"/>
  <c r="G872" i="5"/>
  <c r="H872" i="5" s="1"/>
  <c r="G871" i="5"/>
  <c r="H871" i="5" s="1"/>
  <c r="G869" i="5"/>
  <c r="H869" i="5" s="1"/>
  <c r="G868" i="5"/>
  <c r="H868" i="5" s="1"/>
  <c r="G867" i="5"/>
  <c r="H867" i="5" s="1"/>
  <c r="G866" i="5"/>
  <c r="H866" i="5" s="1"/>
  <c r="G865" i="5"/>
  <c r="H865" i="5" s="1"/>
  <c r="G864" i="5"/>
  <c r="H864" i="5" s="1"/>
  <c r="G863" i="5"/>
  <c r="H863" i="5" s="1"/>
  <c r="G862" i="5"/>
  <c r="H862" i="5" s="1"/>
  <c r="G861" i="5"/>
  <c r="H861" i="5" s="1"/>
  <c r="G860" i="5"/>
  <c r="H860" i="5" s="1"/>
  <c r="G859" i="5"/>
  <c r="H859" i="5" s="1"/>
  <c r="G858" i="5"/>
  <c r="H858" i="5" s="1"/>
  <c r="G857" i="5"/>
  <c r="H857" i="5" s="1"/>
  <c r="G856" i="5"/>
  <c r="H856" i="5" s="1"/>
  <c r="G855" i="5"/>
  <c r="H855" i="5" s="1"/>
  <c r="G854" i="5"/>
  <c r="H854" i="5" s="1"/>
  <c r="G853" i="5"/>
  <c r="H853" i="5" s="1"/>
  <c r="G852" i="5"/>
  <c r="H852" i="5" s="1"/>
  <c r="G850" i="5"/>
  <c r="H850" i="5" s="1"/>
  <c r="G849" i="5"/>
  <c r="H849" i="5" s="1"/>
  <c r="G848" i="5"/>
  <c r="H848" i="5" s="1"/>
  <c r="G847" i="5"/>
  <c r="H847" i="5" s="1"/>
  <c r="G846" i="5"/>
  <c r="H846" i="5" s="1"/>
  <c r="G845" i="5"/>
  <c r="H845" i="5" s="1"/>
  <c r="G844" i="5"/>
  <c r="H844" i="5" s="1"/>
  <c r="G843" i="5"/>
  <c r="H843" i="5" s="1"/>
  <c r="G842" i="5"/>
  <c r="H842" i="5" s="1"/>
  <c r="G841" i="5"/>
  <c r="H841" i="5" s="1"/>
  <c r="G840" i="5"/>
  <c r="H840" i="5" s="1"/>
  <c r="G839" i="5"/>
  <c r="H839" i="5" s="1"/>
  <c r="G838" i="5"/>
  <c r="H838" i="5" s="1"/>
  <c r="G837" i="5"/>
  <c r="H837" i="5" s="1"/>
  <c r="G836" i="5"/>
  <c r="H836" i="5" s="1"/>
  <c r="G835" i="5"/>
  <c r="H835" i="5" s="1"/>
  <c r="G833" i="5"/>
  <c r="H833" i="5" s="1"/>
  <c r="G832" i="5"/>
  <c r="H832" i="5" s="1"/>
  <c r="G831" i="5"/>
  <c r="H831" i="5" s="1"/>
  <c r="G830" i="5"/>
  <c r="H830" i="5" s="1"/>
  <c r="G829" i="5"/>
  <c r="H829" i="5" s="1"/>
  <c r="G828" i="5"/>
  <c r="H828" i="5" s="1"/>
  <c r="G827" i="5"/>
  <c r="H827" i="5" s="1"/>
  <c r="G826" i="5"/>
  <c r="H826" i="5" s="1"/>
  <c r="G825" i="5"/>
  <c r="H825" i="5" s="1"/>
  <c r="G824" i="5"/>
  <c r="H824" i="5" s="1"/>
  <c r="G823" i="5"/>
  <c r="H823" i="5" s="1"/>
  <c r="G822" i="5"/>
  <c r="H822" i="5" s="1"/>
  <c r="G821" i="5"/>
  <c r="H821" i="5" s="1"/>
  <c r="G820" i="5"/>
  <c r="H820" i="5" s="1"/>
  <c r="G819" i="5"/>
  <c r="H819" i="5" s="1"/>
  <c r="G818" i="5"/>
  <c r="H818" i="5" s="1"/>
  <c r="G817" i="5"/>
  <c r="G815" i="5"/>
  <c r="H815" i="5" s="1"/>
  <c r="G814" i="5"/>
  <c r="H814" i="5" s="1"/>
  <c r="G813" i="5"/>
  <c r="H813" i="5" s="1"/>
  <c r="G812" i="5"/>
  <c r="H812" i="5" s="1"/>
  <c r="G810" i="5"/>
  <c r="H810" i="5" s="1"/>
  <c r="G809" i="5"/>
  <c r="H809" i="5" s="1"/>
  <c r="G808" i="5"/>
  <c r="H808" i="5" s="1"/>
  <c r="G807" i="5"/>
  <c r="H807" i="5" s="1"/>
  <c r="G806" i="5"/>
  <c r="H806" i="5" s="1"/>
  <c r="G805" i="5"/>
  <c r="H805" i="5" s="1"/>
  <c r="G804" i="5"/>
  <c r="H804" i="5" s="1"/>
  <c r="G803" i="5"/>
  <c r="H803" i="5" s="1"/>
  <c r="G802" i="5"/>
  <c r="H802" i="5" s="1"/>
  <c r="G801" i="5"/>
  <c r="H801" i="5" s="1"/>
  <c r="G800" i="5"/>
  <c r="H800" i="5" s="1"/>
  <c r="G799" i="5"/>
  <c r="H799" i="5" s="1"/>
  <c r="G798" i="5"/>
  <c r="H798" i="5" s="1"/>
  <c r="G797" i="5"/>
  <c r="H797" i="5" s="1"/>
  <c r="G796" i="5"/>
  <c r="H796" i="5" s="1"/>
  <c r="G795" i="5"/>
  <c r="H795" i="5" s="1"/>
  <c r="G794" i="5"/>
  <c r="H794" i="5" s="1"/>
  <c r="G793" i="5"/>
  <c r="H793" i="5" s="1"/>
  <c r="G792" i="5"/>
  <c r="H792" i="5" s="1"/>
  <c r="G791" i="5"/>
  <c r="H791" i="5" s="1"/>
  <c r="G790" i="5"/>
  <c r="H790" i="5" s="1"/>
  <c r="G789" i="5"/>
  <c r="H789" i="5" s="1"/>
  <c r="G788" i="5"/>
  <c r="H788" i="5" s="1"/>
  <c r="G787" i="5"/>
  <c r="H787" i="5" s="1"/>
  <c r="G786" i="5"/>
  <c r="H786" i="5" s="1"/>
  <c r="G785" i="5"/>
  <c r="H785" i="5" s="1"/>
  <c r="G784" i="5"/>
  <c r="H784" i="5" s="1"/>
  <c r="G782" i="5"/>
  <c r="H782" i="5" s="1"/>
  <c r="G781" i="5"/>
  <c r="H781" i="5" s="1"/>
  <c r="G779" i="5"/>
  <c r="H779" i="5" s="1"/>
  <c r="G778" i="5"/>
  <c r="H778" i="5" s="1"/>
  <c r="G777" i="5"/>
  <c r="H777" i="5" s="1"/>
  <c r="G776" i="5"/>
  <c r="H776" i="5" s="1"/>
  <c r="G775" i="5"/>
  <c r="H775" i="5" s="1"/>
  <c r="G773" i="5"/>
  <c r="H773" i="5" s="1"/>
  <c r="G772" i="5"/>
  <c r="H772" i="5" s="1"/>
  <c r="G771" i="5"/>
  <c r="H771" i="5" s="1"/>
  <c r="G770" i="5"/>
  <c r="H770" i="5" s="1"/>
  <c r="G769" i="5"/>
  <c r="H769" i="5" s="1"/>
  <c r="G768" i="5"/>
  <c r="H768" i="5" s="1"/>
  <c r="G767" i="5"/>
  <c r="H767" i="5" s="1"/>
  <c r="G766" i="5"/>
  <c r="H766" i="5" s="1"/>
  <c r="G765" i="5"/>
  <c r="H765" i="5" s="1"/>
  <c r="G749" i="5"/>
  <c r="G747" i="5"/>
  <c r="G745" i="5"/>
  <c r="G743" i="5"/>
  <c r="G740" i="5"/>
  <c r="G738" i="5"/>
  <c r="G714" i="5"/>
  <c r="G712" i="5"/>
  <c r="G710" i="5"/>
  <c r="H710" i="5" s="1"/>
  <c r="G709" i="5"/>
  <c r="H709" i="5" s="1"/>
  <c r="G708" i="5"/>
  <c r="H708" i="5" s="1"/>
  <c r="G707" i="5"/>
  <c r="H707" i="5" s="1"/>
  <c r="G706" i="5"/>
  <c r="H706" i="5" s="1"/>
  <c r="G705" i="5"/>
  <c r="H705" i="5" s="1"/>
  <c r="G704" i="5"/>
  <c r="H704" i="5" s="1"/>
  <c r="G703" i="5"/>
  <c r="H703" i="5" s="1"/>
  <c r="G702" i="5"/>
  <c r="H702" i="5" s="1"/>
  <c r="G701" i="5"/>
  <c r="H701" i="5" s="1"/>
  <c r="G700" i="5"/>
  <c r="H700" i="5" s="1"/>
  <c r="G698" i="5"/>
  <c r="H698" i="5" s="1"/>
  <c r="G697" i="5"/>
  <c r="H697" i="5" s="1"/>
  <c r="G696" i="5"/>
  <c r="H696" i="5" s="1"/>
  <c r="G695" i="5"/>
  <c r="H695" i="5" s="1"/>
  <c r="G694" i="5"/>
  <c r="H694" i="5" s="1"/>
  <c r="G693" i="5"/>
  <c r="H693" i="5" s="1"/>
  <c r="G692" i="5"/>
  <c r="H692" i="5" s="1"/>
  <c r="G691" i="5"/>
  <c r="H691" i="5" s="1"/>
  <c r="G690" i="5"/>
  <c r="H690" i="5" s="1"/>
  <c r="G689" i="5"/>
  <c r="H689" i="5" s="1"/>
  <c r="G687" i="5"/>
  <c r="H687" i="5" s="1"/>
  <c r="G686" i="5"/>
  <c r="H686" i="5" s="1"/>
  <c r="G685" i="5"/>
  <c r="H685" i="5" s="1"/>
  <c r="G684" i="5"/>
  <c r="H684" i="5" s="1"/>
  <c r="G683" i="5"/>
  <c r="H683" i="5" s="1"/>
  <c r="G682" i="5"/>
  <c r="H682" i="5" s="1"/>
  <c r="G681" i="5"/>
  <c r="H681" i="5" s="1"/>
  <c r="G680" i="5"/>
  <c r="H680" i="5" s="1"/>
  <c r="G679" i="5"/>
  <c r="H679" i="5" s="1"/>
  <c r="G677" i="5"/>
  <c r="H677" i="5" s="1"/>
  <c r="G676" i="5"/>
  <c r="H676" i="5" s="1"/>
  <c r="G675" i="5"/>
  <c r="H675" i="5" s="1"/>
  <c r="G674" i="5"/>
  <c r="H674" i="5" s="1"/>
  <c r="G673" i="5"/>
  <c r="H673" i="5" s="1"/>
  <c r="G672" i="5"/>
  <c r="H672" i="5" s="1"/>
  <c r="G670" i="5"/>
  <c r="H670" i="5" s="1"/>
  <c r="G669" i="5"/>
  <c r="H669" i="5" s="1"/>
  <c r="G668" i="5"/>
  <c r="H668" i="5" s="1"/>
  <c r="G667" i="5"/>
  <c r="H667" i="5" s="1"/>
  <c r="G666" i="5"/>
  <c r="H666" i="5" s="1"/>
  <c r="G665" i="5"/>
  <c r="H665" i="5" s="1"/>
  <c r="G664" i="5"/>
  <c r="H664" i="5" s="1"/>
  <c r="G663" i="5"/>
  <c r="H663" i="5" s="1"/>
  <c r="G662" i="5"/>
  <c r="H662" i="5" s="1"/>
  <c r="G661" i="5"/>
  <c r="H661" i="5" s="1"/>
  <c r="G660" i="5"/>
  <c r="H660" i="5" s="1"/>
  <c r="G659" i="5"/>
  <c r="H659" i="5" s="1"/>
  <c r="G651" i="5"/>
  <c r="H651" i="5" s="1"/>
  <c r="G653" i="5"/>
  <c r="G650" i="5"/>
  <c r="H650" i="5" s="1"/>
  <c r="G649" i="5"/>
  <c r="H649" i="5" s="1"/>
  <c r="G648" i="5"/>
  <c r="H648" i="5" s="1"/>
  <c r="G647" i="5"/>
  <c r="H647" i="5" s="1"/>
  <c r="G646" i="5"/>
  <c r="H646" i="5" s="1"/>
  <c r="G645" i="5"/>
  <c r="H645" i="5" s="1"/>
  <c r="G644" i="5"/>
  <c r="H644" i="5" s="1"/>
  <c r="G643" i="5"/>
  <c r="H643" i="5" s="1"/>
  <c r="G642" i="5"/>
  <c r="H642" i="5" s="1"/>
  <c r="G641" i="5"/>
  <c r="H641" i="5" s="1"/>
  <c r="G640" i="5"/>
  <c r="H640" i="5" s="1"/>
  <c r="G639" i="5"/>
  <c r="H639" i="5" s="1"/>
  <c r="G638" i="5"/>
  <c r="H638" i="5" s="1"/>
  <c r="G637" i="5"/>
  <c r="H637" i="5" s="1"/>
  <c r="G636" i="5"/>
  <c r="H636" i="5" s="1"/>
  <c r="G635" i="5"/>
  <c r="H635" i="5" s="1"/>
  <c r="G634" i="5"/>
  <c r="H634" i="5" s="1"/>
  <c r="G633" i="5"/>
  <c r="H633" i="5" s="1"/>
  <c r="G632" i="5"/>
  <c r="H632" i="5" s="1"/>
  <c r="G631" i="5"/>
  <c r="H631" i="5" s="1"/>
  <c r="G630" i="5"/>
  <c r="H630" i="5" s="1"/>
  <c r="G629" i="5"/>
  <c r="H629" i="5" s="1"/>
  <c r="G628" i="5"/>
  <c r="H628" i="5" s="1"/>
  <c r="G627" i="5"/>
  <c r="H627" i="5" s="1"/>
  <c r="G626" i="5"/>
  <c r="H626" i="5" s="1"/>
  <c r="G625" i="5"/>
  <c r="H625" i="5" s="1"/>
  <c r="G624" i="5"/>
  <c r="H624" i="5" s="1"/>
  <c r="G623" i="5"/>
  <c r="G619" i="5"/>
  <c r="H619" i="5" s="1"/>
  <c r="G618" i="5"/>
  <c r="H618" i="5" s="1"/>
  <c r="G617" i="5"/>
  <c r="H617" i="5" s="1"/>
  <c r="G616" i="5"/>
  <c r="H616" i="5" s="1"/>
  <c r="G614" i="5"/>
  <c r="H614" i="5" s="1"/>
  <c r="G613" i="5"/>
  <c r="H613" i="5" s="1"/>
  <c r="G612" i="5"/>
  <c r="H612" i="5" s="1"/>
  <c r="G609" i="5"/>
  <c r="G607" i="5"/>
  <c r="H607" i="5" s="1"/>
  <c r="G606" i="5"/>
  <c r="H606" i="5" s="1"/>
  <c r="G605" i="5"/>
  <c r="H605" i="5" s="1"/>
  <c r="G604" i="5"/>
  <c r="H604" i="5" s="1"/>
  <c r="G536" i="5"/>
  <c r="H536" i="5" s="1"/>
  <c r="G539" i="5"/>
  <c r="G537" i="5" s="1"/>
  <c r="G535" i="5"/>
  <c r="H535" i="5" s="1"/>
  <c r="G534" i="5"/>
  <c r="G529" i="5"/>
  <c r="H529" i="5" s="1"/>
  <c r="G528" i="5"/>
  <c r="H528" i="5" s="1"/>
  <c r="G527" i="5"/>
  <c r="H527" i="5" s="1"/>
  <c r="G526" i="5"/>
  <c r="H526" i="5" s="1"/>
  <c r="G524" i="5"/>
  <c r="H524" i="5" s="1"/>
  <c r="G523" i="5"/>
  <c r="H523" i="5" s="1"/>
  <c r="G522" i="5"/>
  <c r="H522" i="5" s="1"/>
  <c r="G519" i="5"/>
  <c r="H519" i="5" s="1"/>
  <c r="G518" i="5"/>
  <c r="H518" i="5" s="1"/>
  <c r="G517" i="5"/>
  <c r="H517" i="5" s="1"/>
  <c r="G516" i="5"/>
  <c r="H516" i="5" s="1"/>
  <c r="G515" i="5"/>
  <c r="H515" i="5" s="1"/>
  <c r="G514" i="5"/>
  <c r="H514" i="5" s="1"/>
  <c r="G513" i="5"/>
  <c r="H513" i="5" s="1"/>
  <c r="G512" i="5"/>
  <c r="H512" i="5" s="1"/>
  <c r="G511" i="5"/>
  <c r="H511" i="5" s="1"/>
  <c r="G510" i="5"/>
  <c r="H510" i="5" s="1"/>
  <c r="G509" i="5"/>
  <c r="H509" i="5" s="1"/>
  <c r="G508" i="5"/>
  <c r="H508" i="5" s="1"/>
  <c r="G507" i="5"/>
  <c r="H507" i="5" s="1"/>
  <c r="G506" i="5"/>
  <c r="H506" i="5" s="1"/>
  <c r="G505" i="5"/>
  <c r="H505" i="5" s="1"/>
  <c r="G504" i="5"/>
  <c r="H504" i="5" s="1"/>
  <c r="G503" i="5"/>
  <c r="H503" i="5" s="1"/>
  <c r="G502" i="5"/>
  <c r="H502" i="5" s="1"/>
  <c r="G501" i="5"/>
  <c r="H501" i="5" s="1"/>
  <c r="G500" i="5"/>
  <c r="H500" i="5" s="1"/>
  <c r="G499" i="5"/>
  <c r="H499" i="5" s="1"/>
  <c r="G498" i="5"/>
  <c r="H498" i="5" s="1"/>
  <c r="G497" i="5"/>
  <c r="H497" i="5" s="1"/>
  <c r="G496" i="5"/>
  <c r="H496" i="5" s="1"/>
  <c r="G495" i="5"/>
  <c r="H495" i="5" s="1"/>
  <c r="G494" i="5"/>
  <c r="H494" i="5" s="1"/>
  <c r="G493" i="5"/>
  <c r="H493" i="5" s="1"/>
  <c r="G492" i="5"/>
  <c r="H492" i="5" s="1"/>
  <c r="G491" i="5"/>
  <c r="H491" i="5" s="1"/>
  <c r="G490" i="5"/>
  <c r="H490" i="5" s="1"/>
  <c r="G489" i="5"/>
  <c r="H489" i="5" s="1"/>
  <c r="G488" i="5"/>
  <c r="H488" i="5" s="1"/>
  <c r="G487" i="5"/>
  <c r="H487" i="5" s="1"/>
  <c r="G486" i="5"/>
  <c r="H486" i="5" s="1"/>
  <c r="G485" i="5"/>
  <c r="H485" i="5" s="1"/>
  <c r="G484" i="5"/>
  <c r="H484" i="5" s="1"/>
  <c r="G483" i="5"/>
  <c r="H483" i="5" s="1"/>
  <c r="G482" i="5"/>
  <c r="H482" i="5" s="1"/>
  <c r="G481" i="5"/>
  <c r="H481" i="5" s="1"/>
  <c r="G480" i="5"/>
  <c r="H480" i="5" s="1"/>
  <c r="G479" i="5"/>
  <c r="H479" i="5" s="1"/>
  <c r="G478" i="5"/>
  <c r="H478" i="5" s="1"/>
  <c r="G477" i="5"/>
  <c r="H477" i="5" s="1"/>
  <c r="G476" i="5"/>
  <c r="H476" i="5" s="1"/>
  <c r="G475" i="5"/>
  <c r="H475" i="5" s="1"/>
  <c r="G474" i="5"/>
  <c r="H474" i="5" s="1"/>
  <c r="G473" i="5"/>
  <c r="H473" i="5" s="1"/>
  <c r="G472" i="5"/>
  <c r="H472" i="5" s="1"/>
  <c r="G471" i="5"/>
  <c r="H471" i="5" s="1"/>
  <c r="G470" i="5"/>
  <c r="H470" i="5" s="1"/>
  <c r="G469" i="5"/>
  <c r="H469" i="5" s="1"/>
  <c r="G468" i="5"/>
  <c r="H468" i="5" s="1"/>
  <c r="G467" i="5"/>
  <c r="H467" i="5" s="1"/>
  <c r="G466" i="5"/>
  <c r="H466" i="5" s="1"/>
  <c r="G465" i="5"/>
  <c r="H465" i="5" s="1"/>
  <c r="G464" i="5"/>
  <c r="G462" i="5"/>
  <c r="H462" i="5" s="1"/>
  <c r="G461" i="5"/>
  <c r="H461" i="5" s="1"/>
  <c r="G460" i="5"/>
  <c r="H460" i="5" s="1"/>
  <c r="G459" i="5"/>
  <c r="H459" i="5" s="1"/>
  <c r="G457" i="5"/>
  <c r="H457" i="5" s="1"/>
  <c r="G456" i="5"/>
  <c r="H456" i="5" s="1"/>
  <c r="G454" i="5"/>
  <c r="H454" i="5" s="1"/>
  <c r="G453" i="5"/>
  <c r="H453" i="5" s="1"/>
  <c r="G452" i="5"/>
  <c r="H452" i="5" s="1"/>
  <c r="G451" i="5"/>
  <c r="H451" i="5" s="1"/>
  <c r="G449" i="5"/>
  <c r="H449" i="5" s="1"/>
  <c r="G448" i="5"/>
  <c r="H448" i="5" s="1"/>
  <c r="G447" i="5"/>
  <c r="H447" i="5" s="1"/>
  <c r="G445" i="5"/>
  <c r="H445" i="5" s="1"/>
  <c r="G444" i="5"/>
  <c r="H444" i="5" s="1"/>
  <c r="G443" i="5"/>
  <c r="H443" i="5" s="1"/>
  <c r="G442" i="5"/>
  <c r="H442" i="5" s="1"/>
  <c r="G440" i="5"/>
  <c r="H440" i="5" s="1"/>
  <c r="G439" i="5"/>
  <c r="H439" i="5" s="1"/>
  <c r="G438" i="5"/>
  <c r="H438" i="5" s="1"/>
  <c r="G437" i="5"/>
  <c r="H437" i="5" s="1"/>
  <c r="G436" i="5"/>
  <c r="H436" i="5" s="1"/>
  <c r="G435" i="5"/>
  <c r="H435" i="5" s="1"/>
  <c r="G434" i="5"/>
  <c r="H434" i="5" s="1"/>
  <c r="G433" i="5"/>
  <c r="H433" i="5" s="1"/>
  <c r="G432" i="5"/>
  <c r="H432" i="5" s="1"/>
  <c r="G431" i="5"/>
  <c r="H431" i="5" s="1"/>
  <c r="G430" i="5"/>
  <c r="H430" i="5" s="1"/>
  <c r="G429" i="5"/>
  <c r="H429" i="5" s="1"/>
  <c r="G428" i="5"/>
  <c r="H428" i="5" s="1"/>
  <c r="G425" i="5"/>
  <c r="H425" i="5" s="1"/>
  <c r="G424" i="5"/>
  <c r="H424" i="5" s="1"/>
  <c r="G422" i="5"/>
  <c r="H422" i="5" s="1"/>
  <c r="G421" i="5"/>
  <c r="H421" i="5" s="1"/>
  <c r="G420" i="5"/>
  <c r="H420" i="5" s="1"/>
  <c r="G418" i="5"/>
  <c r="H418" i="5" s="1"/>
  <c r="G417" i="5"/>
  <c r="H417" i="5" s="1"/>
  <c r="G416" i="5"/>
  <c r="H416" i="5" s="1"/>
  <c r="G415" i="5"/>
  <c r="H415" i="5" s="1"/>
  <c r="G413" i="5"/>
  <c r="H413" i="5" s="1"/>
  <c r="G412" i="5"/>
  <c r="H412" i="5" s="1"/>
  <c r="G411" i="5"/>
  <c r="H411" i="5" s="1"/>
  <c r="G409" i="5"/>
  <c r="H409" i="5" s="1"/>
  <c r="G408" i="5"/>
  <c r="H408" i="5" s="1"/>
  <c r="G407" i="5"/>
  <c r="H407" i="5" s="1"/>
  <c r="G404" i="5"/>
  <c r="H404" i="5" s="1"/>
  <c r="G403" i="5"/>
  <c r="H403" i="5" s="1"/>
  <c r="G401" i="5"/>
  <c r="H401" i="5" s="1"/>
  <c r="G400" i="5"/>
  <c r="H400" i="5" s="1"/>
  <c r="G399" i="5"/>
  <c r="H399" i="5" s="1"/>
  <c r="G397" i="5"/>
  <c r="H397" i="5" s="1"/>
  <c r="G396" i="5"/>
  <c r="H396" i="5" s="1"/>
  <c r="G395" i="5"/>
  <c r="H395" i="5" s="1"/>
  <c r="G394" i="5"/>
  <c r="H394" i="5" s="1"/>
  <c r="G393" i="5"/>
  <c r="H393" i="5" s="1"/>
  <c r="G392" i="5"/>
  <c r="H392" i="5" s="1"/>
  <c r="G391" i="5"/>
  <c r="H391" i="5" s="1"/>
  <c r="G390" i="5"/>
  <c r="H390" i="5" s="1"/>
  <c r="G389" i="5"/>
  <c r="H389" i="5" s="1"/>
  <c r="G388" i="5"/>
  <c r="H388" i="5" s="1"/>
  <c r="G387" i="5"/>
  <c r="H387" i="5" s="1"/>
  <c r="G386" i="5"/>
  <c r="H386" i="5" s="1"/>
  <c r="G385" i="5"/>
  <c r="H385" i="5" s="1"/>
  <c r="G384" i="5"/>
  <c r="H384" i="5" s="1"/>
  <c r="G383" i="5"/>
  <c r="H383" i="5" s="1"/>
  <c r="G382" i="5"/>
  <c r="H382" i="5" s="1"/>
  <c r="G381" i="5"/>
  <c r="H381" i="5" s="1"/>
  <c r="G380" i="5"/>
  <c r="H380" i="5" s="1"/>
  <c r="G379" i="5"/>
  <c r="H379" i="5" s="1"/>
  <c r="G378" i="5"/>
  <c r="H378" i="5" s="1"/>
  <c r="G377" i="5"/>
  <c r="H377" i="5" s="1"/>
  <c r="G376" i="5"/>
  <c r="H376" i="5" s="1"/>
  <c r="G375" i="5"/>
  <c r="H375" i="5" s="1"/>
  <c r="G374" i="5"/>
  <c r="H374" i="5" s="1"/>
  <c r="G373" i="5"/>
  <c r="H373" i="5" s="1"/>
  <c r="G372" i="5"/>
  <c r="H372" i="5" s="1"/>
  <c r="G371" i="5"/>
  <c r="H371" i="5" s="1"/>
  <c r="G370" i="5"/>
  <c r="G368" i="5"/>
  <c r="H368" i="5" s="1"/>
  <c r="G367" i="5"/>
  <c r="H367" i="5" s="1"/>
  <c r="G366" i="5"/>
  <c r="H366" i="5" s="1"/>
  <c r="G365" i="5"/>
  <c r="H365" i="5" s="1"/>
  <c r="G364" i="5"/>
  <c r="H364" i="5" s="1"/>
  <c r="G363" i="5"/>
  <c r="H363" i="5" s="1"/>
  <c r="G362" i="5"/>
  <c r="H362" i="5" s="1"/>
  <c r="G361" i="5"/>
  <c r="H361" i="5" s="1"/>
  <c r="G360" i="5"/>
  <c r="H360" i="5" s="1"/>
  <c r="G358" i="5"/>
  <c r="H358" i="5" s="1"/>
  <c r="G357" i="5"/>
  <c r="H357" i="5" s="1"/>
  <c r="G356" i="5"/>
  <c r="H356" i="5" s="1"/>
  <c r="G355" i="5"/>
  <c r="H355" i="5" s="1"/>
  <c r="G354" i="5"/>
  <c r="H354" i="5" s="1"/>
  <c r="G353" i="5"/>
  <c r="H353" i="5" s="1"/>
  <c r="G352" i="5"/>
  <c r="H352" i="5" s="1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G345" i="5"/>
  <c r="H345" i="5" s="1"/>
  <c r="G344" i="5"/>
  <c r="H344" i="5" s="1"/>
  <c r="G341" i="5"/>
  <c r="H341" i="5" s="1"/>
  <c r="G340" i="5"/>
  <c r="H340" i="5" s="1"/>
  <c r="G338" i="5"/>
  <c r="G336" i="5"/>
  <c r="H336" i="5" s="1"/>
  <c r="G335" i="5"/>
  <c r="H335" i="5" s="1"/>
  <c r="G334" i="5"/>
  <c r="H334" i="5" s="1"/>
  <c r="G333" i="5"/>
  <c r="H333" i="5" s="1"/>
  <c r="G332" i="5"/>
  <c r="H332" i="5" s="1"/>
  <c r="G331" i="5"/>
  <c r="H331" i="5" s="1"/>
  <c r="G330" i="5"/>
  <c r="H330" i="5" s="1"/>
  <c r="G329" i="5"/>
  <c r="H329" i="5" s="1"/>
  <c r="G328" i="5"/>
  <c r="H328" i="5" s="1"/>
  <c r="G327" i="5"/>
  <c r="H327" i="5" s="1"/>
  <c r="G326" i="5"/>
  <c r="H326" i="5" s="1"/>
  <c r="G325" i="5"/>
  <c r="H325" i="5" s="1"/>
  <c r="G324" i="5"/>
  <c r="H324" i="5" s="1"/>
  <c r="G322" i="5"/>
  <c r="H322" i="5" s="1"/>
  <c r="G321" i="5"/>
  <c r="H321" i="5" s="1"/>
  <c r="G320" i="5"/>
  <c r="H320" i="5" s="1"/>
  <c r="G317" i="5"/>
  <c r="H317" i="5" s="1"/>
  <c r="G316" i="5"/>
  <c r="H316" i="5" s="1"/>
  <c r="G315" i="5"/>
  <c r="H315" i="5" s="1"/>
  <c r="G313" i="5"/>
  <c r="G311" i="5"/>
  <c r="H311" i="5" s="1"/>
  <c r="G310" i="5"/>
  <c r="H310" i="5" s="1"/>
  <c r="G309" i="5"/>
  <c r="H309" i="5" s="1"/>
  <c r="G308" i="5"/>
  <c r="H308" i="5" s="1"/>
  <c r="G307" i="5"/>
  <c r="H307" i="5" s="1"/>
  <c r="G306" i="5"/>
  <c r="H306" i="5" s="1"/>
  <c r="G304" i="5"/>
  <c r="H304" i="5" s="1"/>
  <c r="G303" i="5"/>
  <c r="H303" i="5" s="1"/>
  <c r="G302" i="5"/>
  <c r="H302" i="5" s="1"/>
  <c r="G301" i="5"/>
  <c r="H301" i="5" s="1"/>
  <c r="G300" i="5"/>
  <c r="H300" i="5" s="1"/>
  <c r="G299" i="5"/>
  <c r="H299" i="5" s="1"/>
  <c r="G298" i="5"/>
  <c r="H298" i="5" s="1"/>
  <c r="G297" i="5"/>
  <c r="H297" i="5" s="1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G289" i="5"/>
  <c r="H289" i="5" s="1"/>
  <c r="G288" i="5"/>
  <c r="H288" i="5" s="1"/>
  <c r="G287" i="5"/>
  <c r="H287" i="5" s="1"/>
  <c r="G286" i="5"/>
  <c r="H286" i="5" s="1"/>
  <c r="G285" i="5"/>
  <c r="H285" i="5" s="1"/>
  <c r="G283" i="5"/>
  <c r="H283" i="5" s="1"/>
  <c r="G282" i="5"/>
  <c r="H282" i="5" s="1"/>
  <c r="G281" i="5"/>
  <c r="H281" i="5" s="1"/>
  <c r="G277" i="5"/>
  <c r="H277" i="5" s="1"/>
  <c r="G276" i="5"/>
  <c r="H276" i="5" s="1"/>
  <c r="G274" i="5"/>
  <c r="H274" i="5" s="1"/>
  <c r="G273" i="5"/>
  <c r="H273" i="5" s="1"/>
  <c r="G272" i="5"/>
  <c r="H272" i="5" s="1"/>
  <c r="G268" i="5"/>
  <c r="H268" i="5" s="1"/>
  <c r="G267" i="5"/>
  <c r="H267" i="5" s="1"/>
  <c r="G266" i="5"/>
  <c r="H266" i="5" s="1"/>
  <c r="G265" i="5"/>
  <c r="H265" i="5" s="1"/>
  <c r="G264" i="5"/>
  <c r="H264" i="5" s="1"/>
  <c r="G263" i="5"/>
  <c r="H263" i="5" s="1"/>
  <c r="G261" i="5"/>
  <c r="H261" i="5" s="1"/>
  <c r="G260" i="5"/>
  <c r="H260" i="5" s="1"/>
  <c r="G259" i="5"/>
  <c r="H259" i="5" s="1"/>
  <c r="G258" i="5"/>
  <c r="H258" i="5" s="1"/>
  <c r="G257" i="5"/>
  <c r="H257" i="5" s="1"/>
  <c r="G256" i="5"/>
  <c r="H256" i="5" s="1"/>
  <c r="G255" i="5"/>
  <c r="H255" i="5" s="1"/>
  <c r="G254" i="5"/>
  <c r="H254" i="5" s="1"/>
  <c r="G253" i="5"/>
  <c r="H253" i="5" s="1"/>
  <c r="G252" i="5"/>
  <c r="H252" i="5" s="1"/>
  <c r="G251" i="5"/>
  <c r="H251" i="5" s="1"/>
  <c r="G250" i="5"/>
  <c r="H250" i="5" s="1"/>
  <c r="G249" i="5"/>
  <c r="H249" i="5" s="1"/>
  <c r="G248" i="5"/>
  <c r="H248" i="5" s="1"/>
  <c r="G247" i="5"/>
  <c r="G245" i="5"/>
  <c r="H245" i="5" s="1"/>
  <c r="G244" i="5"/>
  <c r="H244" i="5" s="1"/>
  <c r="G243" i="5"/>
  <c r="H243" i="5" s="1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3" i="5"/>
  <c r="H233" i="5" s="1"/>
  <c r="G232" i="5"/>
  <c r="H232" i="5" s="1"/>
  <c r="G231" i="5"/>
  <c r="H231" i="5" s="1"/>
  <c r="G230" i="5"/>
  <c r="H230" i="5" s="1"/>
  <c r="G229" i="5"/>
  <c r="H229" i="5" s="1"/>
  <c r="G228" i="5"/>
  <c r="H228" i="5" s="1"/>
  <c r="G227" i="5"/>
  <c r="H227" i="5" s="1"/>
  <c r="G225" i="5"/>
  <c r="H225" i="5" s="1"/>
  <c r="G224" i="5"/>
  <c r="H224" i="5" s="1"/>
  <c r="G223" i="5"/>
  <c r="H223" i="5" s="1"/>
  <c r="G222" i="5"/>
  <c r="H222" i="5" s="1"/>
  <c r="G221" i="5"/>
  <c r="H221" i="5" s="1"/>
  <c r="G220" i="5"/>
  <c r="H220" i="5" s="1"/>
  <c r="G218" i="5"/>
  <c r="H218" i="5" s="1"/>
  <c r="G217" i="5"/>
  <c r="H217" i="5" s="1"/>
  <c r="G216" i="5"/>
  <c r="H216" i="5" s="1"/>
  <c r="G215" i="5"/>
  <c r="H215" i="5" s="1"/>
  <c r="G214" i="5"/>
  <c r="H214" i="5" s="1"/>
  <c r="G213" i="5"/>
  <c r="H213" i="5" s="1"/>
  <c r="G212" i="5"/>
  <c r="H212" i="5" s="1"/>
  <c r="G211" i="5"/>
  <c r="H211" i="5" s="1"/>
  <c r="G210" i="5"/>
  <c r="H210" i="5" s="1"/>
  <c r="G208" i="5"/>
  <c r="H208" i="5" s="1"/>
  <c r="G207" i="5"/>
  <c r="H207" i="5" s="1"/>
  <c r="G206" i="5"/>
  <c r="H206" i="5" s="1"/>
  <c r="G205" i="5"/>
  <c r="H205" i="5" s="1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5" i="5"/>
  <c r="H195" i="5" s="1"/>
  <c r="G194" i="5"/>
  <c r="H194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3" i="5"/>
  <c r="H183" i="5" s="1"/>
  <c r="G181" i="5"/>
  <c r="H181" i="5" s="1"/>
  <c r="G180" i="5"/>
  <c r="H180" i="5" s="1"/>
  <c r="G179" i="5"/>
  <c r="H179" i="5" s="1"/>
  <c r="G177" i="5"/>
  <c r="H177" i="5" s="1"/>
  <c r="G176" i="5"/>
  <c r="H176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6" i="5"/>
  <c r="H166" i="5" s="1"/>
  <c r="G165" i="5"/>
  <c r="H165" i="5" s="1"/>
  <c r="G164" i="5"/>
  <c r="H164" i="5" s="1"/>
  <c r="G163" i="5"/>
  <c r="H163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G130" i="5"/>
  <c r="H130" i="5" s="1"/>
  <c r="G129" i="5"/>
  <c r="H129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18" i="5"/>
  <c r="H118" i="5" s="1"/>
  <c r="G117" i="5"/>
  <c r="H117" i="5" s="1"/>
  <c r="G116" i="5"/>
  <c r="H116" i="5" s="1"/>
  <c r="G115" i="5"/>
  <c r="H115" i="5" s="1"/>
  <c r="G114" i="5"/>
  <c r="H114" i="5" s="1"/>
  <c r="G113" i="5"/>
  <c r="H113" i="5" s="1"/>
  <c r="G112" i="5"/>
  <c r="H112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1" i="5"/>
  <c r="H101" i="5" s="1"/>
  <c r="G100" i="5"/>
  <c r="H100" i="5" s="1"/>
  <c r="G99" i="5"/>
  <c r="H99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89" i="5"/>
  <c r="H89" i="5" s="1"/>
  <c r="G88" i="5"/>
  <c r="H88" i="5" s="1"/>
  <c r="G87" i="5"/>
  <c r="H87" i="5" s="1"/>
  <c r="G85" i="5"/>
  <c r="H85" i="5" s="1"/>
  <c r="G84" i="5"/>
  <c r="H84" i="5" s="1"/>
  <c r="G82" i="5"/>
  <c r="H82" i="5" s="1"/>
  <c r="G81" i="5"/>
  <c r="H81" i="5" s="1"/>
  <c r="G80" i="5"/>
  <c r="H80" i="5" s="1"/>
  <c r="G79" i="5"/>
  <c r="H79" i="5" s="1"/>
  <c r="G78" i="5"/>
  <c r="H78" i="5" s="1"/>
  <c r="G76" i="5"/>
  <c r="H76" i="5" s="1"/>
  <c r="G75" i="5"/>
  <c r="H75" i="5" s="1"/>
  <c r="G74" i="5"/>
  <c r="H74" i="5" s="1"/>
  <c r="G73" i="5"/>
  <c r="H73" i="5" s="1"/>
  <c r="G71" i="5"/>
  <c r="H71" i="5" s="1"/>
  <c r="G70" i="5"/>
  <c r="H70" i="5" s="1"/>
  <c r="G69" i="5"/>
  <c r="H69" i="5" s="1"/>
  <c r="G68" i="5"/>
  <c r="H68" i="5" s="1"/>
  <c r="G67" i="5"/>
  <c r="H67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39" i="5"/>
  <c r="H39" i="5" s="1"/>
  <c r="G38" i="5"/>
  <c r="H38" i="5" s="1"/>
  <c r="G37" i="5"/>
  <c r="H37" i="5" s="1"/>
  <c r="G35" i="5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6" i="5"/>
  <c r="H26" i="5" s="1"/>
  <c r="G25" i="5"/>
  <c r="H25" i="5" s="1"/>
  <c r="G23" i="5"/>
  <c r="H23" i="5" s="1"/>
  <c r="G22" i="5"/>
  <c r="H22" i="5" s="1"/>
  <c r="G20" i="5"/>
  <c r="G18" i="5"/>
  <c r="G15" i="5"/>
  <c r="G11" i="5"/>
  <c r="G9" i="5"/>
  <c r="H464" i="5" l="1"/>
  <c r="H463" i="5" s="1"/>
  <c r="G463" i="5"/>
  <c r="H534" i="5"/>
  <c r="H532" i="5" s="1"/>
  <c r="G532" i="5"/>
  <c r="H539" i="5"/>
  <c r="H537" i="5" s="1"/>
  <c r="G541" i="5"/>
  <c r="H541" i="5" s="1"/>
  <c r="G540" i="5"/>
  <c r="H540" i="5" s="1"/>
  <c r="H817" i="5"/>
  <c r="H816" i="5" s="1"/>
  <c r="G816" i="5"/>
  <c r="H1341" i="5"/>
  <c r="H1340" i="5" s="1"/>
  <c r="H1375" i="5"/>
  <c r="H1374" i="5" s="1"/>
  <c r="G1374" i="5"/>
  <c r="H1379" i="5"/>
  <c r="H1378" i="5" s="1"/>
  <c r="G1378" i="5"/>
  <c r="H370" i="5"/>
  <c r="H369" i="5" s="1"/>
  <c r="G369" i="5"/>
  <c r="H623" i="5"/>
  <c r="H622" i="5" s="1"/>
  <c r="G622" i="5"/>
  <c r="H653" i="5"/>
  <c r="H652" i="5" s="1"/>
  <c r="G652" i="5"/>
  <c r="H1169" i="5"/>
  <c r="H1296" i="5"/>
  <c r="H1353" i="5"/>
  <c r="H1242" i="5"/>
  <c r="H1125" i="5"/>
  <c r="H1124" i="5" s="1"/>
  <c r="G1124" i="5"/>
  <c r="H1105" i="5"/>
  <c r="H1104" i="5" s="1"/>
  <c r="G1104" i="5"/>
  <c r="H1203" i="5"/>
  <c r="H1258" i="5"/>
  <c r="H1197" i="5"/>
  <c r="H1165" i="5"/>
  <c r="H1229" i="5"/>
  <c r="H1223" i="5" s="1"/>
  <c r="H1222" i="5" s="1"/>
  <c r="H247" i="5"/>
  <c r="H246" i="5" s="1"/>
  <c r="G246" i="5"/>
  <c r="H1173" i="5"/>
  <c r="H1186" i="5"/>
  <c r="H1219" i="5"/>
  <c r="H1356" i="5"/>
  <c r="H1372" i="5"/>
  <c r="H1254" i="5"/>
  <c r="H1302" i="5"/>
  <c r="H1361" i="5"/>
  <c r="H1193" i="5"/>
  <c r="H1211" i="5"/>
  <c r="H1321" i="5"/>
  <c r="H1344" i="5"/>
  <c r="H1365" i="5"/>
  <c r="H1248" i="5"/>
  <c r="H1233" i="5"/>
  <c r="H1269" i="5"/>
  <c r="H1312" i="5"/>
  <c r="H1334" i="5"/>
  <c r="H1332" i="5"/>
  <c r="H1336" i="5"/>
  <c r="H1338" i="5"/>
  <c r="H1328" i="5"/>
  <c r="H1330" i="5"/>
  <c r="H1324" i="5"/>
  <c r="H83" i="5"/>
  <c r="H175" i="5"/>
  <c r="H406" i="5"/>
  <c r="H193" i="5"/>
  <c r="H339" i="5"/>
  <c r="H119" i="5"/>
  <c r="H603" i="5"/>
  <c r="H774" i="5"/>
  <c r="H811" i="5"/>
  <c r="H851" i="5"/>
  <c r="H914" i="5"/>
  <c r="H997" i="5"/>
  <c r="H414" i="5"/>
  <c r="H970" i="5"/>
  <c r="H398" i="5"/>
  <c r="H402" i="5"/>
  <c r="H525" i="5"/>
  <c r="H1138" i="5"/>
  <c r="H280" i="5"/>
  <c r="H450" i="5"/>
  <c r="G1330" i="5"/>
  <c r="H24" i="5"/>
  <c r="H40" i="5"/>
  <c r="H66" i="5"/>
  <c r="H98" i="5"/>
  <c r="H226" i="5"/>
  <c r="H314" i="5"/>
  <c r="H441" i="5"/>
  <c r="H458" i="5"/>
  <c r="H521" i="5"/>
  <c r="H678" i="5"/>
  <c r="G746" i="5"/>
  <c r="H747" i="5"/>
  <c r="G1332" i="5"/>
  <c r="G744" i="5"/>
  <c r="H745" i="5"/>
  <c r="H142" i="5"/>
  <c r="H242" i="5"/>
  <c r="G748" i="5"/>
  <c r="H749" i="5"/>
  <c r="H271" i="5"/>
  <c r="H764" i="5"/>
  <c r="G944" i="5"/>
  <c r="H945" i="5"/>
  <c r="H948" i="5"/>
  <c r="G1129" i="5"/>
  <c r="H1130" i="5"/>
  <c r="G1336" i="5"/>
  <c r="H1097" i="5"/>
  <c r="G1334" i="5"/>
  <c r="H185" i="5"/>
  <c r="H359" i="5"/>
  <c r="H57" i="5"/>
  <c r="H86" i="5"/>
  <c r="H102" i="5"/>
  <c r="H111" i="5"/>
  <c r="H128" i="5"/>
  <c r="H167" i="5"/>
  <c r="H446" i="5"/>
  <c r="H609" i="5"/>
  <c r="G946" i="5"/>
  <c r="H947" i="5"/>
  <c r="H960" i="5"/>
  <c r="H1011" i="5"/>
  <c r="G1132" i="5"/>
  <c r="H1133" i="5"/>
  <c r="H1143" i="5"/>
  <c r="G1240" i="5"/>
  <c r="H1241" i="5"/>
  <c r="H1240" i="5" s="1"/>
  <c r="G1338" i="5"/>
  <c r="H1025" i="5"/>
  <c r="G8" i="5"/>
  <c r="H9" i="5"/>
  <c r="H27" i="5"/>
  <c r="H72" i="5"/>
  <c r="H275" i="5"/>
  <c r="H319" i="5"/>
  <c r="H688" i="5"/>
  <c r="H780" i="5"/>
  <c r="H870" i="5"/>
  <c r="H921" i="5"/>
  <c r="G1136" i="5"/>
  <c r="H1137" i="5"/>
  <c r="G1340" i="5"/>
  <c r="H1055" i="5"/>
  <c r="H1068" i="5"/>
  <c r="G12" i="5"/>
  <c r="H13" i="5"/>
  <c r="H90" i="5"/>
  <c r="H323" i="5"/>
  <c r="H699" i="5"/>
  <c r="G713" i="5"/>
  <c r="H714" i="5"/>
  <c r="H834" i="5"/>
  <c r="H885" i="5"/>
  <c r="G977" i="5"/>
  <c r="H978" i="5"/>
  <c r="G1265" i="5"/>
  <c r="H1266" i="5"/>
  <c r="H1265" i="5" s="1"/>
  <c r="H658" i="5"/>
  <c r="G14" i="5"/>
  <c r="H15" i="5"/>
  <c r="H219" i="5"/>
  <c r="H234" i="5"/>
  <c r="G337" i="5"/>
  <c r="H338" i="5"/>
  <c r="H419" i="5"/>
  <c r="H615" i="5"/>
  <c r="H980" i="5"/>
  <c r="H1151" i="5"/>
  <c r="G1246" i="5"/>
  <c r="H1247" i="5"/>
  <c r="H1246" i="5" s="1"/>
  <c r="G1347" i="5"/>
  <c r="G312" i="5"/>
  <c r="H313" i="5"/>
  <c r="G10" i="5"/>
  <c r="H11" i="5"/>
  <c r="H305" i="5"/>
  <c r="G711" i="5"/>
  <c r="H712" i="5"/>
  <c r="H49" i="5"/>
  <c r="H162" i="5"/>
  <c r="H423" i="5"/>
  <c r="G737" i="5"/>
  <c r="H738" i="5"/>
  <c r="H783" i="5"/>
  <c r="G1308" i="5"/>
  <c r="H1308" i="5" s="1"/>
  <c r="G1349" i="5"/>
  <c r="H671" i="5"/>
  <c r="G17" i="5"/>
  <c r="H18" i="5"/>
  <c r="G34" i="5"/>
  <c r="H35" i="5"/>
  <c r="G19" i="5"/>
  <c r="H20" i="5"/>
  <c r="H36" i="5"/>
  <c r="H77" i="5"/>
  <c r="H178" i="5"/>
  <c r="H209" i="5"/>
  <c r="H284" i="5"/>
  <c r="G739" i="5"/>
  <c r="H740" i="5"/>
  <c r="G1351" i="5"/>
  <c r="H21" i="5"/>
  <c r="H197" i="5"/>
  <c r="H343" i="5"/>
  <c r="H410" i="5"/>
  <c r="H427" i="5"/>
  <c r="H455" i="5"/>
  <c r="G742" i="5"/>
  <c r="H743" i="5"/>
  <c r="H1045" i="5"/>
  <c r="H1083" i="5"/>
  <c r="G1201" i="5"/>
  <c r="H1202" i="5"/>
  <c r="H1201" i="5" s="1"/>
  <c r="G1328" i="5"/>
  <c r="G423" i="5"/>
  <c r="G1361" i="5"/>
  <c r="G1242" i="5"/>
  <c r="G1219" i="5"/>
  <c r="G406" i="5"/>
  <c r="G83" i="5"/>
  <c r="G441" i="5"/>
  <c r="G86" i="5"/>
  <c r="G275" i="5"/>
  <c r="G1165" i="5"/>
  <c r="G1233" i="5"/>
  <c r="G1344" i="5"/>
  <c r="G1011" i="5"/>
  <c r="G175" i="5"/>
  <c r="G193" i="5"/>
  <c r="G184" i="5" s="1"/>
  <c r="G280" i="5"/>
  <c r="G1254" i="5"/>
  <c r="G1296" i="5"/>
  <c r="G242" i="5"/>
  <c r="G314" i="5"/>
  <c r="G102" i="5"/>
  <c r="G97" i="5" s="1"/>
  <c r="G66" i="5"/>
  <c r="G40" i="5"/>
  <c r="G128" i="5"/>
  <c r="G185" i="5"/>
  <c r="G455" i="5"/>
  <c r="G764" i="5"/>
  <c r="G780" i="5"/>
  <c r="G960" i="5"/>
  <c r="G1365" i="5"/>
  <c r="G870" i="5"/>
  <c r="G671" i="5"/>
  <c r="G90" i="5"/>
  <c r="G359" i="5"/>
  <c r="G1138" i="5"/>
  <c r="G72" i="5"/>
  <c r="G688" i="5"/>
  <c r="G77" i="5"/>
  <c r="G319" i="5"/>
  <c r="G525" i="5"/>
  <c r="G1229" i="5"/>
  <c r="G1197" i="5"/>
  <c r="G1356" i="5"/>
  <c r="G21" i="5"/>
  <c r="G36" i="5"/>
  <c r="G234" i="5"/>
  <c r="G402" i="5"/>
  <c r="G419" i="5"/>
  <c r="G774" i="5"/>
  <c r="G1169" i="5"/>
  <c r="G997" i="5"/>
  <c r="G1025" i="5"/>
  <c r="G1143" i="5"/>
  <c r="G226" i="5"/>
  <c r="G284" i="5"/>
  <c r="G446" i="5"/>
  <c r="G603" i="5"/>
  <c r="G49" i="5"/>
  <c r="G339" i="5"/>
  <c r="G699" i="5"/>
  <c r="G834" i="5"/>
  <c r="G970" i="5"/>
  <c r="G271" i="5"/>
  <c r="G678" i="5"/>
  <c r="G948" i="5"/>
  <c r="G980" i="5"/>
  <c r="G1151" i="5"/>
  <c r="G1203" i="5"/>
  <c r="G1302" i="5"/>
  <c r="G343" i="5"/>
  <c r="G450" i="5"/>
  <c r="G1055" i="5"/>
  <c r="G1068" i="5"/>
  <c r="G1186" i="5"/>
  <c r="G1258" i="5"/>
  <c r="G783" i="5"/>
  <c r="G24" i="5"/>
  <c r="G119" i="5"/>
  <c r="G162" i="5"/>
  <c r="G219" i="5"/>
  <c r="G410" i="5"/>
  <c r="G658" i="5"/>
  <c r="G811" i="5"/>
  <c r="G1248" i="5"/>
  <c r="G1321" i="5"/>
  <c r="G1353" i="5"/>
  <c r="G27" i="5"/>
  <c r="G427" i="5"/>
  <c r="G608" i="5"/>
  <c r="G851" i="5"/>
  <c r="G885" i="5"/>
  <c r="G1083" i="5"/>
  <c r="G178" i="5"/>
  <c r="G323" i="5"/>
  <c r="G615" i="5"/>
  <c r="G1097" i="5"/>
  <c r="G1193" i="5"/>
  <c r="G1324" i="5"/>
  <c r="G209" i="5"/>
  <c r="G414" i="5"/>
  <c r="G914" i="5"/>
  <c r="G1269" i="5"/>
  <c r="G98" i="5"/>
  <c r="G167" i="5"/>
  <c r="G197" i="5"/>
  <c r="G398" i="5"/>
  <c r="G921" i="5"/>
  <c r="G1045" i="5"/>
  <c r="G1211" i="5"/>
  <c r="G57" i="5"/>
  <c r="G111" i="5"/>
  <c r="G305" i="5"/>
  <c r="G142" i="5"/>
  <c r="G458" i="5"/>
  <c r="G521" i="5"/>
  <c r="G1173" i="5"/>
  <c r="G1312" i="5"/>
  <c r="G542" i="5" l="1"/>
  <c r="G1370" i="5"/>
  <c r="H1370" i="5"/>
  <c r="H1371" i="5"/>
  <c r="H1200" i="5"/>
  <c r="H1264" i="5"/>
  <c r="H1192" i="5"/>
  <c r="H1360" i="5"/>
  <c r="G1164" i="5"/>
  <c r="H1210" i="5"/>
  <c r="H1172" i="5"/>
  <c r="G7" i="5"/>
  <c r="H14" i="5"/>
  <c r="H744" i="5"/>
  <c r="H184" i="5"/>
  <c r="H34" i="5"/>
  <c r="H944" i="5"/>
  <c r="H97" i="5"/>
  <c r="H977" i="5"/>
  <c r="H241" i="5"/>
  <c r="H746" i="5"/>
  <c r="H1311" i="5"/>
  <c r="H742" i="5"/>
  <c r="H12" i="5"/>
  <c r="H739" i="5"/>
  <c r="H10" i="5"/>
  <c r="H337" i="5"/>
  <c r="H1136" i="5"/>
  <c r="H748" i="5"/>
  <c r="H1132" i="5"/>
  <c r="H711" i="5"/>
  <c r="H946" i="5"/>
  <c r="H312" i="5"/>
  <c r="H713" i="5"/>
  <c r="H608" i="5"/>
  <c r="H19" i="5"/>
  <c r="H737" i="5"/>
  <c r="H1129" i="5"/>
  <c r="H1295" i="5"/>
  <c r="H196" i="5"/>
  <c r="H520" i="5"/>
  <c r="G741" i="5"/>
  <c r="H405" i="5"/>
  <c r="H342" i="5" s="1"/>
  <c r="H1164" i="5"/>
  <c r="G1200" i="5"/>
  <c r="G1264" i="5"/>
  <c r="G1343" i="5"/>
  <c r="H1343" i="5" s="1"/>
  <c r="H8" i="5"/>
  <c r="H127" i="5"/>
  <c r="G1232" i="5"/>
  <c r="H426" i="5"/>
  <c r="G1223" i="5"/>
  <c r="H17" i="5"/>
  <c r="G520" i="5"/>
  <c r="G1360" i="5"/>
  <c r="G16" i="5"/>
  <c r="G196" i="5"/>
  <c r="G1210" i="5"/>
  <c r="G1192" i="5"/>
  <c r="G241" i="5"/>
  <c r="G1135" i="5"/>
  <c r="G1295" i="5"/>
  <c r="G1172" i="5"/>
  <c r="G405" i="5"/>
  <c r="G342" i="5" s="1"/>
  <c r="G426" i="5"/>
  <c r="G979" i="5"/>
  <c r="G763" i="5" s="1"/>
  <c r="G279" i="5"/>
  <c r="G1311" i="5"/>
  <c r="G318" i="5"/>
  <c r="G127" i="5"/>
  <c r="G278" i="5" l="1"/>
  <c r="H318" i="5"/>
  <c r="H278" i="5" s="1"/>
  <c r="H741" i="5"/>
  <c r="H979" i="5"/>
  <c r="H763" i="5" s="1"/>
  <c r="H1232" i="5"/>
  <c r="H7" i="5"/>
  <c r="H16" i="5"/>
  <c r="H1135" i="5"/>
  <c r="H279" i="5"/>
  <c r="G1222" i="5"/>
  <c r="G1150" i="5" s="1"/>
  <c r="G1342" i="5"/>
  <c r="G1310" i="5"/>
  <c r="H1310" i="5"/>
  <c r="G6" i="5"/>
  <c r="G1134" i="5" l="1"/>
  <c r="H6" i="5"/>
  <c r="H1342" i="5"/>
  <c r="H1150" i="5" l="1"/>
  <c r="H1134" i="5" l="1"/>
  <c r="G531" i="5" l="1"/>
  <c r="G530" i="5" s="1"/>
  <c r="H531" i="5"/>
  <c r="H530" i="5" s="1"/>
  <c r="G5" i="5" l="1"/>
  <c r="G621" i="5"/>
  <c r="G620" i="5"/>
  <c r="H621" i="5"/>
  <c r="H620" i="5"/>
  <c r="H5" i="5"/>
  <c r="H1384" i="5" s="1"/>
  <c r="H1385" i="5" l="1"/>
  <c r="H1386" i="5"/>
</calcChain>
</file>

<file path=xl/sharedStrings.xml><?xml version="1.0" encoding="utf-8"?>
<sst xmlns="http://schemas.openxmlformats.org/spreadsheetml/2006/main" count="5056" uniqueCount="2881">
  <si>
    <t>Podstawa</t>
  </si>
  <si>
    <t>Opis</t>
  </si>
  <si>
    <t>Sieci zewnętrzne</t>
  </si>
  <si>
    <t>1.1</t>
  </si>
  <si>
    <t>System sterowania ruchem</t>
  </si>
  <si>
    <t>1.1.1</t>
  </si>
  <si>
    <t>KNR 2-01 0702-0402</t>
  </si>
  <si>
    <t>Kopanie koparkami podsiębiernymi rowów dla kabli o głębokości do 0,8 m i szer. dna do 0,6 m w gruncie kat. III-IV</t>
  </si>
  <si>
    <t>m</t>
  </si>
  <si>
    <t>1.1.2</t>
  </si>
  <si>
    <t>KNNR 5 0706-02</t>
  </si>
  <si>
    <t>Nasypanie warstwy piasku na dnie rowu kablowego o szerokości do 0.6 m Krotność = 2</t>
  </si>
  <si>
    <t>1.1.3</t>
  </si>
  <si>
    <t>KNR 2-01 0704-0501</t>
  </si>
  <si>
    <t>Ręczne zasypywanie rowów dla kabli o głębokości do 0.6 m i szer. dna do 0.6 m w gruncie kat. III</t>
  </si>
  <si>
    <t>1.1.4</t>
  </si>
  <si>
    <t>KNR 2-01 0236-02</t>
  </si>
  <si>
    <t>Zagęszczenie nasypów ubijakami mechanicznymi; grunty spoiste kat. III-IV</t>
  </si>
  <si>
    <t>m3</t>
  </si>
  <si>
    <t>KNNR 5 0705-01</t>
  </si>
  <si>
    <t>Ułożenie rur osłonowych RHDP 110 mm w rowie kablowym</t>
  </si>
  <si>
    <t xml:space="preserve"> Uproszczona</t>
  </si>
  <si>
    <t>Przewiert sterownay fi 110</t>
  </si>
  <si>
    <t>KNR 5-01 0401-02</t>
  </si>
  <si>
    <t>Studnia kablowa Studnia SKR-1</t>
  </si>
  <si>
    <t>stud.</t>
  </si>
  <si>
    <t>Studnia kablowa Studnia SK-1</t>
  </si>
  <si>
    <t>Stelaż zapasu</t>
  </si>
  <si>
    <t>kpl.</t>
  </si>
  <si>
    <t>KNNR 5 0707-01</t>
  </si>
  <si>
    <t>Układanie kabli o masie do 0.5 kg/m w rowach kablowych ręcznie ZW-(NV)OTKtsdD 12J</t>
  </si>
  <si>
    <t>Układanie kabli o masie do 0.5 kg/m w rowach kablowych ręcznie ZW-(NV)OTKtsdD 2J</t>
  </si>
  <si>
    <t>Układanie kabli o masie do 0.5 kg/m w rowach kablowych ręcznie Przewód FTP kat. 6/żel 4x2x0,5mm2</t>
  </si>
  <si>
    <t>Przełożenie światłowodów do projektowanej kanalizacji</t>
  </si>
  <si>
    <t>KNR 5-08 0608-01</t>
  </si>
  <si>
    <t>Układanie bednarki FeZn 30x4</t>
  </si>
  <si>
    <t>KNR 5-14 0104-01</t>
  </si>
  <si>
    <t>Sterownik Bronowicka</t>
  </si>
  <si>
    <t>szt.</t>
  </si>
  <si>
    <t>Szafka OSK-80 Balicka</t>
  </si>
  <si>
    <t>Szafka łączeniowa</t>
  </si>
  <si>
    <t>KNR AL-01 0501-01</t>
  </si>
  <si>
    <t>Kamera multisensoryczna</t>
  </si>
  <si>
    <t>szt</t>
  </si>
  <si>
    <t>Kamera LPR</t>
  </si>
  <si>
    <t>KNR 5-10 0708-04</t>
  </si>
  <si>
    <t>Słup aluminiowy o przekroju prostokątnym 5m</t>
  </si>
  <si>
    <t>KNR 5-10 1002-01</t>
  </si>
  <si>
    <t>Montaż wysięgników rurowych o ciężarze do 15 kg-nowe wysięgniki</t>
  </si>
  <si>
    <t>KNR 2-01 0707-02</t>
  </si>
  <si>
    <t>Wykopy ręczne o głębok.do 1.5 m w gruncie kat. III wraz z zasypaniem dla słupow oświetleniowych</t>
  </si>
  <si>
    <t>KNR AL-01 0506-01</t>
  </si>
  <si>
    <t>Uruchomienie linii transmisji wizji systemu TVU</t>
  </si>
  <si>
    <t>KNR AT-15 0118-01</t>
  </si>
  <si>
    <t>Wykonanie pomiarów torów transmisyjnych - pierwsza linia</t>
  </si>
  <si>
    <t>pomiar</t>
  </si>
  <si>
    <t>KNR AT-15 0118-02</t>
  </si>
  <si>
    <t>Wykonanie pomiarów torów transmisyjnych - każda następna linia</t>
  </si>
  <si>
    <t>KNNR 5 0406-01</t>
  </si>
  <si>
    <t>Ogranicznik przepięć</t>
  </si>
  <si>
    <t>Licencja</t>
  </si>
  <si>
    <t>Injector POE</t>
  </si>
  <si>
    <t>Mediakonwerter IMC-21A</t>
  </si>
  <si>
    <t>1.2</t>
  </si>
  <si>
    <t>Zasilanie obiektu</t>
  </si>
  <si>
    <t>1.2.1</t>
  </si>
  <si>
    <t>1.2.2</t>
  </si>
  <si>
    <t>1.2.3</t>
  </si>
  <si>
    <t>1.2.4</t>
  </si>
  <si>
    <t>1.2.5</t>
  </si>
  <si>
    <t>1.2.6</t>
  </si>
  <si>
    <t>KNNR 5 0605-08</t>
  </si>
  <si>
    <t>Mechaniczne pogrążanie uziomów pionowych prętowych w gruncie kat.III Pilon uziemiajacy fi 20 o długości 6m</t>
  </si>
  <si>
    <t>1.2.7</t>
  </si>
  <si>
    <t>Układanie kabli o masie do 0.5 kg/m w rowach kablowych ręcznie</t>
  </si>
  <si>
    <t>1.2.8</t>
  </si>
  <si>
    <t>1.2.9</t>
  </si>
  <si>
    <t>KNNR 5 0707-02</t>
  </si>
  <si>
    <t>Układanie kabli o masie do 1.0 kg/m w rowach kablowych ręcznie, przy- krycie folią - Zasilanie ładowarek YKXS 5 x 10 mm2</t>
  </si>
  <si>
    <t>1.2.10</t>
  </si>
  <si>
    <t>Ułożenie rur osłonowych A110 mm w rowie kablowym</t>
  </si>
  <si>
    <t>1.2.11</t>
  </si>
  <si>
    <t>KNNR 5 1301-01</t>
  </si>
  <si>
    <t>Sprawdzenie i pomiar 1-fazowego obwodu elektrycznego niskiego napięcia</t>
  </si>
  <si>
    <t>1.2.12</t>
  </si>
  <si>
    <t>KNNR 5 1301-02</t>
  </si>
  <si>
    <t>Sprawdzenie i pomiar 3-fazowego obwodu elektrycznego niskiego na- pięcia</t>
  </si>
  <si>
    <t>1.3</t>
  </si>
  <si>
    <t>Przyłacze teletechniczne</t>
  </si>
  <si>
    <t>1.3.1</t>
  </si>
  <si>
    <t>1.3.2</t>
  </si>
  <si>
    <t>1.4</t>
  </si>
  <si>
    <t>Przyłacze teletechniczne-Orange</t>
  </si>
  <si>
    <t>1.4.1</t>
  </si>
  <si>
    <t>1.4.2</t>
  </si>
  <si>
    <t>1.4.3</t>
  </si>
  <si>
    <t>1.4.4</t>
  </si>
  <si>
    <t>1.4.5</t>
  </si>
  <si>
    <t>1.4.6</t>
  </si>
  <si>
    <t>Studnia kablowa Studnia SK-2</t>
  </si>
  <si>
    <t>1.4.7</t>
  </si>
  <si>
    <t>KNNR 5 1201-03</t>
  </si>
  <si>
    <t>Osadzenie w podłożu kołków metalowych kotwiących</t>
  </si>
  <si>
    <t>KNNR 5 1101-04</t>
  </si>
  <si>
    <t>Przykręcenie konstrukcji wsporczych o masie do 2kg do gotowego podłoża - 2 mocowania</t>
  </si>
  <si>
    <t>KNNR 5 1105-08</t>
  </si>
  <si>
    <t>Przykręcanie do gotowych otworów korytek o szerokości do 200mm - Koryto kablowe K-200</t>
  </si>
  <si>
    <t>1.5</t>
  </si>
  <si>
    <t>Kanał technologiczny</t>
  </si>
  <si>
    <t>1.5.1</t>
  </si>
  <si>
    <t>Studnia kablowa Studnia SK-4</t>
  </si>
  <si>
    <t>Ułożenie rur osłonowych rura ochronna 125/108 mm w rowie kablowym</t>
  </si>
  <si>
    <t>Ułożenie rur osłonowych rura ochronna 40/3,7 mm w rowie kablowym</t>
  </si>
  <si>
    <t>Ułożenie rur osłonowych wiązka mikrorur mm w rowie kablowym</t>
  </si>
  <si>
    <t>Kłódka systemowa</t>
  </si>
  <si>
    <t>1.6</t>
  </si>
  <si>
    <t>Przebudowa Kabli trakcyjnych</t>
  </si>
  <si>
    <t>1.6.1</t>
  </si>
  <si>
    <t>1.6.2</t>
  </si>
  <si>
    <t>1.6.3</t>
  </si>
  <si>
    <t>1.6.4</t>
  </si>
  <si>
    <t>1.6.5</t>
  </si>
  <si>
    <t>Ułożenie rur osłonowych SRS110 mm w rowie kablowym</t>
  </si>
  <si>
    <t>Układanie kabli o masie do 1.0 kg/m w rowach kablowych ręcznie-YAKY 2x2,5</t>
  </si>
  <si>
    <t>KNNR 5 0707-04</t>
  </si>
  <si>
    <t>Układanie kabli o masie do 3.0 kg/m w rowach kablowych ręcznie</t>
  </si>
  <si>
    <t>Montaż aparatu elektrycznego - Mufa kablowa JLP-CX1+2 1x630+2x2,5</t>
  </si>
  <si>
    <t>1.7</t>
  </si>
  <si>
    <t>Przebudowa oświetlenia ulicznego</t>
  </si>
  <si>
    <t>1.7.1</t>
  </si>
  <si>
    <t>1.8</t>
  </si>
  <si>
    <t>1.8.1</t>
  </si>
  <si>
    <t>1.9</t>
  </si>
  <si>
    <t>Przebudowa sieci trakcyjnych</t>
  </si>
  <si>
    <t>1.9.1</t>
  </si>
  <si>
    <t>1.10</t>
  </si>
  <si>
    <t>Przebudowa sygnalizacji świetlnej ul.Balicka</t>
  </si>
  <si>
    <t>1.10.1</t>
  </si>
  <si>
    <t>Sygnalizacji świetlnej ul.Balicka</t>
  </si>
  <si>
    <t>Przebudowa sygnalizacji świetlnej ul.Bronowicka</t>
  </si>
  <si>
    <t>Sygnalizacji świetlnej ul.Bronowicka</t>
  </si>
  <si>
    <t>Exatel</t>
  </si>
  <si>
    <t>Orange światłowód</t>
  </si>
  <si>
    <t>Orange TT</t>
  </si>
  <si>
    <t>TT Netia Polkomtel</t>
  </si>
  <si>
    <t>2.1</t>
  </si>
  <si>
    <t>Przyłacze SN</t>
  </si>
  <si>
    <t>2.1.1</t>
  </si>
  <si>
    <t>2.1.2</t>
  </si>
  <si>
    <t>2.1.3</t>
  </si>
  <si>
    <t>2.1.4</t>
  </si>
  <si>
    <t>2.1.5</t>
  </si>
  <si>
    <t>Ułożenie rur osłonowych DVK 160 mm w rowie kablowym</t>
  </si>
  <si>
    <t>KNNR 5 0713-03</t>
  </si>
  <si>
    <t>Układanie kabli SN typu XRUHAKXs 1x120 mm2 w rurach</t>
  </si>
  <si>
    <t>KNR 5-10 0612-02</t>
  </si>
  <si>
    <t>Montaż głowic kablowych wnętrzowych typu POLT -24D/1XI-L12A +RICS- 5133 RAYCHEM</t>
  </si>
  <si>
    <t>kpl</t>
  </si>
  <si>
    <t>KNP 18 1328-01.02</t>
  </si>
  <si>
    <t>Pomiar linii kablowej o napięciu do 15kV</t>
  </si>
  <si>
    <t>odc</t>
  </si>
  <si>
    <t>2.2</t>
  </si>
  <si>
    <t>Rozdzielnica SN</t>
  </si>
  <si>
    <t>2.2.1</t>
  </si>
  <si>
    <t>KNR 5-14 0104-04</t>
  </si>
  <si>
    <t>Rozdzielnic SN</t>
  </si>
  <si>
    <t>2.2.2</t>
  </si>
  <si>
    <t>KNR 5-14 0101-01</t>
  </si>
  <si>
    <t>Montaż pomiaru energii</t>
  </si>
  <si>
    <t>2.2.3</t>
  </si>
  <si>
    <t>KNP 18 D13 1301-03</t>
  </si>
  <si>
    <t>Pomiary rozdzielnic prądu zmiennego lub stałego niskiego napięcia do 20 pól</t>
  </si>
  <si>
    <t>2.2.4</t>
  </si>
  <si>
    <t xml:space="preserve"> kalk. własna</t>
  </si>
  <si>
    <t>Sprzęt BHP</t>
  </si>
  <si>
    <t>KNP 18 1302-01.01</t>
  </si>
  <si>
    <t>Pomiar rezystancji izolacji rozdzielnic średniego napięcia o pojedynczym układzie szyn</t>
  </si>
  <si>
    <t>2.3</t>
  </si>
  <si>
    <t>Transformator SN</t>
  </si>
  <si>
    <t>2.3.1</t>
  </si>
  <si>
    <t>KNR 5-15 0701-05</t>
  </si>
  <si>
    <t>Ustawienie transformatorów lub dławików dla napięć do 30 kV o masie ponad 3.0 do 5.0 t-transformator 1250kVA</t>
  </si>
  <si>
    <t>2.3.2</t>
  </si>
  <si>
    <t>KNP 18 1311-01.01</t>
  </si>
  <si>
    <t>Pomiar transformatora 2-uzwojeniowego grupy III</t>
  </si>
  <si>
    <t>2.4</t>
  </si>
  <si>
    <t>Rozdzielnice</t>
  </si>
  <si>
    <t>2.4.1</t>
  </si>
  <si>
    <t>2.4.2</t>
  </si>
  <si>
    <t>KNR 5-14 0104-08</t>
  </si>
  <si>
    <t>RG1</t>
  </si>
  <si>
    <t>2.4.3</t>
  </si>
  <si>
    <t>RZR</t>
  </si>
  <si>
    <t>2.4.4</t>
  </si>
  <si>
    <t>RGP</t>
  </si>
  <si>
    <t>2.4.5</t>
  </si>
  <si>
    <t>PWP1</t>
  </si>
  <si>
    <t>PWP2</t>
  </si>
  <si>
    <t>PWP3</t>
  </si>
  <si>
    <t>Bateria aktywna</t>
  </si>
  <si>
    <t>KNR 5-14 0104-02</t>
  </si>
  <si>
    <t>Rozdzilnice R01</t>
  </si>
  <si>
    <t>Rozdzilnice R11</t>
  </si>
  <si>
    <t>Rozdzilnice R02</t>
  </si>
  <si>
    <t>Rozdzilnice R12</t>
  </si>
  <si>
    <t>Rozdzilnice RL1</t>
  </si>
  <si>
    <t>Rozdzilnice RL2</t>
  </si>
  <si>
    <t>Rozdzilnice RNG</t>
  </si>
  <si>
    <t>Rozdzilnice RPR</t>
  </si>
  <si>
    <t>Rozdzilnice RPW</t>
  </si>
  <si>
    <t>Rozdzilnice RSE</t>
  </si>
  <si>
    <t>Rozdzilnice RSP</t>
  </si>
  <si>
    <t>Rozdzilnice GSM</t>
  </si>
  <si>
    <t>Rozdzilnice RWG</t>
  </si>
  <si>
    <t>Rozdzilnice RGS1</t>
  </si>
  <si>
    <t>Rozdzilnice RGS2</t>
  </si>
  <si>
    <t>Rozdzilnice RGS3</t>
  </si>
  <si>
    <t>Rozdzilnice ZTR</t>
  </si>
  <si>
    <t>2.5</t>
  </si>
  <si>
    <t>Kable grzewcze</t>
  </si>
  <si>
    <t>2.5.1</t>
  </si>
  <si>
    <t>Regulator</t>
  </si>
  <si>
    <t>2.5.2</t>
  </si>
  <si>
    <t>Czujnik temperatury</t>
  </si>
  <si>
    <t>2.5.3</t>
  </si>
  <si>
    <t>Czujnik wilgotności</t>
  </si>
  <si>
    <t>2.5.4</t>
  </si>
  <si>
    <t>KNR 5-10 0115-04</t>
  </si>
  <si>
    <t>2.6</t>
  </si>
  <si>
    <t>WLZ</t>
  </si>
  <si>
    <t>2.6.1</t>
  </si>
  <si>
    <t>KNNR 5 0714-01</t>
  </si>
  <si>
    <t>Układanie kabli o masie do 0,5kg/m w budynkach, budowlach lub na estakadach bez mocowania - Kabel N2XH 5x16mm2</t>
  </si>
  <si>
    <t>2.6.2</t>
  </si>
  <si>
    <t>Układanie kabli o masie do 0,5kg/m w budynkach, budowlach lub na estakadach bez mocowania - Kabel N2XH 5x10mm2</t>
  </si>
  <si>
    <t>2.6.3</t>
  </si>
  <si>
    <t>KNNR 5 0714-02</t>
  </si>
  <si>
    <t>Układanie kabli o masie do 1kg/m w budynkach, budowlach lub na estakadach bez mocowania - Kabel N2XH 5x35mm2</t>
  </si>
  <si>
    <t>2.6.4</t>
  </si>
  <si>
    <t>Układanie kabli o masie do 1kg/m w budynkach, budowlach lub na estakadach bez mocowania - Kabel N2XH 5x25mm2</t>
  </si>
  <si>
    <t>Układanie kabli o masie do 0,5kg/m w budynkach, budowlach lub na estakadach bez mocowania - Kabel N2XH 5x6mm2</t>
  </si>
  <si>
    <t>Układanie kabli o masie do 0,5kg/m w budynkach, budowlach lub na estakadach bez mocowania - Kabel N2XH 5x4mm2</t>
  </si>
  <si>
    <t>Układanie kabli o masie do 0,5kg/m w budynkach, budowlach lub na estakadach bez mocowania - Kabel N2XH 3x4mm2</t>
  </si>
  <si>
    <t>Układanie kabli o masie do 0,5kg/m w budynkach, budowlach lub na estakadach bez mocowania - Kabel N2XH 5x10</t>
  </si>
  <si>
    <t>KNR 5-10 0118-01</t>
  </si>
  <si>
    <t>Układanie kabli wielożyłowych o masie do 0.5 kg/m na napięcie znamionowe poniżej 110 kV w budynkach, budowlach lub na estakadach z mocowaniem YnKY 3x6</t>
  </si>
  <si>
    <t>KNNR 5 0205-02</t>
  </si>
  <si>
    <t>Przewody kabelkowe o łącznym przekroju żył do 12.5 mm2 układane p.t. w gotowych bruzdach w podłożu innym niż betonowe NHXH 3 x 4 mm2- okablownai do opraw awaryjnych</t>
  </si>
  <si>
    <t>Przewody kabelkowe o łącznym przekroju żył do 12.5 mm2 układane p.t. w gotowych bruzdach w podłożu innym niż betonowe NHXH 3 x 6 mm2- okablownai do opraw awaryjnych</t>
  </si>
  <si>
    <t>Przewody kabelkowe o łącznym przekroju żył do 12.5 mm2 układane p.t. w gotowych bruzdach w podłożu innym niż betonowe NHXH 5 x 6 mm2- okablownai do opraw awaryjnych</t>
  </si>
  <si>
    <t>YKXS 1x240</t>
  </si>
  <si>
    <t>YKXS 1x120</t>
  </si>
  <si>
    <t>Układanie kabli jednożyłowych o masie do 2.0 kg/m na napięcie znamionowe poniżej 110 kV w budynkach, budowlach lub na estakadach bez mocowania</t>
  </si>
  <si>
    <t>Sprawdzenie i pomiar 3-fazowego obwodu elektrycznego niskiego napięcia</t>
  </si>
  <si>
    <t>2.7</t>
  </si>
  <si>
    <t>Oprzewodowanie</t>
  </si>
  <si>
    <t>2.7.1</t>
  </si>
  <si>
    <t>Przewody kabelkowe o łącznym przekroju żył do 12.5 mm2 układane p.t. w gotowych bruzdach w podłożu innym niż betonowe NHXH 3 x 1,5 mm2- okablownai do opraw awaryjnych</t>
  </si>
  <si>
    <t>2.7.2</t>
  </si>
  <si>
    <t>Przewody kabelkowe o łącznym przekroju żył do 12.5 mm2 układane p.t. w gotowych bruzdach w podłożu innym niż betonowe NHXH 3 x 1,5 mm2- PWP plus USPWP</t>
  </si>
  <si>
    <t>2.7.3</t>
  </si>
  <si>
    <t>Przewody kabelkowe o łącznym przekroju żył do 12.5 mm2 układane p.t. w gotowych bruzdach w podłożu innym niż betonowe NHXH 5 x 1,5 mm2- okablownai do opraw awaryjnych</t>
  </si>
  <si>
    <t>2.7.4</t>
  </si>
  <si>
    <t>Przewody kabelkowe o łącznym przekroju żył do 12.5 mm2 układane p.t. w gotowych bruzdach w podłożu innym niż betonowe NHXH 3 x 2,5 mm2- okablownai do opraw awaryjnych</t>
  </si>
  <si>
    <t>2.7.5</t>
  </si>
  <si>
    <t>Układanie kabli o masie do 0,5kg/m w budynkach, budowlach lub na estakadach bez mocowania - Kabel N2XH 3x1,5mm2</t>
  </si>
  <si>
    <t>2.7.6</t>
  </si>
  <si>
    <t>Układanie kabli o masie do 0,5kg/m w budynkach, budowlach lub na estakadach bez mocowania - Kabel N2XH 3x2,5mm2</t>
  </si>
  <si>
    <t>2.7.7</t>
  </si>
  <si>
    <t>KNNR 5 0205-01</t>
  </si>
  <si>
    <t>Układanie przewodów typu YnKY 3x2,5</t>
  </si>
  <si>
    <t>2.7.8</t>
  </si>
  <si>
    <t>Układanie przewodów typu YnKY 3x4</t>
  </si>
  <si>
    <t>2.7.9</t>
  </si>
  <si>
    <t>Układanie przewodów typu YnKY 3x1,5</t>
  </si>
  <si>
    <t>2.7.10</t>
  </si>
  <si>
    <t>Układanie przewodów typu YnKY 6x1,5</t>
  </si>
  <si>
    <t>2.7.11</t>
  </si>
  <si>
    <t>Układanie przewodów typu YnKY 7x1,5</t>
  </si>
  <si>
    <t>2.7.12</t>
  </si>
  <si>
    <t>Układanie przewodów typu YnKY 7x2,5</t>
  </si>
  <si>
    <t>2.7.13</t>
  </si>
  <si>
    <t>Układanie przewodów typu YnDY 3x1,5</t>
  </si>
  <si>
    <t>2.7.14</t>
  </si>
  <si>
    <t>Przewody kabelkowe o łącznym przekroju żył do 12.5 mm2 układane p.t. w gotowych bruzdach w podłożu innym niż betonowe NHXH 3 x 1,5 mm2</t>
  </si>
  <si>
    <t>2.7.15</t>
  </si>
  <si>
    <t>2.7.16</t>
  </si>
  <si>
    <t>2.8</t>
  </si>
  <si>
    <t>Oświetlenie podstawowe</t>
  </si>
  <si>
    <t>2.8.1</t>
  </si>
  <si>
    <t>KNNR 5 0503-01</t>
  </si>
  <si>
    <t>Oprawy oświetleniowe podstawowe- A1</t>
  </si>
  <si>
    <t>2.8.2</t>
  </si>
  <si>
    <t>Oprawy oświetleniowe podstawowe- A2</t>
  </si>
  <si>
    <t>Oprawy oświetleniowe podstawowe- A3</t>
  </si>
  <si>
    <t>Oprawy oświetleniowe podstawowe- B1</t>
  </si>
  <si>
    <t>Oprawy oświetleniowe podstawowe- B2</t>
  </si>
  <si>
    <t>Oprawy oświetleniowe podstawowe- C1</t>
  </si>
  <si>
    <t>Oprawy oświetleniowe podstawowe- C2</t>
  </si>
  <si>
    <t>Oprawy oświetleniowe podstawowe- E1</t>
  </si>
  <si>
    <t>Oprawy oświetleniowe podstawowe- E2</t>
  </si>
  <si>
    <t>Oprawy oświetleniowe podstawowe- H1</t>
  </si>
  <si>
    <t>Oprawy oświetleniowe podstawowe- H2</t>
  </si>
  <si>
    <t>Oprawy oświetleniowe podstawowe- H3</t>
  </si>
  <si>
    <t>Ręczne stawianie słupów oświetleniowych o masie do 350 kg w gruncie kat.IV-słupy 6m</t>
  </si>
  <si>
    <t>KNR 5-10 1007-07</t>
  </si>
  <si>
    <t>Mocowanie śrubami projektorów o ciężarze do 12.5 kg na ściągach i konstrukcjach Oprawa na słup</t>
  </si>
  <si>
    <t>KNNR-W 9 1201-02</t>
  </si>
  <si>
    <t>Pomiar natężenia oświetlenia wnętrz na wyznaczonych punktach pomiarowych płaszczyzny roboczej - pomiar pierwszy</t>
  </si>
  <si>
    <t>punkt</t>
  </si>
  <si>
    <t>KNNR-W 9 1201-03</t>
  </si>
  <si>
    <t>Pomiar natężenia oświetlenia wnętrz na wyznaczonych punktach pomiarowych płaszczyzny roboczej - każdy następny pomiar w pomieszczeniu</t>
  </si>
  <si>
    <t>2.9</t>
  </si>
  <si>
    <t>Oświetlenie awaryjne</t>
  </si>
  <si>
    <t>2.9.1</t>
  </si>
  <si>
    <t>Centralna bateria</t>
  </si>
  <si>
    <t>2.9.2</t>
  </si>
  <si>
    <t>Oprawy oświetleniowe podstawowe- AW1</t>
  </si>
  <si>
    <t>2.9.3</t>
  </si>
  <si>
    <t>Oprawy oświetleniowe podstawowe- AW2</t>
  </si>
  <si>
    <t>2.9.4</t>
  </si>
  <si>
    <t>Oprawy oświetleniowe podstawowe- AW3</t>
  </si>
  <si>
    <t>Oprawy oświetleniowe podstawowe- AW4</t>
  </si>
  <si>
    <t>Oprawy oświetleniowe podstawowe- AW5</t>
  </si>
  <si>
    <t>Oprawy oświetleniowe podstawowe- AW6</t>
  </si>
  <si>
    <t>Oprawy oświetleniowe podstawowe- AW7</t>
  </si>
  <si>
    <t>Oprawy oświetleniowe podstawowe- AW8</t>
  </si>
  <si>
    <t>Oprawy oświetleniowe podstawowe- EW1</t>
  </si>
  <si>
    <t>Oprawy oświetleniowe podstawowe- EW2</t>
  </si>
  <si>
    <t>Oprawy oświetleniowe podstawowe- EW3</t>
  </si>
  <si>
    <t>Osprzęt</t>
  </si>
  <si>
    <t>Detektory CO</t>
  </si>
  <si>
    <t>Czujnik ruchu/obecności 360 st</t>
  </si>
  <si>
    <t>KNNR 5 0306-02</t>
  </si>
  <si>
    <t>Wyłącznik przeciwpożarowy PWP</t>
  </si>
  <si>
    <t>Wyłącznik PWP(sygnalizator optyczny PWP)</t>
  </si>
  <si>
    <t>Grzejnik</t>
  </si>
  <si>
    <t>KNNR 5 0301-11</t>
  </si>
  <si>
    <t>Przygotowanie podłoża pod osprzęt instalacyjny mocowany na zaprawie cementowej lub gipsowej - wykonanie ślepych otworów w podłożu ceg- lanym</t>
  </si>
  <si>
    <t>KNNR 5 0302-01</t>
  </si>
  <si>
    <t>Puszki instalacyjne podtynkowe pojedyncze o śr.do 60 mm</t>
  </si>
  <si>
    <t>KNNR 5 0308-02</t>
  </si>
  <si>
    <t>Gniazda instalacyjne wtyczkowe ze stykiem ochronnym podtynkowe 2-biegunowe przelotowe pojedyncze o obciążalności do 10 A i przekroju przewodów do 2.5 mm2 - gniazdo elektryczne 230V</t>
  </si>
  <si>
    <t>KNNR 5 0308-05</t>
  </si>
  <si>
    <t>Gniazda instalacyjne wtyczkowe ze stykiem ochronnym bryzgoszczelne 2-biegunowe przykręcane o obciążalności do 16 A i przekroju przewodów do 2.5 mm2</t>
  </si>
  <si>
    <t>KNR 5-08 0307-02</t>
  </si>
  <si>
    <t>Montaż na gotowym podłożu łączników instalacyjnych podtynkowych jednobiegunowych, przycisków w puszce instalacyjnej z podłączeniem</t>
  </si>
  <si>
    <t>KNR 5-08 0307-04</t>
  </si>
  <si>
    <t>Montaż na gotowym podłożu łączników instalacyjnych podtynkowych krzyżowych, dwubiegunowych w puszce instalacyjnej z podłączeniem</t>
  </si>
  <si>
    <t>KNR 5-08 0307-05</t>
  </si>
  <si>
    <t>Montaż na gotowym podłożu łączników instalacyjnych natynkowych jednobiegunowych, przycisków do przygotowanego podłoża z podłączeniem</t>
  </si>
  <si>
    <t>KNNR 5 0308-04</t>
  </si>
  <si>
    <t>Gniazda instalacyjne wtyczkowe ze stykiem ochronnym natynkowe 2-biegunowe przykręcane o obciążalności do 16 A i przekroju przewodów do 2.5 mm2</t>
  </si>
  <si>
    <t>KNNR 5 0405-06</t>
  </si>
  <si>
    <t>Puszka podłogowa</t>
  </si>
  <si>
    <t>Zestaw gniazdowy</t>
  </si>
  <si>
    <t>Moduły dali komunikacyjne</t>
  </si>
  <si>
    <t>Sterowniki sterowania oświetleniem</t>
  </si>
  <si>
    <t>KNR-W 2-20 0522-10</t>
  </si>
  <si>
    <t>Montaż elementów systemu alarmowego - puszka instalacyjna połączeniowa do systemów pożarowych</t>
  </si>
  <si>
    <t>Kanalizacja w budynku</t>
  </si>
  <si>
    <t>Studnia kablowa Studnia SK-2 D400</t>
  </si>
  <si>
    <t>Ułożenie rur osłonowych SRS75 mm w rowie kablowym</t>
  </si>
  <si>
    <t>Ułożenie rur osłonowych SRS50 mm w rowie kablowym</t>
  </si>
  <si>
    <t>Ułożenie rur osłonowych SRS32 mm w rowie kablowym</t>
  </si>
  <si>
    <t>Trasy kablowe</t>
  </si>
  <si>
    <t>KNNR 5 1105-02</t>
  </si>
  <si>
    <t>Przykręcanie do gotowych otworów drabinek kablowych prostych, narożnych, redukcyjnych o szerokości do 400mm - Drabinka kablowe D-400</t>
  </si>
  <si>
    <t>Przykręcanie do gotowych otworów drabinek kablowych prostych, narożnych, redukcyjnych o szerokości do 400mm - Drabinka kablowe D-300</t>
  </si>
  <si>
    <t>Przykręcanie do gotowych otworów drabinek kablowych prostych, narożnych, redukcyjnych o szerokości do 400mm - Drabinka kablowe D-200</t>
  </si>
  <si>
    <t>KNNR 5 1105-01</t>
  </si>
  <si>
    <t>Drabinki kablowe - proste, narożne, przykręcane, redukcyjne o szerokości do 200 mm przykręcane do gotowych otworów- Drabinka kablowa D100</t>
  </si>
  <si>
    <t>KNNR 5 1105-07</t>
  </si>
  <si>
    <t>Przykręcanie do gotowych otworów korytek o szerokości do 100mm - Koryto kablowe K-35</t>
  </si>
  <si>
    <t>Uszczelnienie gazo i wodoszczelne na dach</t>
  </si>
  <si>
    <t>Piony drabinki pionowe</t>
  </si>
  <si>
    <t>Przejscia pożarowe</t>
  </si>
  <si>
    <t>Przykręcenie konstrukcji wsporczych o masie do 2kg do gotowego podłoża - 2 mocowania-Konstrukcja na dachu</t>
  </si>
  <si>
    <t>Przykręcanie do gotowych otworów korytek o szerokości do 100mm - Koryto kablowe K-100</t>
  </si>
  <si>
    <t>KNNR 5 1105-09</t>
  </si>
  <si>
    <t>Pokrywy o szerokości do 100 mm przykręcane</t>
  </si>
  <si>
    <t>KNNR 5 0103-01</t>
  </si>
  <si>
    <t>Rury winidurowe o śr.do 20 mm uk adane n.t.</t>
  </si>
  <si>
    <t>UPS</t>
  </si>
  <si>
    <t>UPS 15kVA z podtrzymaniem</t>
  </si>
  <si>
    <t>Fotowoltaika 2,3kW</t>
  </si>
  <si>
    <t>Fotowoltaika 2,3kWp</t>
  </si>
  <si>
    <t>Instalacja uziemiająca</t>
  </si>
  <si>
    <t>KNNR 5 0404-05</t>
  </si>
  <si>
    <t>Montaż obudowy elektrycznej o powierzchni do 0,1 m2</t>
  </si>
  <si>
    <t>KNNR 5 0612-06</t>
  </si>
  <si>
    <t>Złącze kontrolne na połączeniu pręt-płaskownik</t>
  </si>
  <si>
    <t>KNNR 5 1304-03</t>
  </si>
  <si>
    <t>Badania instalacji odgromowej pomiar pierwszy</t>
  </si>
  <si>
    <t>KNNR 5 1304-04</t>
  </si>
  <si>
    <t>Badania i pomiary instalacji piorunochronnej (każdy następny pomiar)</t>
  </si>
  <si>
    <t>KNR 5-08 0617-01</t>
  </si>
  <si>
    <t>Łączenie przewodów uziemiających przez spawanie</t>
  </si>
  <si>
    <t>Układanie bednarki FeZn 50x4</t>
  </si>
  <si>
    <t>Połączenia wyrównwacze</t>
  </si>
  <si>
    <t>Montaż aparatu elektrycznego- GSU szyna wyrównawcza</t>
  </si>
  <si>
    <t>Montaż aparatu elektrycznego- LSU szyna wyrównawcza</t>
  </si>
  <si>
    <t>KNNR 5 1304-01</t>
  </si>
  <si>
    <t>Badania i pomiary instalacji uziemiającej (pierwszy pomiar)</t>
  </si>
  <si>
    <t>KNNR 5 1304-02</t>
  </si>
  <si>
    <t>Badania i pomiary instalacji uziemiającej (każdy następny pomiar)</t>
  </si>
  <si>
    <t>KNNR 5 0611-11</t>
  </si>
  <si>
    <t>Połączenie skręcane</t>
  </si>
  <si>
    <t>KNNR 5 0602-02</t>
  </si>
  <si>
    <t>Przewody uziemiające i wyrównawcze w budynkach mocowane na wspornikach ściennych na podłożu innym niż drewno</t>
  </si>
  <si>
    <t>KNNR 5 0207-01</t>
  </si>
  <si>
    <t>Przewody kabelkowe typu LgYżo 6 mm2</t>
  </si>
  <si>
    <t>Przewód kabelkowy Lg16</t>
  </si>
  <si>
    <t>Instalacja odgromowa</t>
  </si>
  <si>
    <t>KNNR 5 0615-06</t>
  </si>
  <si>
    <t>Maszt odgromowy na dachu 4m</t>
  </si>
  <si>
    <t>KNNR 5 0601-04</t>
  </si>
  <si>
    <t>Przewody instalacji odgromowej nienaprężane pionowe</t>
  </si>
  <si>
    <t>Układanie bednarki FeZn 25x4</t>
  </si>
  <si>
    <t>Łączenie pręta fi do 10 mm2 na dachu</t>
  </si>
  <si>
    <t>KNNR 5 0601-02</t>
  </si>
  <si>
    <t>Przewody instalacji odgromowej nienaprężane poziome mocowane na wspornikach klejonych</t>
  </si>
  <si>
    <t>Dokumentacja powykonawcza</t>
  </si>
  <si>
    <t>3.1</t>
  </si>
  <si>
    <t>SSP</t>
  </si>
  <si>
    <t>3.1.1</t>
  </si>
  <si>
    <t>KNR AL-01 0101-02</t>
  </si>
  <si>
    <t>Montaż kompaktowej centrali alarmowej do 8 linii dozorowych</t>
  </si>
  <si>
    <t>3.1.2</t>
  </si>
  <si>
    <t>3.1.3</t>
  </si>
  <si>
    <t>Montaż systemu zasysania</t>
  </si>
  <si>
    <t>3.1.4</t>
  </si>
  <si>
    <t>3.1.5</t>
  </si>
  <si>
    <t>3.1.6</t>
  </si>
  <si>
    <t>KNR AL-01 0401-01</t>
  </si>
  <si>
    <t>Montaż czujek pożarowych - izotopowa lub optyczna dymu</t>
  </si>
  <si>
    <t>3.1.7</t>
  </si>
  <si>
    <t>3.1.8</t>
  </si>
  <si>
    <t>KNR AL-01 0403-02</t>
  </si>
  <si>
    <t>Montaż gniazd pożarowych w wykonaniu adresowym do samoczynnych ostrzegaczy pożarowych</t>
  </si>
  <si>
    <t>3.1.9</t>
  </si>
  <si>
    <t>KNR AL-01 0404-05</t>
  </si>
  <si>
    <t>Montaż dodatkowych urządzeń i elementów SAP - wskaźnik zadziałania</t>
  </si>
  <si>
    <t>3.1.10</t>
  </si>
  <si>
    <t>KNR AL-01 0402-02</t>
  </si>
  <si>
    <t>Montaż ręcznych ostrzegaczy pożaru - przycisk typu adresowego</t>
  </si>
  <si>
    <t>3.1.11</t>
  </si>
  <si>
    <t>KNR AL-01 0113-10</t>
  </si>
  <si>
    <t>Montaż modułu adresowego sterującego do 4 wejść/wyjśc - EKS6044</t>
  </si>
  <si>
    <t>3.1.12</t>
  </si>
  <si>
    <t>Montaż modułu adresowego sterującego do 4 wejść/wyjśc - EKS6022</t>
  </si>
  <si>
    <t>ZSP 135-DR-5A-2</t>
  </si>
  <si>
    <t>KNNR 5 0206-01</t>
  </si>
  <si>
    <t>Przewody kabelkowe o łącznym przekroju żył do 7.5 mm2 układane n.t. na betonie - Przewód uniepalniony pętli typ HTKSH 1x2x0,8</t>
  </si>
  <si>
    <t>Przewody kabelkowe o łącznym przekroju żył do 7.5 mm2 układane n.t. na betonie - Przewód uniepalniony do urządzęń typ HTKSH 1x2x0,8</t>
  </si>
  <si>
    <t>Uruchomienie systemu ssp</t>
  </si>
  <si>
    <t>3.2</t>
  </si>
  <si>
    <t>DSO</t>
  </si>
  <si>
    <t>3.2.1</t>
  </si>
  <si>
    <t>KNR AL-01 0101-01</t>
  </si>
  <si>
    <t>Montaż kompaktowej centrali alarmowej do 4 linii dozorowych- system ostrzegawczy</t>
  </si>
  <si>
    <t>3.2.2</t>
  </si>
  <si>
    <t>KNR 5-06 0807-03</t>
  </si>
  <si>
    <t>Mikrofon strażaka</t>
  </si>
  <si>
    <t>3.2.3</t>
  </si>
  <si>
    <t>Mikrofon strefowy</t>
  </si>
  <si>
    <t>3.2.4</t>
  </si>
  <si>
    <t>3.2.5</t>
  </si>
  <si>
    <t>KNR 5-06 0804-07</t>
  </si>
  <si>
    <t>Głośnik sufitowy DSO 1,5 W</t>
  </si>
  <si>
    <t>3.2.6</t>
  </si>
  <si>
    <t>KNR 5-06 0805-04</t>
  </si>
  <si>
    <t>Głośnik ścienny DSO 1,5 W</t>
  </si>
  <si>
    <t>3.2.7</t>
  </si>
  <si>
    <t>Głośnik ścienny DSO 3 W</t>
  </si>
  <si>
    <t>3.2.8</t>
  </si>
  <si>
    <t>KNR 5-06 0805-06</t>
  </si>
  <si>
    <t>Projektor dzieku ścienny DSO 20 W</t>
  </si>
  <si>
    <t>3.2.9</t>
  </si>
  <si>
    <t>Przewody kabelkowe o łącznym przekroju żył do 7.5 mm2 układane n.t. na betonie - Przewód uniepalniony pętli modułów typ HTKSH 1x2x1,4</t>
  </si>
  <si>
    <t>3.2.10</t>
  </si>
  <si>
    <t>Przewody kabelkowe o łącznym przekroju żył do 12.5 mm2 układane p.t. w gotowych bruzdach w podłożu innym niż betonowe HDGS 2 x 2,5 mm2</t>
  </si>
  <si>
    <t>3.2.11</t>
  </si>
  <si>
    <t>Przewody kabelkowe o łącznym przekroju żył do 12.5 mm2 układane p.t. w gotowych bruzdach w podłożu innym niż betonowe światłowód ognioodporny</t>
  </si>
  <si>
    <t>3.2.12</t>
  </si>
  <si>
    <t>KNNR 5 0203-01</t>
  </si>
  <si>
    <t>Przewód F/UTP kat. 5</t>
  </si>
  <si>
    <t>3.2.13</t>
  </si>
  <si>
    <t>Uruchomienie systemu dso</t>
  </si>
  <si>
    <t>3.3</t>
  </si>
  <si>
    <t>LAN</t>
  </si>
  <si>
    <t>3.3.1</t>
  </si>
  <si>
    <t>KNR AT-15 0109-03</t>
  </si>
  <si>
    <t>Montaż szaf GPD</t>
  </si>
  <si>
    <t>3.3.2</t>
  </si>
  <si>
    <t>Montaż szaf PPD0.1</t>
  </si>
  <si>
    <t>3.3.3</t>
  </si>
  <si>
    <t>Montaż szaf PPD0.2</t>
  </si>
  <si>
    <t>3.3.4</t>
  </si>
  <si>
    <t>Montaż szaf PPD1.1</t>
  </si>
  <si>
    <t>3.3.5</t>
  </si>
  <si>
    <t>Montaż szaf PPD1.2</t>
  </si>
  <si>
    <t>3.3.6</t>
  </si>
  <si>
    <t>Access point</t>
  </si>
  <si>
    <t>3.3.7</t>
  </si>
  <si>
    <t>KNNR 5 0308-03</t>
  </si>
  <si>
    <t>Gniazdo internetowe 1xRJ45 pod wifi</t>
  </si>
  <si>
    <t>3.3.8</t>
  </si>
  <si>
    <t>Gniazdo internetowe 2xRJ45</t>
  </si>
  <si>
    <t>3.3.9</t>
  </si>
  <si>
    <t>KNR AT-14 0111-01</t>
  </si>
  <si>
    <t>Wykonanie pomiarów torów transmisyjnych zgodnie z wymaganiami</t>
  </si>
  <si>
    <t>3.3.10</t>
  </si>
  <si>
    <t>Przewód U/FTP kat. 6</t>
  </si>
  <si>
    <t>3.3.11</t>
  </si>
  <si>
    <t>3.3.12</t>
  </si>
  <si>
    <t>Układanie kabli o masie do 0,5kg/m w budynkach, budowlach lub na estakadach bez mocowania - Światłowód</t>
  </si>
  <si>
    <t>CCTV</t>
  </si>
  <si>
    <t>KNR AL-01 0503-04</t>
  </si>
  <si>
    <t>Montaż elementów systemu telewizji użytkowej - urządzenie do cyfrowego zapisu obrazu</t>
  </si>
  <si>
    <t>Monitor 43 cale</t>
  </si>
  <si>
    <t>Komputer</t>
  </si>
  <si>
    <t>Kamera kopułkowa</t>
  </si>
  <si>
    <t>Kamera typu bulett do windy</t>
  </si>
  <si>
    <t>KNR 5-08 0302-01</t>
  </si>
  <si>
    <t>Montaż puszka montażowa do tubowej kamery zewnętrznej</t>
  </si>
  <si>
    <t>Kamera typu bulett</t>
  </si>
  <si>
    <t>Kamera typu PTZ</t>
  </si>
  <si>
    <t>Obudowa</t>
  </si>
  <si>
    <t>Switch</t>
  </si>
  <si>
    <t>Zasilacz</t>
  </si>
  <si>
    <t>KNNR 5 0103-02</t>
  </si>
  <si>
    <t>Rury winidurowe o śr.do 22 mm układane n.t. na betonie</t>
  </si>
  <si>
    <t>Kabel HDMI</t>
  </si>
  <si>
    <t>KNR AL-01 0604-02</t>
  </si>
  <si>
    <t>Praca próbna i testowanie systemu alarmowego do 48 elementów liniowych</t>
  </si>
  <si>
    <t>KD</t>
  </si>
  <si>
    <t>KNR AL-01 0301-03</t>
  </si>
  <si>
    <t>Centrala kontroli dostępu</t>
  </si>
  <si>
    <t>Montaż elementów systemu kontroli dostępu czytnik identyfikujący</t>
  </si>
  <si>
    <t>Jednostka przejście 2 stronne</t>
  </si>
  <si>
    <t>Zasilacz kontroli dostępu</t>
  </si>
  <si>
    <t>Przewód U/FTP kat. 6 od sterownika do czytnika</t>
  </si>
  <si>
    <t>Przewód U/FTP kat. 6 magistrala kontrolerów</t>
  </si>
  <si>
    <t>Testowanie i uruchomienie systemu</t>
  </si>
  <si>
    <t>SSWIN</t>
  </si>
  <si>
    <t>KNR AL-01 0102-06</t>
  </si>
  <si>
    <t>Montaż modułowej centrali alarmowej do 256 linii dozorowych</t>
  </si>
  <si>
    <t>KNR AL-01 0109-01</t>
  </si>
  <si>
    <t>Montaż akumulatora bezobsługowego o poj. do 10 Ah</t>
  </si>
  <si>
    <t>Montaż aparatu elektrycznego - obudowa</t>
  </si>
  <si>
    <t>KNR AL-01 0201-01</t>
  </si>
  <si>
    <t>Montaż czujki ruchu- wewnętrzna dualna czujka ruchu PIR</t>
  </si>
  <si>
    <t>Montaż czujki ruchu- czujka zbicia szyby akustyczna</t>
  </si>
  <si>
    <t>KNR AL-01 0103-03</t>
  </si>
  <si>
    <t>Montaż dodatkowej karty funkcyjnej centrali alarmowej - karta (grupowa) konwencjonalna do 16 linii</t>
  </si>
  <si>
    <t>KNR AL-01 0111-02</t>
  </si>
  <si>
    <t>Montaż elementów obsługowych - pulpit obsługowy (konsola) z wyświetlaczem LCD</t>
  </si>
  <si>
    <t>KNR AL-01 0108-04</t>
  </si>
  <si>
    <t>Montaż sygnalizatora optyczno- akustycznego zewnętrznego bez zasilania awaryjnego</t>
  </si>
  <si>
    <t>Przewody kabelkowe o łącznym przekroju żył do 7.5 mm2 układane n.t. na betonie - Przewód uniepalniony pętli typ HTKSH 4x2x0,5</t>
  </si>
  <si>
    <t>KNR AL-01 0604-06</t>
  </si>
  <si>
    <t>Praca próbna i testowanie systemu alarmowego do 256 elementów liniowych</t>
  </si>
  <si>
    <t>System parkingowy</t>
  </si>
  <si>
    <t>Montaż szaf PP P+R</t>
  </si>
  <si>
    <t>UPS 3,3kVA z podtrzymaniem</t>
  </si>
  <si>
    <t>UPS 10kVA z podtrzymaniem</t>
  </si>
  <si>
    <t>Kasa biletowa parkingowa</t>
  </si>
  <si>
    <t>Układanie kabli o masie do 0.5 kg/m w rowach kablowych ręcznie ZW-(NV)OTKtsdD 2J -</t>
  </si>
  <si>
    <t>Kamera typu bulett do systemu wjazdowego</t>
  </si>
  <si>
    <t>Terminal wjazdowy</t>
  </si>
  <si>
    <t>Zasilanie urządzeń systemu parkingowego</t>
  </si>
  <si>
    <t>Szlaban</t>
  </si>
  <si>
    <t>Pętla Indukcyjna</t>
  </si>
  <si>
    <t>Interkom</t>
  </si>
  <si>
    <t>System zajętości miejsc</t>
  </si>
  <si>
    <t>Przewody kabelkowe o łącznym przekroju żył do 7.5 mm2 układane n.t. na betonie - Przewód pętli  typ YNTKSY ekw 2x2x0,8</t>
  </si>
  <si>
    <t>YKSLY 3x0,5</t>
  </si>
  <si>
    <t>Montaż puszka</t>
  </si>
  <si>
    <t>Kontroler główny</t>
  </si>
  <si>
    <t>Kontroler porządkowy</t>
  </si>
  <si>
    <t>Detektor zajętości miejsc</t>
  </si>
  <si>
    <t>Sygnalizator zajętości miejsc</t>
  </si>
  <si>
    <t>Wyświetlacz zajętości miejsc</t>
  </si>
  <si>
    <t>Uruchomienie systemu zajętości miejsc</t>
  </si>
  <si>
    <t>System GSM</t>
  </si>
  <si>
    <t>Antena GSM</t>
  </si>
  <si>
    <t>H-Coupler 4x4</t>
  </si>
  <si>
    <t>Splitter</t>
  </si>
  <si>
    <t>Układanie kabli o masie do 0,5kg/m w budynkach, budowlach lub na estakadach bez mocowania - Kabel koncntryczny 1/2'</t>
  </si>
  <si>
    <t>Układanie kabli o masie do 0,5kg/m w budynkach, budowlach lub na estakadach bez mocowania - Kabel koncntryczny 7/8'</t>
  </si>
  <si>
    <t>Uruchomienie systemu gsm</t>
  </si>
  <si>
    <t>BMS</t>
  </si>
  <si>
    <t>Serwer BMS</t>
  </si>
  <si>
    <t>BMS0.1</t>
  </si>
  <si>
    <t>BMS1.1</t>
  </si>
  <si>
    <t>BMS1.2</t>
  </si>
  <si>
    <t>BMS2.2</t>
  </si>
  <si>
    <t>BMS0.2</t>
  </si>
  <si>
    <t>BMS0.3</t>
  </si>
  <si>
    <t>Przewód U/FTP kat. 6-Magistrale</t>
  </si>
  <si>
    <t>Układanie kabli o masie do 0,5kg/m w budynkach, budowlach lub na estakadach bez mocowania - BIT 1000 2(St)H 10x2x1</t>
  </si>
  <si>
    <t>Układanie kabli o masie do 0,5kg/m w budynkach, budowlach lub na estakadach bez mocowania - BIT 1000 2(St)H 12x2x1</t>
  </si>
  <si>
    <t>Układanie kabli o masie do 0,5kg/m w budynkach, budowlach lub na estakadach bez mocowania - BIT 1000 2(St)H 4x2x1</t>
  </si>
  <si>
    <t>Układanie kabli o masie do 0,5kg/m w budynkach, budowlach lub na estakadach bez mocowania - BIT 1000 2(St)H 6x2x1</t>
  </si>
  <si>
    <t>Układanie kabli o masie do 0,5kg/m w budynkach, budowlach lub na estakadach bez mocowania - BIT 1000 2(St)H 7x2x1</t>
  </si>
  <si>
    <t>Układanie kabli o masie do 0,5kg/m w budynkach, budowlach lub na estakadach bez mocowania - BIT 1000 2(St)H 3x2x1</t>
  </si>
  <si>
    <t>Układanie kabli o masie do 0,5kg/m w budynkach, budowlach lub na estakadach bez mocowania - BIT 1000 2(St)H 14x2x1</t>
  </si>
  <si>
    <t>Uruchomienie systemu BMS+Prace programistyczne</t>
  </si>
  <si>
    <t>Instalacja przyzywowa dla 1 łazienki dla niepełnosprawnych</t>
  </si>
  <si>
    <t>4.1</t>
  </si>
  <si>
    <t>4.2</t>
  </si>
  <si>
    <t>4.3</t>
  </si>
  <si>
    <t>4.4</t>
  </si>
  <si>
    <t>4.5</t>
  </si>
  <si>
    <t>4.6</t>
  </si>
  <si>
    <t>INSTALACJA KANALIZACJI SANITARNEJ</t>
  </si>
  <si>
    <t>Roboty ziemne</t>
  </si>
  <si>
    <t>KNR-W 2-01 0310-01</t>
  </si>
  <si>
    <t>Wykopy liniowe o szerokości 0.8 m pod rurociągi z wydobyciem urobku łopatą lub mechanicznie</t>
  </si>
  <si>
    <t>KNR-W 2-18 0511-03</t>
  </si>
  <si>
    <t>Podsypka z materiałów sypkich grub. 20 cm</t>
  </si>
  <si>
    <t>KNR-W 2-18 0511-01</t>
  </si>
  <si>
    <t>Obsypka z materiałów sypkich grub. 10 cm</t>
  </si>
  <si>
    <t>Rury, wpusty</t>
  </si>
  <si>
    <t>KNR-W 2-15 0203-03</t>
  </si>
  <si>
    <t>Rury PVC-U kanalizacyjne o śr. 110 mm SN8 (lite) z kształtkami kielichowymi</t>
  </si>
  <si>
    <t>KNR-W 2-15 0203-04</t>
  </si>
  <si>
    <t>Rury PVC-U kanalizacyjne o śr. 160 mm SN8 (lite) z kształtkami kielichowymi</t>
  </si>
  <si>
    <t>KNR-W 2-15 0203-05 analogia</t>
  </si>
  <si>
    <t>Rury PVC-U kanalizacyjne o śr. 200 mm SN8 (lite) z kształtkami kielichowymi</t>
  </si>
  <si>
    <t>Rury PVC-U kanalizacyjne o śr. 250 mm SN8 (lite) z kształtkami kielichowymi</t>
  </si>
  <si>
    <t>KNR-W 2-15 0216-01</t>
  </si>
  <si>
    <t>Wpust w systemie 400 z pokrywą w kl. D400 z osadnikiem i koszem osadniczym przepustowość 20l/s</t>
  </si>
  <si>
    <t>KNR-W 2-18 0514-01</t>
  </si>
  <si>
    <t>Studnie rewizyjne z kręgów betonowych i żelbetowych o śr. 1000 mm wykonywane metodą studniarską w gruncie kat. I-II - głębokość 3 m</t>
  </si>
  <si>
    <t>KNR-W 2-18 0515-01</t>
  </si>
  <si>
    <t>Studnie rewizyjne z kręgów betonowych i żelbetowych o śr. 1200 mm wykonywane metodą studniarską w gruncie kat. I-II - głębokość 3 m</t>
  </si>
  <si>
    <t>Separator betonowy substancji ropopochodnych ze zinteegrowanym osadnikiem o pojemności 1,3m3 Wydajność q=3,0l/s Z nadbudową L=3,3m do poziomu posadzki. Średnica separatora DN1800</t>
  </si>
  <si>
    <t>KNR-W 2-15 0207-01</t>
  </si>
  <si>
    <t>Rury PP-HT kanalizacyjne o śr. 50 mm z kształtkami kielichowymi oraz obejmami</t>
  </si>
  <si>
    <t>KNR-W 2-15 0207-02</t>
  </si>
  <si>
    <t>Rury PP-HT kanalizacyjne o śr. 75 mm z kształtkami kielichowymi oraz obejmami</t>
  </si>
  <si>
    <t>KNR-W 2-15 0207-03</t>
  </si>
  <si>
    <t>Rury PP-HT kanalizacyjne o śr. 110 mm z kształtkami kielichowymi oraz obejmami</t>
  </si>
  <si>
    <t>KNR-W 2-18 0109-01 analogia</t>
  </si>
  <si>
    <t>Montaż rurociągów z rur polietylenowych (PE, PEHD) o śr. zewnętrznej 63 mm</t>
  </si>
  <si>
    <t>1.2.13</t>
  </si>
  <si>
    <t>KNR-W 2-18 0109-04 analogia</t>
  </si>
  <si>
    <t>Montaż rurociągów z rur polietylenowych (PE, PEHD) o śr. zewnętrznej 110 mm</t>
  </si>
  <si>
    <t>1.2.14</t>
  </si>
  <si>
    <t>KNR-W 2-18 0109-07 analogia</t>
  </si>
  <si>
    <t>Montaż rurociągów z rur polietylenowych (PE, PEHD) o śr. zewnętrznej 160 mm</t>
  </si>
  <si>
    <t>1.2.15</t>
  </si>
  <si>
    <t>Wpust DN100 kl. B125 z odpływem pionowym - Studzienka DN110 pionową,   ramą i rusztem z żeliwa, klapka zapachową i koszem osadczym, kl. B 125</t>
  </si>
  <si>
    <t>1.2.16</t>
  </si>
  <si>
    <t>KNR-W 2-15 0213-05</t>
  </si>
  <si>
    <t>Rury wywiewne z PP-HT o śr. 110/160 mm</t>
  </si>
  <si>
    <t>KNR-W 2-15 0211-01</t>
  </si>
  <si>
    <t>Dodatki za wykonanie podejść odpływowych z PP-HT o śr. 50 mm - umywalki</t>
  </si>
  <si>
    <t>podej.</t>
  </si>
  <si>
    <t>Dodatki za wykonanie podejść odpływowych z PP-HT o śr. 50 mm - zlew</t>
  </si>
  <si>
    <t>Dodatki za wykonanie podejść odpływowych z PP-HT o śr. 50 mm - pisuar</t>
  </si>
  <si>
    <t>KNR-W 2-15 0211-03</t>
  </si>
  <si>
    <t>Dodatki za wykonanie podejść odpływowych z PP-HT o śr. 110 mm - miska ustępowa</t>
  </si>
  <si>
    <t>Przybory</t>
  </si>
  <si>
    <t>KNR-W 2-15 0230-02</t>
  </si>
  <si>
    <t>Umywalka 55 cm z otworem, z przelewem</t>
  </si>
  <si>
    <t>KNR 2-15/GEBERIT 0104-01</t>
  </si>
  <si>
    <t>Miska ustępowa lejowa 6 l, wisząca</t>
  </si>
  <si>
    <t>KNR 2-15/GEBERIT 0101-01</t>
  </si>
  <si>
    <t>Stelaż do WC</t>
  </si>
  <si>
    <t>KNR 2-15/GEBERIT 0105-01</t>
  </si>
  <si>
    <t>Przycisk spłukujący do WC</t>
  </si>
  <si>
    <t>KNR-W 2-15 0229-04</t>
  </si>
  <si>
    <t>Zlewozmywak</t>
  </si>
  <si>
    <t>KNR-W 2-15 0234-02</t>
  </si>
  <si>
    <t>Pisuar</t>
  </si>
  <si>
    <t>Płukanie, próby szczelności</t>
  </si>
  <si>
    <t>KNR-W 2-18 0706-02</t>
  </si>
  <si>
    <t>Próba wodna szczelności kanałów rurowych o śr. nominalnej do 200 mm (rury pod posadzką)</t>
  </si>
  <si>
    <t>odc. -1 prób.</t>
  </si>
  <si>
    <t>Inne</t>
  </si>
  <si>
    <t>Wykonanie zabezpieczeń ppoż na przejściach stropowych, przez ściany na   granicy stref</t>
  </si>
  <si>
    <t>Koszty serwisowania instalacji wodno-kanalizacyjnych</t>
  </si>
  <si>
    <t>INSTALACJA KANALIZACJI DESZCZOWEJ</t>
  </si>
  <si>
    <t>KNR-W 2-18 0109-03 analogia</t>
  </si>
  <si>
    <t>Rurociąg tłoczny HDPE Dz90</t>
  </si>
  <si>
    <t>KNR-W 2-18 0517-02</t>
  </si>
  <si>
    <t>Studnia tworzywowa 600</t>
  </si>
  <si>
    <t>KNR 2-15 0123-06 kalk. własna</t>
  </si>
  <si>
    <t>Pompa zatapialna do opróżniania zbiornika retencyjnego wód deszczowych  Q = 9,7 l/s, (punkt pracy 10,22l/s) H = 10,00 m, (punkt pracy 11,11m) P2 = 3,2 kW</t>
  </si>
  <si>
    <t>KNR 2-15/GEBERIT 0405-01</t>
  </si>
  <si>
    <t>Wpust  DN100  kl.  B125  z  odpływem   pionowym  odwodnienia  stropodachu   garażu-  DN110  pionowy  z  podgrzewem   (10-30W/230V)  i  kołnierzem  bitumicznym   oraz  koszem  na  liście  z  elementem    nadbudowy  z  kołnierzem  bitumicznym  do   wpustów dachowych i z nasadą kontrolno -  drenażową do dachów i tarasów zielonych,   balastowych/żwirowych z ramą i rusztem z   tworzywa sztucznego</t>
  </si>
  <si>
    <t>Wpust  dachowy  pionowy  do  stropodachu   zielonego nad budynkiem, DN110 pionowy   z podgrzewem (10-30W/230V) i kołnierzem   bitumicznym  oraz  koszem  na  liście  z   elementem  nadbudowy  z  kołnierzem   bitumicznym  do  wpustów  dachowych  z   przedłużką  do  nasady  kontrolno  –  drenażowej  (5  elementów  na  komplet)  i   nasadą kontrolno - drenażową do dachów i   tarasów zielonych, balastowych/żwirowych   z ramą i rusztem z tworzywa sztucznego</t>
  </si>
  <si>
    <t>Wpust dachowy pionowy dach nad szybem   windy - DN110 pionowy z podgrzewem (10-  30W/230V) i kołnierzem bitumicznym oraz   koszem na  liście z elementem nadbudowy   z kołnierzem PP do wpustów dachowych</t>
  </si>
  <si>
    <t>Próba wodna szczelności kanałów rurowych o śr. nominalnej do 200 mm</t>
  </si>
  <si>
    <t xml:space="preserve">INSTALACJA WODOCIĄGOWA </t>
  </si>
  <si>
    <t>Rury</t>
  </si>
  <si>
    <t>KNR-W 2-15 0111-01</t>
  </si>
  <si>
    <t>Rurociągi z PP o śr. 16 mm PN20 wraz z kształtkami oraz obejmami</t>
  </si>
  <si>
    <t>Rurociągi z PP o śr. 20 mm PN20 wraz z kształtkami oraz obejmami</t>
  </si>
  <si>
    <t>KNR-W 2-15 0111-02</t>
  </si>
  <si>
    <t>Rurociągi z PP o śr. 25 mm PN20 wraz z kształtkami oraz obejmami</t>
  </si>
  <si>
    <t>KNR-W 2-15 0111-03</t>
  </si>
  <si>
    <t>Rurociągi z PP o śr. 32 mm PN20 wraz z kształtkami oraz obejmami</t>
  </si>
  <si>
    <t>KNR-W 2-15 0111-04</t>
  </si>
  <si>
    <t>Rurociągi z PP o śr. 40 mm PN20 wraz z kształtkami oraz obejmami</t>
  </si>
  <si>
    <t>KNR-W 2-15 0111-05</t>
  </si>
  <si>
    <t>Rurociągi z PP o śr. 50 mm PN20 wraz z kształtkami oraz obejmami</t>
  </si>
  <si>
    <t>KNR-W 2-15 0111-06</t>
  </si>
  <si>
    <t>Rurociągi z PP o śr. 63 mm PN20 wraz z kształtkami oraz obejmami</t>
  </si>
  <si>
    <t>Rurociągi z PP STABI o śr. 16 mm PN20 wraz z kształtkami oraz obejmami</t>
  </si>
  <si>
    <t>Rurociągi z PP STABI o śr. 20 mm PN20 wraz z kształtkami oraz obejmami</t>
  </si>
  <si>
    <t>KNR-W 2-15 0105-08</t>
  </si>
  <si>
    <t>Rurociągi stalowe ocynkowane o śr. nominalnej 80 mm wraz z kształtkami oraz obejmami</t>
  </si>
  <si>
    <t>KNR-W 2-15 0116-01</t>
  </si>
  <si>
    <t>Dodatki za podejścia dopływowe o śr. 16 mm do umywalek</t>
  </si>
  <si>
    <t>Dodatki za podejścia dopływowe o śr. 16 mm do zlewozmywaków</t>
  </si>
  <si>
    <t>Dodatki za podejścia dopływowe o śr. 16 mm do pisuaru</t>
  </si>
  <si>
    <t>Dodatki za podejścia dopływowe o śr. 16 mm do płuczki ustępowej</t>
  </si>
  <si>
    <t>Dodatki za podejścia dopływowe o śr. 16 mm do zaworów czerpalnych</t>
  </si>
  <si>
    <t>Izolacja termiczna, roszeniowa</t>
  </si>
  <si>
    <t>KNR 0-34 0101-06</t>
  </si>
  <si>
    <t>Izolacja rurociągów śr. 16 mm otulinami gr. 13 mm</t>
  </si>
  <si>
    <t>Izolacja rurociągów śr. 20 mm otulinami gr. 13 mm</t>
  </si>
  <si>
    <t>KNR 0-34 0101-07</t>
  </si>
  <si>
    <t>Izolacja rurociągów śr. 25 mm otulinami gr. 13 mm</t>
  </si>
  <si>
    <t>Izolacja rurociągów śr. 32 mm otulinami gr. 13 mm</t>
  </si>
  <si>
    <t>Izolacja rurociągów śr. 40 mm otulinami gr. 13 mm</t>
  </si>
  <si>
    <t>KNR 0-34 0101-12</t>
  </si>
  <si>
    <t>Izolacja rurociągów śr. 50 mm otulinami gr. 20 mm</t>
  </si>
  <si>
    <t>Izolacja rurociągów śr. 63 mm otulinami gr. 20 mm</t>
  </si>
  <si>
    <t>KNR 0-34 0101-11</t>
  </si>
  <si>
    <t>Izolacja rurociągów śr. 16 mm otulinami gr. 20 mm</t>
  </si>
  <si>
    <t>Izolacja rurociągów śr. 20 mm otulinami gr. 20 mm</t>
  </si>
  <si>
    <t>Armatura</t>
  </si>
  <si>
    <t>KNR-W 2-15 0132-01</t>
  </si>
  <si>
    <t>Zawór ćwierćobrotowy DN15</t>
  </si>
  <si>
    <t>Zawór odcinający DN15</t>
  </si>
  <si>
    <t>KNR-W 2-15 0132-02</t>
  </si>
  <si>
    <t>Zawór odcinający DN20</t>
  </si>
  <si>
    <t>KNR-W 2-15 0132-04</t>
  </si>
  <si>
    <t>Zawór odcinający DN32</t>
  </si>
  <si>
    <t>Zawór odcinający DN40</t>
  </si>
  <si>
    <t>KNR-W 2-15 0520-05</t>
  </si>
  <si>
    <t>Zawór odcinający kołnierzowy DN80</t>
  </si>
  <si>
    <t>Zawór antyskażeniowy EA DN15</t>
  </si>
  <si>
    <t>Zawór antyskażeniowy EA  DN20</t>
  </si>
  <si>
    <t>Zawór antyskażeniowy EA  DN32</t>
  </si>
  <si>
    <t>Zawór antyskażeniowy EA  DN40</t>
  </si>
  <si>
    <t>Zawór antyskażeniowy HA DN20</t>
  </si>
  <si>
    <t>Elektrozawór NC DN80</t>
  </si>
  <si>
    <t>KNR-W 2-15 0135-01</t>
  </si>
  <si>
    <t>Zawór czerpalny</t>
  </si>
  <si>
    <t>KNR-W 2-15 0140-02</t>
  </si>
  <si>
    <t>Wodomierz z.w.u. skrzydełkowy DN20 Q3 = 0,6 m3/h</t>
  </si>
  <si>
    <t>Wodomierz z.w.u. skrzydełkowy DN20 Q3 = 1,0 m3/h</t>
  </si>
  <si>
    <t>KNR-W 2-15 0140-03</t>
  </si>
  <si>
    <t>Wodomierz z.w.u. skrzydełkowy DN25 Q3 = 2,5 m3/h</t>
  </si>
  <si>
    <t>KNR-W 2-15 0140-04</t>
  </si>
  <si>
    <t>Wodomierz z.w.u. skrzydełkowy DN32 Q3 = 3,5 m3/h</t>
  </si>
  <si>
    <t>KNR-W 2-15 0140-05</t>
  </si>
  <si>
    <t>Wodomierz z.w.u. skrzydełkowy DN40 Q3 = 6,0 m3/h</t>
  </si>
  <si>
    <t>Wodomierz z.w.u. skrzydełkowy DN50 Q3 = 10,0 m3/h</t>
  </si>
  <si>
    <t>KNR-W 2-15 0144-14</t>
  </si>
  <si>
    <t>Zestaw hydroforowy z zabezpieczeniem przed suchobiegiem, szafą sterującą   okablowaniem, armaturą zwrotną i kompensacyjną Q = 10,85 m 3 /h H = 55,50 m P2 = 2x2,48 kW (1 pracująca + 1 rezerwowa)</t>
  </si>
  <si>
    <t>KNR-W 2-15 0143-01</t>
  </si>
  <si>
    <t>Punkt poboru wody – skrzynka podlewania zieleni z zaworem czerpalnym 3”</t>
  </si>
  <si>
    <t>Płukanie, próby szczelności, uruchomienie instalacji</t>
  </si>
  <si>
    <t>KNR 0-31 0116-01</t>
  </si>
  <si>
    <t>Próba szczelności instalacji wody - płukanie, czynności przygotowawcze i zakończeniowe</t>
  </si>
  <si>
    <t>KNR 0-31 0116-02</t>
  </si>
  <si>
    <t>Próba szczelności instalacji wody - próba wodna ciśnieniowa</t>
  </si>
  <si>
    <t>Badanie wody w sanepidzie</t>
  </si>
  <si>
    <t>INSTALACJA HYDRANTOWA</t>
  </si>
  <si>
    <t>4.1.1</t>
  </si>
  <si>
    <t>KNR-W 2-15 0105-06</t>
  </si>
  <si>
    <t>Rurociągi stalowe ocynkowane o śr. nominalnej 50 mm wraz z kształtkami oraz obejmami</t>
  </si>
  <si>
    <t>4.1.2</t>
  </si>
  <si>
    <t>KNR-W 2-15 0105-07</t>
  </si>
  <si>
    <t>Rurociągi stalowe ocynkowane o śr. nominalnej 65 mm wraz z kształtkami oraz obejmami</t>
  </si>
  <si>
    <t>4.1.3</t>
  </si>
  <si>
    <t>4.2.1</t>
  </si>
  <si>
    <t>4.2.2</t>
  </si>
  <si>
    <t>Izolacja rurociągów śr. 65 mm otulinami gr. 20 mm</t>
  </si>
  <si>
    <t>4.2.3</t>
  </si>
  <si>
    <t>Izolacja rurociągów śr. 75 mm otulinami gr. 30 mm</t>
  </si>
  <si>
    <t>4.3.1</t>
  </si>
  <si>
    <t>4.3.2</t>
  </si>
  <si>
    <t>Filtr siaktowy kołnierzowy DN80</t>
  </si>
  <si>
    <t>KNR-W 2-15 0520-04</t>
  </si>
  <si>
    <t>Zawór antyskażeniowy kołnierzowy BA4760 DN65</t>
  </si>
  <si>
    <t>KNR-W 2-15 0138-04</t>
  </si>
  <si>
    <t>Hydrant wewnętrzny DN33 natynkowy z wężem półsztywnym z miejscem na   gaśnicę zawieszany + gaśnica proszkowa 6kg</t>
  </si>
  <si>
    <t>4.4.1</t>
  </si>
  <si>
    <t>4.4.2</t>
  </si>
  <si>
    <t>4.4.3</t>
  </si>
  <si>
    <t>Badanie wydajności hydrantów</t>
  </si>
  <si>
    <t>4.5.1</t>
  </si>
  <si>
    <t>4.5.2</t>
  </si>
  <si>
    <t>INSTALACJA KLIMATYZACJI</t>
  </si>
  <si>
    <t>5.1</t>
  </si>
  <si>
    <t>5.1.1</t>
  </si>
  <si>
    <t>KNR-W 2-15 0432-03</t>
  </si>
  <si>
    <t>Dostawa systemu klimatyzacji split - Pomieszczenie Poczekalni:  - jednostka zewnętrzna - 1 szt.  - jednostka wewnętrzna - 1 szt.</t>
  </si>
  <si>
    <t>5.1.2</t>
  </si>
  <si>
    <t>Dostawa systemu klimatyzacji split - Pomieszczenie Dyspozytorni:  - jednostka zewnętrzna - 1 szt.  - jednostka wewnętrzna - 1 szt.</t>
  </si>
  <si>
    <t>Dostawa systemu klimatyzacji split - Pomieszczenie Socjalne:  - jednostka zewnętrzna - 1 szt.  - jednostka wewnętrzna - 1 szt.</t>
  </si>
  <si>
    <t>Dostawa systemu klimatyzacji split - Pomieszczenie Serwerownia:  - jednostka zewnętrzna - 1 szt.  - jednostka wewnętrzna - 1 szt.</t>
  </si>
  <si>
    <t>Dostawa systemu klimatyzacji split - Rezerwa dla pomieszczenia GSM:  - jednostka zewnętrzna - 1 szt.  - jednostka wewnętrzna - 1 szt.</t>
  </si>
  <si>
    <t>Dostawa sagregatu centrali KN1W1:  - jednostka zewnętrzna - 1 szt.</t>
  </si>
  <si>
    <t>KNR 7-24 0153-04</t>
  </si>
  <si>
    <t>Jednostka zewnętrzna wraz z osprzętem oraz automatyką - montaż</t>
  </si>
  <si>
    <t>Jednostka wewnętrzna wraz z osprzętem oraz automatyką - montaż</t>
  </si>
  <si>
    <t>KNR-W 2-17 0212-07</t>
  </si>
  <si>
    <t>Ramy stalowe pod wentylatory o masie do 240 kg - konstrukcja wsporcza pod jednostkę zewnętrzną</t>
  </si>
  <si>
    <t>KNR-W 2-15 0306-01</t>
  </si>
  <si>
    <t>Rury miedziane chłodnicze o śr. 6 mm</t>
  </si>
  <si>
    <t>Rury miedziane chłodnicze o śr. 9 mm</t>
  </si>
  <si>
    <t>KNR-W 2-15 0306-02</t>
  </si>
  <si>
    <t>Rury miedziane chłodnicze o śr. 12 mm</t>
  </si>
  <si>
    <t>KNR-W 2-15 0306-03</t>
  </si>
  <si>
    <t>Rury miedziane chłodnicze o śr. 15 mm</t>
  </si>
  <si>
    <t>5.2</t>
  </si>
  <si>
    <t>Izolacja termiczna</t>
  </si>
  <si>
    <t>5.2.1</t>
  </si>
  <si>
    <t>KNR 0-34 0101-03</t>
  </si>
  <si>
    <t>Izolacja rurociągów miedzianych śr. 6 mm otulinami gr. 9 mm</t>
  </si>
  <si>
    <t>Izolacja rurociągów miedzianych śr. 9 mm otulinami gr. 9 mm</t>
  </si>
  <si>
    <t>Izolacja rurociągów miedzianych śr. 12 mm otulinami gr. 9 mm</t>
  </si>
  <si>
    <t>Izolacja rurociągów miedzianych śr. 15 mm otulinami gr. 9 mm</t>
  </si>
  <si>
    <t>Skropliny</t>
  </si>
  <si>
    <t>Rury PP-HT kanalizacyjne o śr. 20 mm z kształtkami kielichowymi oraz obejmami</t>
  </si>
  <si>
    <t>Rury PP-HT kanalizacyjne o śr. 25 mm z kształtkami kielichowymi oraz obejmami</t>
  </si>
  <si>
    <t>Rury PP-HT kanalizacyjne o śr. 32 mm z kształtkami kielichowymi oraz obejmami</t>
  </si>
  <si>
    <t>5.4.1</t>
  </si>
  <si>
    <t>KNR 7-24 0513-02</t>
  </si>
  <si>
    <t>Przedmuchanie azotem urządzeń i instalacji chłodniczych freonowych</t>
  </si>
  <si>
    <t>5.4.2</t>
  </si>
  <si>
    <t>KNR 7-24 0514-02</t>
  </si>
  <si>
    <t>Próba szczelności urządzeń i instalacji obiegu freonu</t>
  </si>
  <si>
    <t>5.4.3</t>
  </si>
  <si>
    <t>KNR 7-24 0515-02</t>
  </si>
  <si>
    <t>Napełnienie urządzeń i instalacji obiegu freonu czynnikiem chłodniczym</t>
  </si>
  <si>
    <t>KNR 7-24 0516-02</t>
  </si>
  <si>
    <t>Uruchomienie i uzyskanie niskich temperatur</t>
  </si>
  <si>
    <t>Koszty serwisowania instalacji klimatyzacji</t>
  </si>
  <si>
    <t>INSTALACJA OGRZEWANIA</t>
  </si>
  <si>
    <t>Kutryna powietrzna - z nagrzewnicą elektryczną, do zabudowy w suficie V= 3600 m3^/h wraz z wyposażeniem</t>
  </si>
  <si>
    <t>KNR-W 2-15 0431-01</t>
  </si>
  <si>
    <t>Grzejnik elektryczny z wtyczką do zasilania Qgrz= 500 W</t>
  </si>
  <si>
    <t>Grzejnik elektryczny z wtyczką do zasilania Qgrz= 500 W - bryzgoszczelny</t>
  </si>
  <si>
    <t>Grzejnik elektryczny z wtyczką do zasilania Qgrz= 2500 W</t>
  </si>
  <si>
    <t>INSTALACJA WENTYLACJI</t>
  </si>
  <si>
    <t>KNR-W 2-17 0102-04</t>
  </si>
  <si>
    <t>Przewody wentylacyjne z blachy stalowej, prostokątne, typ A/I o obwodzie do 1400 mm - udział kształtek do 55 %</t>
  </si>
  <si>
    <t>m2</t>
  </si>
  <si>
    <t>KNR-W 2-17 0102-05</t>
  </si>
  <si>
    <t>Przewody wentylacyjne z blachy stalowej, prostokątne, typ A/I o obwodzie do 1800 mm - udział kształtek do 55 %</t>
  </si>
  <si>
    <t>KNR-W 2-17 0123-01</t>
  </si>
  <si>
    <t>Przewody wentylacyjne z blachy stalowej, kołowe, typ S (Spiro) o śr. do 100 mm - udział kształtek do 55 %</t>
  </si>
  <si>
    <t>KNR-W 2-17 0123-02</t>
  </si>
  <si>
    <t>Przewody wentylacyjne z blachy stalowej, kołowe, typ S (Spiro) o śr. do 200 mm - udział kształtek do 55 %</t>
  </si>
  <si>
    <t>KNR-W 2-17 0123-03</t>
  </si>
  <si>
    <t>Przewody wentylacyjne z blachy stalowej, kołowe, typ S (Spiro) o śr. do 315 mm - udział kształtek do 55 %</t>
  </si>
  <si>
    <t>KNR 9-16 0104-04</t>
  </si>
  <si>
    <t>Izolacja kanałów wentylacyjnych i klimatyzacyjnych o przekroju prostokątnym samoprzylepną matą lamelową - udział kształtek do 55%; obwód kanałów do 2000 mm - gr. 20 mm</t>
  </si>
  <si>
    <t>m2 izolacji</t>
  </si>
  <si>
    <t>KNR 9-16 0109-01</t>
  </si>
  <si>
    <t>Izolacja kanałów wentylacyjnych i klimatyzacyjnych o przekroju okrągłym samoprzylepną matą lamelową - udział kształtek do 55%; średnica kanałów do 200 mm - gr. 30 mm</t>
  </si>
  <si>
    <t>KNR 9-16 0109-02</t>
  </si>
  <si>
    <t>Izolacja kanałów wentylacyjnych i klimatyzacyjnych o przekroju okrągłym samoprzylepną matą lamelową - udział kształtek do 55%; średnica kanałów do 350 mm gr. 30 mm</t>
  </si>
  <si>
    <t>KNR-W 2-17 0139-03</t>
  </si>
  <si>
    <t>Nawiewnik wirowy wraz ze skrzynką rozprężną o śr. 125 mm</t>
  </si>
  <si>
    <t>Nawiewnik wirowy wraz ze skrzynką rozprężną o śr. 160 mm</t>
  </si>
  <si>
    <t>Nawiewnik wirowy wraz ze skrzynką rozprężną o śr. 400 mm</t>
  </si>
  <si>
    <t>Nawiewnik wirowy wraz ze skrzynką rozprężną o śr. 600 mm</t>
  </si>
  <si>
    <t>KNR-W 2-17 0140-01</t>
  </si>
  <si>
    <t>Zawór wentylacyjny o śr. 100 mm</t>
  </si>
  <si>
    <t>Zawór wentylacyjny o śr. 125 mm</t>
  </si>
  <si>
    <t>KNR-W 2-17 0146-05</t>
  </si>
  <si>
    <t>Czerpnia ścienna o wym. 900x400 mm</t>
  </si>
  <si>
    <t>Czerpnia ścienna o wym. 700x500 mm</t>
  </si>
  <si>
    <t>Czerpnia ścienna o wym. 700x400 mm</t>
  </si>
  <si>
    <t>Czerpnia ścienna o wym. 600x300 mm</t>
  </si>
  <si>
    <t>Czerpnia ścienna o wym. 400x300 mm</t>
  </si>
  <si>
    <t>KNR-W 2-17 0147-01</t>
  </si>
  <si>
    <t>Wyrzutnia o śr. 250 mm</t>
  </si>
  <si>
    <t>Wyrzutnia o śr. 160 mm</t>
  </si>
  <si>
    <t>Osiatkowanie wywiewu o śr. 160 mm</t>
  </si>
  <si>
    <t>KNR-W 2-17 0138-03</t>
  </si>
  <si>
    <t>Kratka wentylacyjna prostokątna o wym. 825x425 mm</t>
  </si>
  <si>
    <t>Kratka wentylacyjna prostokątna o wym. 425x225 mm</t>
  </si>
  <si>
    <t>Kratka wentylacyjna prostokątna o wym. 325x125 mm</t>
  </si>
  <si>
    <t>Kratka wentylacyjna prostokątna o wym. 225x125 mm</t>
  </si>
  <si>
    <t>KNR-W 2-17 0131-05</t>
  </si>
  <si>
    <t>Regulator stałego przepływu o śr. 100 mm</t>
  </si>
  <si>
    <t>Regulator stałego przepływu o śr. 125 mm</t>
  </si>
  <si>
    <t>Regulator stałego przepływu o śr. 160 mm</t>
  </si>
  <si>
    <t>Regulator stałego przepływu o śr. 200 mm</t>
  </si>
  <si>
    <t>Regulator stałego przepływu o śr. 250 mm</t>
  </si>
  <si>
    <t>KNR-W 2-17 0154-06</t>
  </si>
  <si>
    <t>Tłumik prostokątny o wym. 300x200 mm L=500</t>
  </si>
  <si>
    <t>Tłumik prostokątny o wym. 500x200 mm L=1000</t>
  </si>
  <si>
    <t>Tłumik prostokątny o wym. 700x500 mm L=500</t>
  </si>
  <si>
    <t>KNR-W 2-17 0155-02</t>
  </si>
  <si>
    <t>Tłumik okrągły o śr. 200mm L=600</t>
  </si>
  <si>
    <t>Tłumik okrągły o śr. 160 mm L=600</t>
  </si>
  <si>
    <t>Tłumik okrągły o śr. 125 mm L=600</t>
  </si>
  <si>
    <t>Klapa p.poż z siłownikiem o śr. 250 mm</t>
  </si>
  <si>
    <t>Klapa p.poż z siłownikiem o śr. 160 mm</t>
  </si>
  <si>
    <t>Klapa p.poż z siłownikiem o śr. 125 mm</t>
  </si>
  <si>
    <t>KNR-W 2-17 0130-08</t>
  </si>
  <si>
    <t>Klapa p.poż z siłownikiem o wym. 700x500 mm</t>
  </si>
  <si>
    <t>Klapa p.poż z siłownikiem o wym. 400x300 mm</t>
  </si>
  <si>
    <t>KNR-W 2-17 0323-01</t>
  </si>
  <si>
    <t>Centrala wentylacyjna N1W1</t>
  </si>
  <si>
    <t>KNR-W 2-17 0204-06</t>
  </si>
  <si>
    <t>Wentylator EC Wywiewny: 125/450EC wraz z wyposażeniem</t>
  </si>
  <si>
    <t>Wentylator EC Wywiewny: 100/300EC wraz z wyposażeniem</t>
  </si>
  <si>
    <t>Wentylator EC Wywiewny: 160/650EC wraz z wyposażeniem</t>
  </si>
  <si>
    <t>Wentylator-EC-Wywiewny: 355/4700EC wraz z wyposażeniem</t>
  </si>
  <si>
    <t>Wentylator EC Wywiewny: 200/950EC wraz z wyposażeniem</t>
  </si>
  <si>
    <t>Wentylator strumieniowy - rewersyjny: 400 wraz z wyposażeniem</t>
  </si>
  <si>
    <t>Wentylator strumieniowy - jednokierunkowy: 400 wraz z wyposażeniem</t>
  </si>
  <si>
    <t>Szafa zasilająco-sterująca: dodatkowo podłączenie do BMS, sygnał z SAP, czujnik wiatru</t>
  </si>
  <si>
    <t>Uruchomienia</t>
  </si>
  <si>
    <t>Pomiary</t>
  </si>
  <si>
    <t>Regulacja systemu wentylacji</t>
  </si>
  <si>
    <t>Koszty serwisowania instalacji wentylacji</t>
  </si>
  <si>
    <t>System detekcji</t>
  </si>
  <si>
    <t>PRZYŁĄCZA</t>
  </si>
  <si>
    <t>Instalacja wodociągowa</t>
  </si>
  <si>
    <t>Wykonanie przyłącza oraz zewnętrznej sieci wodociągowej</t>
  </si>
  <si>
    <t>KNR-W 2-18 0901-01</t>
  </si>
  <si>
    <t>Montaż konstrukcji podwieszeń kabli energetycznych i telekomunikacyjnych typu lekkiego o rozpiętości elementu 4.0 m</t>
  </si>
  <si>
    <t>KNR 5-10 0303-02</t>
  </si>
  <si>
    <t>Układanie rur ochronnych z PCW o średnicy do 110 mm w wykopie</t>
  </si>
  <si>
    <t>Kanalizacja sanitarna</t>
  </si>
  <si>
    <t>Wykonanie przyłącza kanalizacji sanitarnej</t>
  </si>
  <si>
    <t>KNR-W 2-18 0903-01</t>
  </si>
  <si>
    <t>Montaż konstrukcji podwieszeń rurociągów i kanałów o rozpiętości elementu 4.0 m</t>
  </si>
  <si>
    <t>SIECI ZEWNĘTRZNE</t>
  </si>
  <si>
    <t>Sieć wodociągowa</t>
  </si>
  <si>
    <t>Sieć kanalizacji sanitarnej</t>
  </si>
  <si>
    <t>Wykonanie sieci zewnętrznej kanalizacji sanitarnej</t>
  </si>
  <si>
    <t>Sieć kanalizacji deszczowej</t>
  </si>
  <si>
    <t>Wykonanie sieci zewnętrznej kanalizacji deszczowej</t>
  </si>
  <si>
    <t>Sieć gazowa</t>
  </si>
  <si>
    <t>ROBOTY ZIEMNE</t>
  </si>
  <si>
    <t>Wykopy, zasypki</t>
  </si>
  <si>
    <t xml:space="preserve">  kalk. własna Uproszczona</t>
  </si>
  <si>
    <t>Wykonanie kompleksowych robót ziemnych (w tym wykopy, zasypki)</t>
  </si>
  <si>
    <t>Odwodnienie wykopu oraz zabezpieczenie przed wodami opadowymi</t>
  </si>
  <si>
    <t>Odwodnienie wykopu oraz zabezpieczanie przed wodami opadowymi oraz wodami spływającymi powierzchniowo, po ulewnych deszczach, z terenu wyżej położonego</t>
  </si>
  <si>
    <t>Wymiana gruntu</t>
  </si>
  <si>
    <t>Wymiana gruntu: ze względu na znaczne wymiary stóp fundamentowych, oraz różny poziom posadowienia, oraz zmienność gruntów na obszarze inwestycji, konieczny zakres wymiany gruntu może wahać się w zakresie od ok. 0,2m do ok. 2,3 m</t>
  </si>
  <si>
    <t>Zabezpieczenie wykopu</t>
  </si>
  <si>
    <t>Wykonanie zabezpieczenia wykopu w postaci kotwionej lub rozpieranej palisady z pali CFA630 na długości ok. 70mb wraz z wszystkimi robotami towarzyszącymi (m. in. przygotowaniem platform, wywozem urobku itp.), specyfikacja zgodnie z projektem</t>
  </si>
  <si>
    <t>KONSTRUKCJA</t>
  </si>
  <si>
    <t>Podkłady</t>
  </si>
  <si>
    <t>KNR 2-02 1101-01</t>
  </si>
  <si>
    <t>Podkłady betonowe na podłożu gruntowym, beton C8/10</t>
  </si>
  <si>
    <t>Płyty fundamentowe</t>
  </si>
  <si>
    <t>KNR 2-02 0253-05 analogia</t>
  </si>
  <si>
    <t>Płyty fundamentowe żelbetowe w deskowaniu systemowym - beton C30/37 W8</t>
  </si>
  <si>
    <t>Stopy fundamentowe</t>
  </si>
  <si>
    <t>KNR 2-02 0253-02 analogia</t>
  </si>
  <si>
    <t>Stopy fundamentowe żelbetowe prostokątne w deskowaniu systemowym - beton C30/37</t>
  </si>
  <si>
    <t>Stopy fundamentowe żelbetowe prostokątne w deskowaniu systemowym - beton C35/45</t>
  </si>
  <si>
    <t>Słupy parkingu i zewnętrzne</t>
  </si>
  <si>
    <t>KNR 2-02 0258-07 analogia</t>
  </si>
  <si>
    <t>Słupy żelbetowe w deskowaniu systemowym - beton C40/50</t>
  </si>
  <si>
    <t>KNR 2-02 0209-02</t>
  </si>
  <si>
    <t>Słupy żelbetowe, okrągłe i owalne - beton C30/37</t>
  </si>
  <si>
    <t>Ściany żelbetowe terminala i inne</t>
  </si>
  <si>
    <t>KNR 2-02 0255-01 + KNR 2-02 0255-05</t>
  </si>
  <si>
    <t>Ściany żelbetowe grubości 35 cm w deskowaniu systemowym - beton C30/37 W8</t>
  </si>
  <si>
    <t>Ściany żelbetowe grubości 30 cm w deskowaniu systemowym - beton C30/37 W8</t>
  </si>
  <si>
    <t>Ściany żelbetowe grubości 25 cm w deskowaniu systemowym - beton C30/37 W8</t>
  </si>
  <si>
    <t>Ściany żelbetowe grubości 20 cm w deskowaniu systemowym - beton C30/37 W8</t>
  </si>
  <si>
    <t>2.5.5</t>
  </si>
  <si>
    <t>Ściany żelbetowe parkingu grubości 20 cm w deskowaniu systemowym - beton C45/55</t>
  </si>
  <si>
    <t>Ściany żelbetowe grubości 12 cm w deskowaniu systemowym - beton C30/37 W8</t>
  </si>
  <si>
    <t>Ściany oporowe</t>
  </si>
  <si>
    <t>KNR 2-02 0239-03 analogia</t>
  </si>
  <si>
    <t>Ściany oporowe żelbetowe (część pionowa), beton C30/37 W8</t>
  </si>
  <si>
    <t>Zbiornik</t>
  </si>
  <si>
    <t>KNR 2-02 0256-03 + KNR 2-02 0256-04 analogia</t>
  </si>
  <si>
    <t>Płyta stropowa o grubości 30 cm w deskowaniu systemowym - beton C30/37 W8</t>
  </si>
  <si>
    <t>Klatka schodowa A</t>
  </si>
  <si>
    <t>KNR-W 2-02 0219-05 + KNR-W 2-02 0219-06</t>
  </si>
  <si>
    <t>Schody żelbetowe na płycie lub belkach policzkowych z płytą grubości 15 cm - beton C30/37</t>
  </si>
  <si>
    <t>m2 rzutu</t>
  </si>
  <si>
    <t>Płyta spocznikowa o grubości 18 cm w deskowaniu systemowym - beton C30/37</t>
  </si>
  <si>
    <t>Płyta stropowa o grubości 20 cm w deskowaniu systemowym - beton C30/37</t>
  </si>
  <si>
    <t>Płyta stropowa o grubości 28 cm w deskowaniu systemowym - beton C30/37</t>
  </si>
  <si>
    <t>Dostawa i montaż zbrojenia typu Comax-S, specyfikacja zgodnie z projektem</t>
  </si>
  <si>
    <t>KNR 2-02 0262-02</t>
  </si>
  <si>
    <t>Belki, nadproża i wieńce żelbetowe w deskowaniu systemowym - beton C30/37 W8</t>
  </si>
  <si>
    <t>Klatka schodowa B</t>
  </si>
  <si>
    <t>Klatka schodowa C</t>
  </si>
  <si>
    <t>Płyta stropowa o grubości 28 cm w deskowaniu systemowym - beton C45/55</t>
  </si>
  <si>
    <t>Dostawa i montaż łączników balkonowych ściennych, specyfikacja zgodnie z projektem</t>
  </si>
  <si>
    <t>Zadaszenie stacji ładowania i rampa zjazdowa</t>
  </si>
  <si>
    <t>Płyta stropowa o grubości 25 cm w deskowaniu systemowym - beton C30/37 W8</t>
  </si>
  <si>
    <t>Płyta rampy o grubości 20 cm w deskowaniu systemowym - beton C30/37 W8</t>
  </si>
  <si>
    <t>Dostawa i montaż zbrojenia typu Comax - zbrojenie przy rampie zjazdowej, specyfikacja zgodnie z projektem</t>
  </si>
  <si>
    <t>Rampa dla niepełnosprawnych</t>
  </si>
  <si>
    <t>Płyta pochylni o grubości 18 cm w deskowaniu systemowym - beton C30/37 W8</t>
  </si>
  <si>
    <t>Ściany żelbetowe grubości 20 cm w deskowaniu systemowym - beton C30/37 TBW</t>
  </si>
  <si>
    <t>Ściany żelbetowe grubości 18 cm w deskowaniu systemowym - beton C30/37 W8</t>
  </si>
  <si>
    <t>Stropy</t>
  </si>
  <si>
    <t>Płyta stropowa parkingu o grubości 28 cm w deskowaniu systemowym - beton C45/55</t>
  </si>
  <si>
    <t>Płyta stropowa terminala o grubości 22 cm w deskowaniu systemowym - beton C30/37 W8</t>
  </si>
  <si>
    <t>Płyta balkonowa o grubości 22 cm w deskowaniu systemowym - beton C30/37 W8</t>
  </si>
  <si>
    <t>Dostawa i montaż łączników balkonowych, specyfikacja zgodnie z projektem</t>
  </si>
  <si>
    <t>Zacieranie płyty w spadku</t>
  </si>
  <si>
    <t>Belki</t>
  </si>
  <si>
    <t>Belki żelbetowe w deskowaniu systemowym - beton C45/55</t>
  </si>
  <si>
    <t>Belki żelbetowe przy stropie parkingu w deskowaniu systemowym - beton C45/55</t>
  </si>
  <si>
    <t>Schody zewnętrzne</t>
  </si>
  <si>
    <t>Schody żelbetowe na płycie lub belkach policzkowych z płytą grubości 22 cm - beton C30/37 W8</t>
  </si>
  <si>
    <t>Belki żelbetowe w deskowaniu systemowym - beton C30/37 W8</t>
  </si>
  <si>
    <t>Zbrojenie konstrukcji</t>
  </si>
  <si>
    <t>KNR 2-02 0290-02 analogia</t>
  </si>
  <si>
    <t>Przygotowanie i montaż zbrojenia elementów budynków i budowli - pręty żebrowane</t>
  </si>
  <si>
    <t>t</t>
  </si>
  <si>
    <t>Dostawa i montaż trzpieni dylacyjnych HSD-D 20/300, specyfikacja zgodnie z projektem</t>
  </si>
  <si>
    <t>Dostawa i montaż trzpieni dylacyjnych HSD-SV 20, specyfikacja zgodnie z projektem</t>
  </si>
  <si>
    <t>Dostawa i montaż trzpieni dylacyjnych zgodnie z szczegółem "T1", specyfikacja zgodnie z projektem</t>
  </si>
  <si>
    <t>Dostawa i montaż trzpieni dylacyjnych X-TEC 25V, specyfikacja zgodnie z projektem</t>
  </si>
  <si>
    <t>Dostawa i montaż zbrojenia sprężającego stropów parkingu, specyfikacja zgodnie z projektem</t>
  </si>
  <si>
    <t>IZOLACJE</t>
  </si>
  <si>
    <t>Izolacje w technologii "białej wanny"</t>
  </si>
  <si>
    <t>Wykonanie izolacji w technologii "białej wanny" - płyty fundamentowe</t>
  </si>
  <si>
    <t>Wykonanie izolacji w technologii "białej wanny" - ściany fundamentowe</t>
  </si>
  <si>
    <t>Wykonanie izolacji w technologii "białej wanny" - stropy</t>
  </si>
  <si>
    <t>Izolacja powłokowe i termiczne</t>
  </si>
  <si>
    <t>KNR-W 2-02 0603-01</t>
  </si>
  <si>
    <t>Izolacje przeciwwilgociowe powłokowe polimerowo-bitumiczne pionowe - pierwsza warstwa</t>
  </si>
  <si>
    <t>KNR-W 2-02 0603-02</t>
  </si>
  <si>
    <t>Izolacje przeciwwilgociowe powłokowe bitumiczne pionowe - wykonywane na zimno z emulsji asfaltowej - druga i następna warstwa</t>
  </si>
  <si>
    <t>KNR-W 2-02 0602-01</t>
  </si>
  <si>
    <t>Izolacje przeciwwilgociowe powłokowe bitumiczne poziome - wykonywane na zimno z emulsji asfaltowej - pierwsza warstwa</t>
  </si>
  <si>
    <t>KNR-W 2-02 0602-02</t>
  </si>
  <si>
    <t>Izolacje przeciwwilgociowe powłokowe bitumiczne poziome - wykonywane na zimno z emulsji asfaltowej - druga i następna warstwa</t>
  </si>
  <si>
    <t>KNR 0-23 2612-01 analiz. ind.</t>
  </si>
  <si>
    <t>Przyklejenie płyt z polistyrenu ekstrudowanego XPS, np. Roofmate SL, gr. 5cm do ścian</t>
  </si>
  <si>
    <t>Przyklejenie płyt z polistyrenu ekstrudowanego XPS, np. Roofmate SL, gr. 10cm do ścian</t>
  </si>
  <si>
    <t>KNNR-W 3 0207-01</t>
  </si>
  <si>
    <t>Folia tłoczona (HDPE)</t>
  </si>
  <si>
    <t>KNR 0-23 2613-09 analogia</t>
  </si>
  <si>
    <t>Montaż listwy zamykającej izolację z folii</t>
  </si>
  <si>
    <t>ROBOTY MUROWE/GK</t>
  </si>
  <si>
    <t>KNR K-02 0105-06</t>
  </si>
  <si>
    <t>Ściany z bloków wapienno-piaskowych, gr. 12cm</t>
  </si>
  <si>
    <t>KNR 0-27 0165-02</t>
  </si>
  <si>
    <t>Ścianki działowe budynków wielokondygnacyjnych o gr. 11,5 cm z pustaków ceramicznych</t>
  </si>
  <si>
    <t>KNR K-02 0105-02</t>
  </si>
  <si>
    <t>Ściany z bloków wapienno-piaskowych, gr. 8cm</t>
  </si>
  <si>
    <t>TZKNBK IV -407</t>
  </si>
  <si>
    <t>Zbrojenie ścian murowych</t>
  </si>
  <si>
    <t>KNR AT-43 0104-06</t>
  </si>
  <si>
    <t>Okładziny ścienne z płyt gipsowo-kartonowych mocowane na pojedynczej metalowej, wolnostojącej konstrukcji o grubości 100 mm z pokryciem jednostronnym dwuwarstwowym (2x płyta GKBI)</t>
  </si>
  <si>
    <t>KNR AT-43 0104-05</t>
  </si>
  <si>
    <t>Okładziny ścienne z płyt gipsowo-kartonowych mocowane na podwójnej metalowej, wolnostojącej konstrukcji o grubości 75 mm z pokryciem jednostronnym dwuwarstwowym (2x płyta GKBI)</t>
  </si>
  <si>
    <t>Wypełnienie dylatacji z polistyrenu ekstrudowanego gr. 15 cm, specyfikacja zgodnie z projektem</t>
  </si>
  <si>
    <t>POSADZKI</t>
  </si>
  <si>
    <t>G01 -posadzka na gruncie</t>
  </si>
  <si>
    <t>KNR 2-02 1101-07</t>
  </si>
  <si>
    <t>Zasypka piaskowa zagęszczona</t>
  </si>
  <si>
    <t>KNR 2-02 0609-03</t>
  </si>
  <si>
    <t>Izolacje cieplne i przeciwdźwiękowe z płyt styropianowych np. Austrotherm EPS 80, gr. 7 cm</t>
  </si>
  <si>
    <t>KNR 2-02 0607-01</t>
  </si>
  <si>
    <t>Izolacje przeciwwilgociowe z folii PE</t>
  </si>
  <si>
    <t>KNR-W 2-02 1116-01</t>
  </si>
  <si>
    <t>Wylewka cementowa, grubości 25 mm</t>
  </si>
  <si>
    <t>KNR-W 2-02 1116-03</t>
  </si>
  <si>
    <t>Wylewka cementowa - zmiana grubości posadzki o 10 mm Krotność = 3,5</t>
  </si>
  <si>
    <t>KNR-W 2-02 1116-07</t>
  </si>
  <si>
    <t>Wylewka cementowa - dopłata za zbrojenie siatką stalową</t>
  </si>
  <si>
    <t>WYKOŃCZENIE WEWNĘTRZNE</t>
  </si>
  <si>
    <t>Wykończenie posadzek</t>
  </si>
  <si>
    <t>Wykonanie utwardzenia powierzchniowego w procesie zacierania posypką korundową, np. MONOLITH BH DUR (klasa A3) w ilości 4kg/m2 - strop parkingu</t>
  </si>
  <si>
    <t>Wykonanie oznaczeń poziomych i pionowych posadzki parkingu, specyfikacja zgodnie z dokumentacją</t>
  </si>
  <si>
    <t>KNR AT-23 0101-03</t>
  </si>
  <si>
    <t>Przygotowanie podłoża pod wykonanie okładzin podłogowych - dwukrotne gruntowanie podłoża pod kleje cementowe</t>
  </si>
  <si>
    <t>KNR K-04 0602-05</t>
  </si>
  <si>
    <t>Wykonanie izolacji z folii w płynie - gruntowanie podłoża w pomieszczeniach mokrych</t>
  </si>
  <si>
    <t>KNR K-04 0602-03</t>
  </si>
  <si>
    <t>Wykonanie izolacji z folii w płynie - wklejenie taśmy uszczelniającej poziomej w pomieszczeniach mokrych</t>
  </si>
  <si>
    <t>KNR K-04 0602-01</t>
  </si>
  <si>
    <t>Wykonanie izolacji poziomej z folii w płynie w pomieszczeniach mokrych</t>
  </si>
  <si>
    <t>KNR AT-23 0201-07 analogia</t>
  </si>
  <si>
    <t>Okładziny podłogowe z płytek gresowych - pom. mokre</t>
  </si>
  <si>
    <t>NNRNKB 202 2809-02</t>
  </si>
  <si>
    <t>Cokoły z płytek gresowych j.w.</t>
  </si>
  <si>
    <t>Okładziny podłogowe z płytek gresowych - pom. suche</t>
  </si>
  <si>
    <t>Impregnacja schodów impregnatem hydrofobizującym bezbarwnym np. Monolith Silan</t>
  </si>
  <si>
    <t>Wykonanie wykończenia pochylni zjazdowej do garażu: gruntowanie (żywica epoksydowa uelastyczniona HARZ ERGODUR FLEX + przesypka z kwarcu suszonego o uziarnieniu 0,8 do 1,2mm) + powłoka poliuretanowa zamykająca HARZ PU KVN</t>
  </si>
  <si>
    <t>Wykonanie wykończenia pochylni dla niepełnosprawnych: gruntowanie wstępne (żywica epoksydowa HADALAN EP UNI + przesypka z kwarcu 0,1 do 0,5 mm ) + powłoka z elastycznej żywicy poliuretanowej HADALAN KS posypana w stanie świeżym, mielonym, hydrofobizowanym granitem o uziarnieniu 1 do 2mm</t>
  </si>
  <si>
    <t>Wykończenie ścian</t>
  </si>
  <si>
    <t>KNR 0-23 2611-02</t>
  </si>
  <si>
    <t>Przygotowanie podłoża pod docieplenie metodą lekką-mokrą - jednokrotne gruntowanie emulsją gruntującą</t>
  </si>
  <si>
    <t>KNR 0-23 2613-01</t>
  </si>
  <si>
    <t>Ocieplenie ścian budynków płytami z wełny kamiennej gr. 10 cm np. Paroc Linio10 - przyklejenie płyt z wełny mineralnej do ścian szachtu</t>
  </si>
  <si>
    <t>KNR 0-23 2613-04</t>
  </si>
  <si>
    <t>Ocieplenie ścian budynków płytami z wełny mineralnej - przymocowanie płyt z wełny mineralnej za pomocą łączników metalowych do ścian</t>
  </si>
  <si>
    <t>KNR 0-23 2613-06</t>
  </si>
  <si>
    <t>Ocieplenie ścian budynków płytami z wełny mineralnej - przyklejenie warstwy siatki na ścianach</t>
  </si>
  <si>
    <t>Wykonanie wykończenia ścian na izolacji w klatkach schodowych, specyfikacja zgodnie z projektem</t>
  </si>
  <si>
    <t>NNRNKB 202 1134-02 analogia</t>
  </si>
  <si>
    <t>Gruntowanie podłoży pod tynki cementowo-wapienne na ścianach</t>
  </si>
  <si>
    <t>KNR-W 2-02 0819-01 analogia</t>
  </si>
  <si>
    <t>Tynki wewnętrzne cementowo-wapienne na ścianach</t>
  </si>
  <si>
    <t>Gruntowanie podłoży pod tynki gipsowe na ścianach</t>
  </si>
  <si>
    <t>KNR K-04 0301-02</t>
  </si>
  <si>
    <t>Tynki gipsowe na ścianach</t>
  </si>
  <si>
    <t>Wykonanie izolacji z folii w płynie - gruntowanie podłoża</t>
  </si>
  <si>
    <t>KNR K-04 0602-04</t>
  </si>
  <si>
    <t>Wykonanie izolacji z folii w płynie - wklejenie taśmy uszczelniającej pionowej</t>
  </si>
  <si>
    <t>KNR K-04 0602-02</t>
  </si>
  <si>
    <t>Wykonanie izolacji pionowej z folii w płynie</t>
  </si>
  <si>
    <t>KNR 2-02 0829-01</t>
  </si>
  <si>
    <t>Licowanie ścian płytkami na klej - przygotowanie podłoża</t>
  </si>
  <si>
    <t>KNR 2-02 0829-10</t>
  </si>
  <si>
    <t>Licowanie ścian płytkami na klej metodą zwykłą - łazienki i szatnie</t>
  </si>
  <si>
    <t>Licowanie ścian płytkami na klej metodą zwykłą - śmietnik</t>
  </si>
  <si>
    <t>Licowanie ścian płytkami na klej metodą zwykłą - pomieszczenia techniczne</t>
  </si>
  <si>
    <t>Wykonanie okleiny winylowej w pomieszczeniach wspólnych wraz z przygotowaniem podłoża, specyfikacja zgodnie z projektem</t>
  </si>
  <si>
    <t>KNR K-04 0201-05</t>
  </si>
  <si>
    <t>Dwukrotne malowanie powierzchni wewnętrznych z jednokrotnym gruntowaniem</t>
  </si>
  <si>
    <t>Malowanie antypyłowe szybu windowego</t>
  </si>
  <si>
    <t>Wykończenie stropu</t>
  </si>
  <si>
    <t>Wykonanie sufitu systemowych, modułowych w pom. wspólnych, specyfikacja zgodnie z projektem</t>
  </si>
  <si>
    <t>KNR AT-43 0210-02</t>
  </si>
  <si>
    <t>Sufit podwieszany z płyt gipsowo-kartonowych (2x GKB) na konstrukcji krzyżowej dwupoziomowej z profili; pokrycie dwuwarstwowe - pom. suche</t>
  </si>
  <si>
    <t>Sufit podwieszany z płyt gipsowo-kartonowych (2x GKBI) na konstrukcji krzyżowej dwupoziomowej z profili; pokrycie dwuwarstwowe - pom. mokre</t>
  </si>
  <si>
    <t>Elementy montażowe</t>
  </si>
  <si>
    <t>Dostawa i montaż balustrad klatki schodowej, specyfikacja zgodnie z projektem</t>
  </si>
  <si>
    <t>Dostawa i montaż podchwytów klatki schodowej, specyfikacja zgodnie z projektem</t>
  </si>
  <si>
    <t>Dostawa i montaż ścianek systemowych wraz z drzwiami, specyfikacja zgodnie z projektem</t>
  </si>
  <si>
    <t>Dostawa i montaż ścianki oddzielającej pom. 0.25 i 0.26, specyfikacja zgodnie z projektem</t>
  </si>
  <si>
    <t>Dostawa i montaż przegrody międzypisuarowej, specyfikacja zgodnie z projektem</t>
  </si>
  <si>
    <t>Dostawa i montaż wycieraczki zewnętrznej, specyfikacja zgodnie z projektem</t>
  </si>
  <si>
    <t>Dostawa i montaż wyposażenia dla nps w łazienkach (m. in. pochwyty), 1kpl = 1 łazienka dla nps, specyfikacja zgodnie z projektem</t>
  </si>
  <si>
    <t>Windy</t>
  </si>
  <si>
    <t>Dostawa i montaż windy przy klatce 01, specyfikacja zgodnie z projektem</t>
  </si>
  <si>
    <t>Dostawa i montaż windy przy klatce 03, specyfikacja zgodnie z projektem</t>
  </si>
  <si>
    <t>STOLARKA</t>
  </si>
  <si>
    <t>Drzwi</t>
  </si>
  <si>
    <t>Dostawa i montaż drzwi stalowych zewnętrznych EI60 DS1 o wym. 90x212 cm, specyfikacja zgodnie z projektem</t>
  </si>
  <si>
    <t>Dostawa i montaż drzwi stalowych EI60 DS2 o wym. 120x212 cm, specyfikacja zgodnie z projektem</t>
  </si>
  <si>
    <t>Dostawa i montaż drzwi stalowych EI60 DS3 o wym. 120x212 cm, specyfikacja zgodnie z projektem</t>
  </si>
  <si>
    <t>Dostawa i montaż drzwi stalowych EI60 DS4 o wym. 120x212 cm, specyfikacja zgodnie z projektem</t>
  </si>
  <si>
    <t>Dostawa i montaż drzwi stalowych EI60 DS5 o wym. 160x212 cm, specyfikacja zgodnie z projektem</t>
  </si>
  <si>
    <t>Dostawa i montaż drzwi stalowych EI60 DS6 o wym. 130x212 cm, specyfikacja zgodnie z projektem</t>
  </si>
  <si>
    <t>Witryny</t>
  </si>
  <si>
    <t>Dostawa i montaż witryny aluminiowej W1 o wym. 1681x308 cm, specyfikacja zgodnie z projektem</t>
  </si>
  <si>
    <t>Dostawa i montaż witryny aluminiowej W2 o wym. 229x306 cm, specyfikacja zgodnie z projektem</t>
  </si>
  <si>
    <t>DACH</t>
  </si>
  <si>
    <t>KNR-W 2-02 0504-01</t>
  </si>
  <si>
    <t>Wykonanie paroizolacji z papy paroizolacyjnej np. Mamut Vap, gruntowanie preparatem bitumicznym np. Sopradere</t>
  </si>
  <si>
    <t>KNR 0-23 2612-01</t>
  </si>
  <si>
    <t>Wykonanie termoizolacji np. Sopradach EPS 100 gr. 5 cm klejonych klejem poliuretanowy np. Efifoam</t>
  </si>
  <si>
    <t>KNR 0-23 2612-05</t>
  </si>
  <si>
    <t>Wykonanie mocowania mechanicznego warstwy izolacji termicznej pokrycia dachowego</t>
  </si>
  <si>
    <t>KNR-W 2-02 0604-03 + KNR-W 2-02 0604-04</t>
  </si>
  <si>
    <t>Pokrycia dachu z pap: papa podkładowa np. Soprastick + papa nawierzchniowa np. Sopralene Flam Jardin</t>
  </si>
  <si>
    <t>KNR AT-09 0202-02</t>
  </si>
  <si>
    <t>Wykonanie warstwy separacyjnej np. Geotextile 300</t>
  </si>
  <si>
    <t>KNR AT-09 0202-01</t>
  </si>
  <si>
    <t>Wykonanie drenażu zintegrowanego z włókniną filtracyjną np. Sopradrain Plat FT, gr. 2 cm</t>
  </si>
  <si>
    <t>Wykonanie włókniny filtracyjnej np. Soprafiltre</t>
  </si>
  <si>
    <t>KNR AT-09 0203-01 + KNR AT-09 0203-02</t>
  </si>
  <si>
    <t>Wykonanie substratu ekstensywnego np. Sopraflor E, gr. 10 cm</t>
  </si>
  <si>
    <t>Wykonanie sadzonek rozchodników Tundra, gr. 10-20 cm, specyfikacja zgodnie z projektem</t>
  </si>
  <si>
    <t>KNR AT-09 0203-01</t>
  </si>
  <si>
    <t>Wykonanie opaski żwirowej</t>
  </si>
  <si>
    <t>Wykonanie profili separacyjnych, specyfikacja zgodnie z projektem</t>
  </si>
  <si>
    <t>Wykonanie termoizolacji np. Sopradach EPS 200 gr. 27 cm klejonych klejem poliuretanowy np. Efifoam</t>
  </si>
  <si>
    <t>Wykonanie klinów spadkowych np. Sopradach EPS 200 gr. 27 cm, specyfikacja zgodnie z projektem</t>
  </si>
  <si>
    <t>Pokrycie dachu z pap: papa podkładowa np. Soprastick + papa nawierzchniowa np. Sopralene Flam Jardin</t>
  </si>
  <si>
    <t>Wykonanie substratu np. Sopraflor I, gr. 20-90 cm</t>
  </si>
  <si>
    <t>Wykonanie trawy z rolki gr. 10 cm, specyfikacja zgodnie z projektem</t>
  </si>
  <si>
    <t>D03 - stropodach nad klatkami schodowymi, szybami windowymi</t>
  </si>
  <si>
    <t>Wykonanie włókniny szklanej np. Sopravoile 120</t>
  </si>
  <si>
    <t>Wykonanie paroizolacji z papy paroizolacyjnej np. Sopravap Activa 2, gruntowanie preparatem bitumicznym np. Elastocol 500</t>
  </si>
  <si>
    <t>Wykonanie termoizolacji np. Sopradach EPS 200 gr. 10 cm</t>
  </si>
  <si>
    <t>Wykonanie klinów spadkowych np. Sopradach EPS 200 gr. 5-10 cm klejonych klejem poliuretanowy np. Efifoam</t>
  </si>
  <si>
    <t>Wykonanie membrany dachowej np. Tpo Flagon EP/PR na warstwie klejącej np. Flexocol 89</t>
  </si>
  <si>
    <t>Attyki przy klatkach - dach D03</t>
  </si>
  <si>
    <t>Wykonanie termoizolacji EPS 100 gr. 10 cm</t>
  </si>
  <si>
    <t>Przyklejenie płyt styropianowych - pod obróbki blacharskie</t>
  </si>
  <si>
    <t>KNR-W 2-02 0410-01 analiz. ind.</t>
  </si>
  <si>
    <t>Wykonanie podkonstrukcji z płyty OSB, wodoodpornych, gr. 25mm</t>
  </si>
  <si>
    <t>KNR-W 2-02 0514-03</t>
  </si>
  <si>
    <t>Wykonanie nowych obróbek z blachy ocynkowanej</t>
  </si>
  <si>
    <t>Attyki przy parkingu - dach D01</t>
  </si>
  <si>
    <t>Wykonanie wykończenia pokrycia dachu z pap: papa podkładowa np. Soprastick + papa nawierzchniowa np. Sopralene Flam Jardin</t>
  </si>
  <si>
    <t>WYKOŃCZENIE ZEWNĘTRZNE</t>
  </si>
  <si>
    <t>Elewacja</t>
  </si>
  <si>
    <t>Elewacja wentylowana: izolacja termiczna z wełny skalnej np. Venti Max f Rockwool, gr. 15cm + wiatroizolacja (w przypadku braku izolacji zespolonej z termoizolacją) + szczelina powietrzna, gr. 2cm + okładzina z płyt betonowych prefabrykowanych np. Probet-Dasag (beton architektoniczny), kolor szary, z niewidocznym systemem montażu (ukrytym), gr. 4cm wraz z wszystkimi obróbkami</t>
  </si>
  <si>
    <t>Elewacja wentylowana: izolacja termiczna z wełny skalnej np. Venti Max f Rockwool, gr. 5cm + wiatroizolacja (w przypadku braku izolacji zespolonej z termoizolacją) + szczelina powietrzna, gr. 2cm + okładzina z płyt betonowych prefabrykowanych np. Probet-Dasag (beton architektoniczny), kolor szary, z niewidocznym systemem montażu (ukrytym), gr. 4cm wraz z wszystkimi obróbkami</t>
  </si>
  <si>
    <t>Elewacja wentylowana: izolacja termiczna z polistyrenu ekstrudowanego np. Roofmate SL-AP, gr. 20cm + wiatroizolacja (w przypadku braku izolacji zespolonej z termoizolacją) + szczelina powietrzna, gr. 2cm + okładzina z płyt betonowych prefabrykowanych np. Probet-Dasag (beton architektoniczny), kolor szary, z niewidocznym systemem montażu (ukrytym), gr. 4cm wraz z wszystkimi obróbkami</t>
  </si>
  <si>
    <t>Dostawa i montaż balustrad zewnętrznych, specyfikacja zgodnie z projektem</t>
  </si>
  <si>
    <t>Dostawa i montaż balustrad w hali garażu, specyfikacja zgodnie z projektem</t>
  </si>
  <si>
    <t>Dostawa i montaż balustrad pochylni dla niepełnosprawnych, specyfikacja zgodnie z projektem</t>
  </si>
  <si>
    <t>Dostawa i montaż drabiny z koszem o wym. 50x390 cm (DR1), specyfikacja zgodnie z projektem</t>
  </si>
  <si>
    <t>Dostawa i montaż obudowy zaworów ppoż o wym. 80x90x30 cm, specyfikacja zgodnie z projektem</t>
  </si>
  <si>
    <t>Dostawa i montaż kraty zabezpieczającej poziomej HMS o wym 100x100 cm, specyfikacja zgodnie z projektem</t>
  </si>
  <si>
    <t>Dostawa i montaż kraty zabezpieczającej poziomej HMS o wym. 180x220 cm, specyfikacja zgodnie z projektem</t>
  </si>
  <si>
    <t>Dostawa i montaż odbojników rurowych o wym. 30x60x40 cm (OB.1), specyfikacja zgodnie z projektem</t>
  </si>
  <si>
    <t>Dostawa i montaż odbojników podłogowych o dł. 220 cm (OB.3), specyfikacja zgodnie z projektem</t>
  </si>
  <si>
    <t>Dostawa i montaż stojaków rowerowych (SR), specyfikacja zgodnie z projektem</t>
  </si>
  <si>
    <t>Dostawa i montaż przelewów awaryjnych o szerokości 24cm (PB1), specyfikacja zgodnie z projektem</t>
  </si>
  <si>
    <t>Dostawa i montaż przelewów awaryjnych o szerokości 12cm (PB2), specyfikacja zgodnie z projektem</t>
  </si>
  <si>
    <t>Dostawa i montaż słupków asekuracyjnych (SA1), specyfikacja zgodnie z projektem</t>
  </si>
  <si>
    <t>Dostawa i montaż wiat rowerowych o wymiarach 490x230cm (WR1), specyfikacja zgodnie z projektem</t>
  </si>
  <si>
    <t>Dostawa i montaż żaluzji lamelowych (SA) wraz z podkonstrukcją stalową, specyfikacja zgodnie z projektem</t>
  </si>
  <si>
    <t>Dostawa i montaż siatek ażurowych, specyfikacja zgodnie z projektem</t>
  </si>
  <si>
    <t>Dostawa i montaż trejaża (linki stalowe), specyfikacja zgodnie z projektem</t>
  </si>
  <si>
    <t>Dostawa i montaż napisu na elewacji "P+R BRONOWICE", specyfikacja zgodnie z projektem</t>
  </si>
  <si>
    <t>Dostawa i montaż zadaszenia systemowego na konstrukcji systemowej, specyfikacja zgodnie z projektem</t>
  </si>
  <si>
    <t>Rusztowania</t>
  </si>
  <si>
    <t>KNR 2-02 1604-02</t>
  </si>
  <si>
    <t>Rusztowania zewnętrzne - montaż, demontaż, wynajem</t>
  </si>
  <si>
    <t>KNR 2-02 1613-02</t>
  </si>
  <si>
    <t>Instalacje odgromowe na rusztowaniach zewnętrznych przyściennych</t>
  </si>
  <si>
    <t>NNRNKB 202 1622a-01</t>
  </si>
  <si>
    <t>Osłony z siatki na rusztowaniach zewnętrznych</t>
  </si>
  <si>
    <t>POZOSTAŁE</t>
  </si>
  <si>
    <t xml:space="preserve"> kalk. własna Uproszczona</t>
  </si>
  <si>
    <t>GOSPODARKA ZIELENIĄ</t>
  </si>
  <si>
    <t>Oznaczenie i inwentaryzacja drzew wg Uchwały nr XXXIV/886/20 RMK z dnia 22.01.2020 r. i zarządzenia nr 591/2024 PMK z dnia 26.02.2024</t>
  </si>
  <si>
    <t>Trawnik</t>
  </si>
  <si>
    <t>KNR 2-31 0103-04 analogia</t>
  </si>
  <si>
    <t>Mechaniczne profilowanie</t>
  </si>
  <si>
    <t>KNR 2-01 0505-01</t>
  </si>
  <si>
    <t>Ręczne plantowanie powierzchni gruntu rodzimego</t>
  </si>
  <si>
    <t>KNR 2-21 0218-02</t>
  </si>
  <si>
    <t>Rozścielenie ziemi urodzajnej ręczne z transportem taczkami na terenie płaskim</t>
  </si>
  <si>
    <t>KNR 2-21 0401-04</t>
  </si>
  <si>
    <t>Wykonanie trawników dywanowych siewem na gruncie kat. I-II z nawożeniem</t>
  </si>
  <si>
    <t>Nasadzenia</t>
  </si>
  <si>
    <t>KNR 2-21 0319-04</t>
  </si>
  <si>
    <t>Sadzenie drzew liściastych z bryłą korzeniową - Wiśnia piłkowana z zaprawą dołów</t>
  </si>
  <si>
    <t>KNR 2-21 0301-05</t>
  </si>
  <si>
    <t>Wykonanie nasadzeń winobluszczu trójklapowego na ekranach akustycznych i murach oporowych, specyfikacja zgodnie z projektem</t>
  </si>
  <si>
    <t>BRANŻA DROGOWA</t>
  </si>
  <si>
    <t>Rozbiórki i roboty przygotowawcze</t>
  </si>
  <si>
    <t>Wykonanie niezbędnych rozbiórek, korytowań i pozostałych prac ziemnych, wraz z wywozem i utylizacją gruzu, specyfikacja zgodnie z projektem</t>
  </si>
  <si>
    <t>Wykonanie prac przygotowawczych, karczowanie niskiej zieleni, wyrównanie podłoża itp., specyfikacja zgodnie z projektem</t>
  </si>
  <si>
    <t>KNR 2-01 0103-04</t>
  </si>
  <si>
    <t>KNR 2-01 0105-04</t>
  </si>
  <si>
    <t>Mechaniczne karczowanie pni</t>
  </si>
  <si>
    <t>KNR 2-01 0110-02</t>
  </si>
  <si>
    <t>Wywożenie karpiny na odległość do 2 km</t>
  </si>
  <si>
    <t>mp</t>
  </si>
  <si>
    <t>KNR 2-01 0110-01</t>
  </si>
  <si>
    <t>Wywożenie dłużyc na odległość do 2 km</t>
  </si>
  <si>
    <t>KNR 2-01 0110-03</t>
  </si>
  <si>
    <t>Wywożenie gałęzi na odległość do 2 km</t>
  </si>
  <si>
    <t>KNR 2-01 0110-04</t>
  </si>
  <si>
    <t>Wywożenie dłużyc - dodatek za każde dalsze 0.5 km wywozu Krotność = 6</t>
  </si>
  <si>
    <t>KNR 2-01 0110-05</t>
  </si>
  <si>
    <t>Wywożenie karpiny i gałęzi - dodatek za każde dalsze 0.5 km wywozu Krotność = 6</t>
  </si>
  <si>
    <t>1 - Nawierzchnia ciągu pieszego/wyspy dzielącej/peronu</t>
  </si>
  <si>
    <t>2.2.1.1</t>
  </si>
  <si>
    <t>Podbudowa</t>
  </si>
  <si>
    <t>KNR 2-31 0103-04</t>
  </si>
  <si>
    <t>Mechaniczne profilowanie i zagęszczenie podłoża pod warstwy konstrukcyjne nawierzchni w gruncie kat. I-IV</t>
  </si>
  <si>
    <t>KNR 2-31 0114-05</t>
  </si>
  <si>
    <t>Kruszywo łamane 0-63mm stabilizowane mechanicznie - warstwa o grubości po zagęszczeniu 15 cm</t>
  </si>
  <si>
    <t>KNR 2-31 0114-06</t>
  </si>
  <si>
    <t>Kruszywo łamane 0-63mm stabilizowane mechanicznie - dodatek za każdy dalszy 1 cm grubości po zagęszczeniu Krotność = 14</t>
  </si>
  <si>
    <t>2.2.1.2</t>
  </si>
  <si>
    <t>Nawierzchnia właściwa</t>
  </si>
  <si>
    <t>KNR 2-31 0511-03</t>
  </si>
  <si>
    <t>Nawierzchnie z kostki betonowej wibroprasowanej, grubości 8 cm na podsypce cementowo-piaskowej gr. 3 cm</t>
  </si>
  <si>
    <t>Nawierzchnie z kostki integracyjnej ostrzegawczej (dla osób niewidzących), grubości 8 cm na podsypce cementowo-piaskowej gr. 3 cm</t>
  </si>
  <si>
    <t>2 - Nawierzchnia jezdni KR4 i G4</t>
  </si>
  <si>
    <t>2.2.2.1</t>
  </si>
  <si>
    <t>KNR 2-31 0111-03</t>
  </si>
  <si>
    <t>Warstwa ulepszonego podłoża z gruntu stabilizowanego spoiwem hydraulicznym - grubość podbudowy po zagęszczeniu 15 cm</t>
  </si>
  <si>
    <t>KNR 2-31 0111-04</t>
  </si>
  <si>
    <t>Warstwa ulepszonego podłoża z gruntu stabilizowanego spoiwem hydraulicznym - dodatek za każdy dalszy 1 cm grubości po zagęszczeniu Krotność = 10</t>
  </si>
  <si>
    <t>Warstwa mrozoochronna/odsączająca z mieszanki niezwiązanej 0/63mm CNR, SE&gt;=40%, CBR&gt;=35%, k10&gt;=8m/dobę E2&gt;=100MPa, Io=&lt;2,2 - warstwa o grubości po zagęszczeniu 15 cm</t>
  </si>
  <si>
    <t>Warstwa mrozoochronna/odsączająca z mieszanki niezwiązanej 0/63mm CNR, SE&gt;=40%, CBR&gt;=35%, k10&gt;=8m/dobę E2&gt;=100MPa, Io=&lt;2,2 - dodatek za każdy dalszy 1 cm grubości po zagęszczeniu Krotność = 13</t>
  </si>
  <si>
    <t>Warstwa podbudowy zasadniczej z mieszanki niezwiązanej 0/31,5mm C90/3, SE&gt;=45%, CBR&gt;=80%,E2&gt;=160MPa, Io=&lt;2,2 - warstwa o grubości po zagęszczeniu 15 cm</t>
  </si>
  <si>
    <t>Warstwa podbudowy zasadniczej z mieszanki niezwiązanej 0/31,5mm C90/3, SE&gt;=45%, CBR&gt;=80%,E2&gt;=160MPa, Io=&lt;2,2 - dodatek za każdy dalszy 1 cm grubości po zagęszczeniu Krotność = 5</t>
  </si>
  <si>
    <t>KNR 2-31 1004-01</t>
  </si>
  <si>
    <t>Ręczne czyszczenie nawierzchni drogowej nieulepszonej</t>
  </si>
  <si>
    <t>KNR 2-31 1004-07</t>
  </si>
  <si>
    <t>Skropienie nawierzchni drogowej asfaltem</t>
  </si>
  <si>
    <t>KNR 2-31 0310-01 analogia</t>
  </si>
  <si>
    <t>Podbudowa zasadnicza z betonu asfaltowego AC22P, gr. 4 cm</t>
  </si>
  <si>
    <t>KNR 2-31 0310-02 analogia</t>
  </si>
  <si>
    <t>Podbudowa zasadnicza z betonu asfaltowego AC22P - za każdy dalszy 1 cm grubości po zagęszczeniu Krotność = 6</t>
  </si>
  <si>
    <t>KNR 2-31 1004-03</t>
  </si>
  <si>
    <t>Ręczne czyszczenie nawierzchni drogowej ulepszonej (bitum)</t>
  </si>
  <si>
    <t>2.2.2.2</t>
  </si>
  <si>
    <t>Warstwa wiążąca z betonu asfaltowego AC16W z polimeroasfaltem PMB 25/55-60, gr. 4 cm</t>
  </si>
  <si>
    <t>Warstwa wiążąca z betonu asfaltowego AC16W z polimeroasfaltem PMB 25/55-60- za każdy dalszy 1 cm grubości po zagęszczeniu Krotność = 2</t>
  </si>
  <si>
    <t>KNR 2-31 0310-05 analogia</t>
  </si>
  <si>
    <t>Warstwa ścieralna z betonu asfaltowego AC8S z polimeroasfaltem PMB 45/80-55 - warstwa ścieralna asfaltowa - grubość po zagęszczeniu 3 cm</t>
  </si>
  <si>
    <t>KNR 2-31 0310-06 analogia</t>
  </si>
  <si>
    <t>Warstwa ścieralna z betonu asfaltowego AC8S z polimeroasfaltem PMB 45/80-55 - warstwa ścieralna asfaltowa - za każdy dalszy 1 cm grubości po zagęszczeniu</t>
  </si>
  <si>
    <t>3 - Nawierzchnia drogi rowerowej/ciągu pieszo-rowerowego</t>
  </si>
  <si>
    <t>2.2.3.1</t>
  </si>
  <si>
    <t>Kruszywo łamane 0-63mm stabilizowane mechanicznie - dodatek za każdy dalszy 1 cm grubości po zagęszczeniu Krotność = 15</t>
  </si>
  <si>
    <t>Nawierzchnia bitumiczna - beton asfaltowy AC11S 50/ 70 - warstwa ścieralna asfaltowa - grubość po zagęszczeniu 3 cm</t>
  </si>
  <si>
    <t>Nawierzchnia bitumiczna - beton asfaltowy AC11S 50/ 70 - warstwa ścieralna asfaltowa - za każdy dalszy 1 cm grubości po zagęszczeniu</t>
  </si>
  <si>
    <t>4 - Frezowanie i nadkładka</t>
  </si>
  <si>
    <t>2.2.4.1</t>
  </si>
  <si>
    <t>KNR 9-11 0101-04 analogia</t>
  </si>
  <si>
    <t>Wzmacnianie podłoża geosiatkami sposobem ręcznym</t>
  </si>
  <si>
    <t>2.2.4.2</t>
  </si>
  <si>
    <t>Warstwa wiążąca AC W 16, gr. 4 cm</t>
  </si>
  <si>
    <t>Warstwa wiążąca AC W 16 - za każdy dalszy 1 cm grubości po zagęszczeniu Krotność = 2</t>
  </si>
  <si>
    <t>Warstwa ścieralna z AC 11 - warstwa ścieralna asfaltowa - grubość po zagęszczeniu 3 cm</t>
  </si>
  <si>
    <t>Warstwa ścieralna z AC 11 - warstwa ścieralna asfaltowa - za każdy dalszy 1 cm grubości po zagęszczeniu</t>
  </si>
  <si>
    <t>6 - Nawierzchnia zatoki autobusowej</t>
  </si>
  <si>
    <t>KNR AT-04 0101-01</t>
  </si>
  <si>
    <t>Geowłóknina separacyjna</t>
  </si>
  <si>
    <t>Podbudowa pomocnicza z kruszywa łamanego 80/120 mm stabilizowana mechanicznie - warstwa o grubości po zagęszczeniu 15 cm</t>
  </si>
  <si>
    <t>Podbudowa pomocnicza z kruszywa łamanego 80/120 mm stabilizowana mechanicznie - dodatek za każdy dalszy 1 cm grubości po zagęszczeniu Krotność = 9</t>
  </si>
  <si>
    <t>Podbudowa pomocnicza z kruszywa łamanego 0/63 mm stabilizowana mechanicznie - warstwa o grubości po zagęszczeniu 15 cm</t>
  </si>
  <si>
    <t>Podbudowa pomocnicza z kruszywa łamanego 0/63 mm stabilizowana mechanicznie - dodatek za każdy dalszy 1 cm grubości po zagęszczeniu Krotność = 5</t>
  </si>
  <si>
    <t>Podkłady betonowe, beton C8/10 (B10)</t>
  </si>
  <si>
    <t>KNR 2-31 0308-01 + KNR 2-31 0308-02 analogia</t>
  </si>
  <si>
    <t>Posadzka betonowa, beton C35/45 dylatowana i dyblowana, impregnowana żywicą HARZ PA PROTECT, gr. 20-25 cm, zbrojona włóknem kopolimetrowym Fortaferro 54 w ilości 2,0 kg/m3 oraz siatką o 8mm w rozstawie 8x8cm</t>
  </si>
  <si>
    <t>Utwardzenie powierzchniowej w procesie zacierania posypką korundową np. MONOLITH BH DUR w ilości 4 kg/m2</t>
  </si>
  <si>
    <t>7 - Nawierzchnia dworca autobusowego</t>
  </si>
  <si>
    <t>Podbudowa pomocnicza z mieszanki niezwiązanej z kruszywa C90/3 - warstwa o grubości po zagęszczeniu 15 cm</t>
  </si>
  <si>
    <t>Podbudowa pomocnicza z mieszanki niezwiązanej z kruszywa C90/3 - dodatek za każdy dalszy 1 cm grubości po zagęszczeniu Krotność = 15</t>
  </si>
  <si>
    <t>Warstwa poślizgowa - geowłóknina</t>
  </si>
  <si>
    <t>8 - Nawierzchnia zjazdów</t>
  </si>
  <si>
    <t>KNR AT-04 0101-02</t>
  </si>
  <si>
    <t>Warstwa wzmacniająca pod warstwy technologiczne z geowłókniny wzmacniająco-filtracyjnej</t>
  </si>
  <si>
    <t>Podbudowa zasadnicza z kruszywa łamanego 31.5/63mm stabilizowanego mechanicznie - warstwa o grubości po zagęszczeniu 15 cm</t>
  </si>
  <si>
    <t>Podbudowa zasadnicza z kruszywa łamanego 31.5/63mm stabilizowanego mechanicznie - dodatek za każdy dalszy 1 cm grubości po zagęszczeniu Krotność = 15</t>
  </si>
  <si>
    <t>Podbudowa zasadnicza z kruszywa łamanego 0/31.5mm stabilizowanego mechanicznie - warstwa o grubości po zagęszczeniu 15 cm</t>
  </si>
  <si>
    <t>Podbudowa zasadnicza z kruszywa łamanego 0/31.5mm stabilizowanego mechanicznie - dodatek za każdy dalszy 1 cm grubości po zagęszczeniu Krotność = -5</t>
  </si>
  <si>
    <t>Wyspy</t>
  </si>
  <si>
    <t>Izolacje poziome papą termozgrzewalną dwuwarstwowe - papa podkładowa + papa nawierzchniowa</t>
  </si>
  <si>
    <t>Wypełnienie wyspy - beton C30/37</t>
  </si>
  <si>
    <t>Schody terenowe</t>
  </si>
  <si>
    <t>Wykonanie schodów terenowych, wraz z robotami towarzyszącymi, specyfikacja zgodnie z projektem</t>
  </si>
  <si>
    <t>Krawężniki</t>
  </si>
  <si>
    <t>KNR 2-31 0401-05</t>
  </si>
  <si>
    <t>Rowki pod krawężniki i ławy krawężnikowe o wymiarach 30x40 cm w gruncie kat.I-II</t>
  </si>
  <si>
    <t>KNR 2-31 0402-04</t>
  </si>
  <si>
    <t>Ława betonowa z oporem</t>
  </si>
  <si>
    <t>KNR 2-31 0403-03</t>
  </si>
  <si>
    <t>Krawężniki kamienne na podsypce cementowo-piaskowej</t>
  </si>
  <si>
    <t>Krawężniki przy peronach na podsypce cementowo-piaskowej, np. Kassel Kerb</t>
  </si>
  <si>
    <t>KNR 2-31 0606-04</t>
  </si>
  <si>
    <t>Ścieki z prefabrykatów betonowych na podsypce cementowo-piaskowej</t>
  </si>
  <si>
    <t>Obrzeża</t>
  </si>
  <si>
    <t>KNR 2-31 0401-01</t>
  </si>
  <si>
    <t>Rowki pod obrzeża i ławy o wymiarach 20x20 cm w gruncie kat.I-II</t>
  </si>
  <si>
    <t>KNR 2-31 0407-05</t>
  </si>
  <si>
    <t>Obrzeża betonowe o wymiarach 30x8 cm na podsypce cementowo-piaskowej z wypełnieniem spoin zaprawą cementową</t>
  </si>
  <si>
    <t>ORGANIZACJA RUCHU</t>
  </si>
  <si>
    <t>Tymczasowa organizacja ruchu</t>
  </si>
  <si>
    <t>Stała organizacja ruchu</t>
  </si>
  <si>
    <t>KNR 2-31 0702-02</t>
  </si>
  <si>
    <t>Słupki do znaków drogowych z rur stalowych o śr. 70 mm</t>
  </si>
  <si>
    <t>KNR 2-31 0702-02 analogia</t>
  </si>
  <si>
    <t>Słupki do znaków drogowych - U-5a</t>
  </si>
  <si>
    <t>KNR 2-31 0703-01</t>
  </si>
  <si>
    <t>Przymocowanie drogowskazów - C-9</t>
  </si>
  <si>
    <t>Przymocowanie drogowskazów - D-6</t>
  </si>
  <si>
    <t>Przymocowanie drogowskazów - F-11</t>
  </si>
  <si>
    <t>Przymocowanie drogowskazów - A-7</t>
  </si>
  <si>
    <t>Przymocowanie drogowskazów - D-1</t>
  </si>
  <si>
    <t>Przymocowanie drogowskazów - D-15</t>
  </si>
  <si>
    <t>Przymocowanie drogowskazów - F-10</t>
  </si>
  <si>
    <t>Przymocowanie drogowskazów - B-36</t>
  </si>
  <si>
    <t>Przymocowanie drogowskazów - C-2</t>
  </si>
  <si>
    <t>Przymocowanie drogowskazów - C-13/16</t>
  </si>
  <si>
    <t>Przymocowanie drogowskazów - T-25</t>
  </si>
  <si>
    <t>3.2.14</t>
  </si>
  <si>
    <t>Przymocowanie drogowskazów - B-5</t>
  </si>
  <si>
    <t>3.2.15</t>
  </si>
  <si>
    <t>Przymocowanie drogowskazów - T-0</t>
  </si>
  <si>
    <t>3.2.16</t>
  </si>
  <si>
    <t>Przymocowanie drogowskazów - B-21</t>
  </si>
  <si>
    <t>3.2.17</t>
  </si>
  <si>
    <t>Przymocowanie drogowskazów - D-18</t>
  </si>
  <si>
    <t>3.2.18</t>
  </si>
  <si>
    <t>Przymocowanie drogowskazów - C-13a</t>
  </si>
  <si>
    <t>Przymocowanie drogowskazów - D-46</t>
  </si>
  <si>
    <t>Przymocowanie drogowskazów - C-4</t>
  </si>
  <si>
    <t>Przymocowanie drogowskazów - B-1</t>
  </si>
  <si>
    <t>Przymocowanie drogowskazów - A-32</t>
  </si>
  <si>
    <t>Przymocowanie drogowskazów - U-4</t>
  </si>
  <si>
    <t>Dostawa i montaż barierki U-14a metalowej N2W4, specyfikacja zgodnie z projektem</t>
  </si>
  <si>
    <t>Wykonanie poziomej organizacji ruchu, malowanie pasów dla pieszych/wydzielenia ruchu itp., specyfikacja zgodnie z projektem</t>
  </si>
  <si>
    <t>TOROWISKO TRAMWAJOWE</t>
  </si>
  <si>
    <t>Stabilizacja o Rm=2,5 MPa - grubość podbudowy po zagęszczeniu 15 cm</t>
  </si>
  <si>
    <t>Stabilizacja o Rm=2,5 MPa - dodatek za każdy dalszy 1 cm grubości po zagęszczeniu Krotność = 10</t>
  </si>
  <si>
    <t>Płyty żelbetowe w deskowaniu systemowym, zbrojona włóknami polipropylenowymi w ilości 0,9 kg/m3 - beton C30/37</t>
  </si>
  <si>
    <t>Mata poliuretanowa gr. 2,5 cm</t>
  </si>
  <si>
    <t>Elementy prefabrykowane</t>
  </si>
  <si>
    <t>Dostawa i montaż płyt torowych prefabrykowanych o wym. 290x220x35 cm wraz z torami, specyfikacja zgodnie z projektem</t>
  </si>
  <si>
    <t>Dostawa i montaż płyt odwodnieniowych prefabrykowanych o wym. 66,5x220x35 cm, specyfikacja zgodnie z projektem</t>
  </si>
  <si>
    <t>Dostawa i montaż płyt międzytorowych prefabrykowanych o wym. 290x166x35 cm, specyfikacja zgodnie z projektem</t>
  </si>
  <si>
    <t>4.2.4</t>
  </si>
  <si>
    <t>Dostawa i montaż płyt międzytorowych prefabrykowanych o wym. 254x166x35 cm, specyfikacja zgodnie z projektem</t>
  </si>
  <si>
    <t>4.2.5</t>
  </si>
  <si>
    <t>Dostawa i montaż płyt międzytorowych prefabrykowanych o wym. 66,5x166x35 cm, specyfikacja zgodnie z projektem</t>
  </si>
  <si>
    <t>Dostawa i montaż wygrodzenia tramwajowego "toruńskiego", specyfikacja zgodnie z projektem</t>
  </si>
  <si>
    <t>MUR OPOROWY I EKRANY AKUSTYCZNE</t>
  </si>
  <si>
    <t>Palowanie</t>
  </si>
  <si>
    <t>Mur oporowy nr. 1</t>
  </si>
  <si>
    <t>Wykonanie palowania palami typu A, o średnicy 65 cm i wysokości 11,615 m, specyfikacja zgodnie z projektem</t>
  </si>
  <si>
    <t>Wykonanie palowania palami typu B, o średnicy 65 cm i wysokości 12,118 m, specyfikacja zgodnie z projektem</t>
  </si>
  <si>
    <t>Wykonanie palowania palami typu C, o średnicy 65 cm i wysokości 12,584 m, specyfikacja zgodnie z projektem</t>
  </si>
  <si>
    <t>Wykonanie palowania palami typu D, o średnicy 65 cm i wysokości 13,087 m, specyfikacja zgodnie z projektem</t>
  </si>
  <si>
    <t>Wykonanie palowania palami typu E, o średnicy 65 cm i wysokości 13,591 m, specyfikacja zgodnie z projektem</t>
  </si>
  <si>
    <t>Wykonanie palowania palami typu F, o średnicy 65 cm i wysokości 14,095 m, specyfikacja zgodnie z projektem</t>
  </si>
  <si>
    <t>Wykonanie palowania palami typu G, o średnicy 65 cm i wysokości 14,599 m, specyfikacja zgodnie z projektem</t>
  </si>
  <si>
    <t>Wykonanie palowania palami, o średnicy 65 cm i wysokości 600,0 m, specyfikacja zgodnie z projektem</t>
  </si>
  <si>
    <t>Mur oporowy nr. 2</t>
  </si>
  <si>
    <t>Wykonanie palowania palami typu A, o średnicy 65 cm i wysokości 10,642 m, specyfikacja zgodnie z projektem</t>
  </si>
  <si>
    <t>Wykonanie palowania palami typu B, o średnicy 65 cm i wysokości 10,393 m, specyfikacja zgodnie z projektem</t>
  </si>
  <si>
    <t>Mury oporowe</t>
  </si>
  <si>
    <t>Podkłady betonowe na podłożu gruntowym, beton C12/15</t>
  </si>
  <si>
    <t>KNR 2-02 0238-01 analogia</t>
  </si>
  <si>
    <t>Ściany oporowe żelbetowe - podstawa ściany - beton C30/37</t>
  </si>
  <si>
    <t>Ściany oporowe żelbetowe (część pionowa) - beton C30/37</t>
  </si>
  <si>
    <t>Oblicowanie</t>
  </si>
  <si>
    <t>KNR 2-02 0255-01</t>
  </si>
  <si>
    <t>Ściany żelbetowe grubości 10 cm w deskowaniu systemowym - oblicowanie - beton C30/37</t>
  </si>
  <si>
    <t>Belki podwalinowe</t>
  </si>
  <si>
    <t>Belki podwalinowe żelbetowe w deskowaniu systemowym - beton C25/30</t>
  </si>
  <si>
    <t>Oczepy</t>
  </si>
  <si>
    <t>Oczepy żelbetowe w deskowaniu systemowym - beton C30/37</t>
  </si>
  <si>
    <t>Ekrany akustyczne</t>
  </si>
  <si>
    <t>Dostawa i montaż ekranu akustycznego, wraz z podkonstrukcją stalową, specyfikacja zgodnie z projektem</t>
  </si>
  <si>
    <t>Balustrady</t>
  </si>
  <si>
    <t>Dostawa i montaż balustrady, specyfikacja zgodnie z projektem</t>
  </si>
  <si>
    <t>Drenaż</t>
  </si>
  <si>
    <t>Wykonanie drenażu w zasypce filtracyjnej, specyfikacja zgodnie z projektem</t>
  </si>
  <si>
    <t>WINDY ZEWNĘTRZNE</t>
  </si>
  <si>
    <t>Konstrukcja</t>
  </si>
  <si>
    <t>Płyta fundamentowa</t>
  </si>
  <si>
    <t>Ściany żelbetowe</t>
  </si>
  <si>
    <t>Ściany żelbetowe zewnętrzne grubości 25 cm w deskowaniu systemowym - beton C30/37 W8</t>
  </si>
  <si>
    <t xml:space="preserve">Stropy </t>
  </si>
  <si>
    <t>Zbrojenie konstrukcji żelbetowej</t>
  </si>
  <si>
    <t>Winda</t>
  </si>
  <si>
    <t>Dostawa i montaż windy, specyfikacja zgodnie z projektem</t>
  </si>
  <si>
    <t>Wykonanie dylatacji między ścianami windy a murami oporowymi schodów, specyfikacja zgodnie z projektem</t>
  </si>
  <si>
    <t>Wykonanie elewacji wentylowanej: izolacja termiczna z wełny skalnej np. Venti Max f Rockwool gr. 5 cm + wiatroizolacja + podkonstrukcja tworząca szczelny powietrznej gr. 2 cm + okładzina z płyt betonowych prefabrykowanych np. Probet-Dasag</t>
  </si>
  <si>
    <t>Dostawa i montaż daszku szklanego, specyfikacja zgodnie z projektem</t>
  </si>
  <si>
    <t>Dach</t>
  </si>
  <si>
    <t>D03 - Stropodach nad klatkami schodowymi szybami windowymi</t>
  </si>
  <si>
    <t>Izolacje cieplne i przeciwdźwiękowe z płyt styropianowych gr. 15,0 cm poziome na wierzchu konstrukcji na sucho - jedna warstwa</t>
  </si>
  <si>
    <t>Wykonanie wykończenia dachu z membrany PVC np. Sikaplan 20G odporna na pr. UV, specyfikacja zgodnie z projektem</t>
  </si>
  <si>
    <t>Attyki</t>
  </si>
  <si>
    <t>Przyklejenie płyt styropianowych, gr. 10,0cm</t>
  </si>
  <si>
    <t>Wykonanie nowych obróbek z blachy ocynkowanej gr.0,7mm</t>
  </si>
  <si>
    <t>Opracowanie Dokumentacji Powykonawczej</t>
  </si>
  <si>
    <t>Pielęgnacji zieleni: nowych nasadzeń, zielonego dachu, zazielenienia ściany wschodniej budynku parkingu, zazielenienia ekranów akustycznych i ścian oporowych  w okresie gwarancji</t>
  </si>
  <si>
    <t>lata</t>
  </si>
  <si>
    <t>Przeglądy techniczne w okresie gwarancji</t>
  </si>
  <si>
    <t>Naprawy, konserwacje urządzeń i instalacji wg wymogów eksploatacyjnych wraz z wymianą i uzupełnieniem materiałów eksploatacyjnych wind, urządzeń elektrycznych, UPS-y, oświetlenia, czujników, wentylacji, klimatyzacji, konstrukcji stalowych, Systemów (w tym. m.in. parkingowego (m.in. kasy, szlabany, terminale wjazdowe/wyjazdowe, kamery odczytujące tablice rejestracyjne, tablice informujące o ilości dostępnych miejsc, system wizualizacji), CCTV, informacji i sygnalizacji wolnych miejsc na parkingu, tablice DIP systemu TTSS, dźwiękowy system ostrzegawczy - DSO, system kontroli dostępu i włamania)</t>
  </si>
  <si>
    <t>Ilość</t>
  </si>
  <si>
    <t>L.p.</t>
  </si>
  <si>
    <t>1.1.1.1</t>
  </si>
  <si>
    <t>1.1.2.1</t>
  </si>
  <si>
    <t>1.1.3.1</t>
  </si>
  <si>
    <t>1.1.4.1</t>
  </si>
  <si>
    <t>1.2.1.1</t>
  </si>
  <si>
    <t>1.2.2.1</t>
  </si>
  <si>
    <t>1.2.3.1</t>
  </si>
  <si>
    <t>1.2.3.2</t>
  </si>
  <si>
    <t>1.2.4.1</t>
  </si>
  <si>
    <t>1.2.4.2</t>
  </si>
  <si>
    <t>1.2.5.1</t>
  </si>
  <si>
    <t>1.2.5.2</t>
  </si>
  <si>
    <t>1.2.5.3</t>
  </si>
  <si>
    <t>1.2.5.4</t>
  </si>
  <si>
    <t>1.2.5.5</t>
  </si>
  <si>
    <t>1.2.5.6</t>
  </si>
  <si>
    <t>1.2.6.1</t>
  </si>
  <si>
    <t>1.2.7.1</t>
  </si>
  <si>
    <t>1.2.7.2</t>
  </si>
  <si>
    <t>1.2.7.3</t>
  </si>
  <si>
    <t>1.2.8.1</t>
  </si>
  <si>
    <t>1.2.8.2</t>
  </si>
  <si>
    <t>1.2.8.3</t>
  </si>
  <si>
    <t>1.2.8.4</t>
  </si>
  <si>
    <t>1.2.8.5</t>
  </si>
  <si>
    <t>1.2.8.6</t>
  </si>
  <si>
    <t>1.2.8.7</t>
  </si>
  <si>
    <t>1.2.8.8</t>
  </si>
  <si>
    <t>1.2.9.1</t>
  </si>
  <si>
    <t>1.2.9.2</t>
  </si>
  <si>
    <t>1.2.9.3</t>
  </si>
  <si>
    <t>1.2.9.4</t>
  </si>
  <si>
    <t>1.2.9.5</t>
  </si>
  <si>
    <t>1.2.9.6</t>
  </si>
  <si>
    <t>1.2.9.7</t>
  </si>
  <si>
    <t>1.2.10.1</t>
  </si>
  <si>
    <t>1.2.10.2</t>
  </si>
  <si>
    <t>1.2.10.3</t>
  </si>
  <si>
    <t>1.2.10.4</t>
  </si>
  <si>
    <t>1.2.10.5</t>
  </si>
  <si>
    <t>1.2.10.6</t>
  </si>
  <si>
    <t>1.2.10.7</t>
  </si>
  <si>
    <t>1.2.10.8</t>
  </si>
  <si>
    <t>1.2.11.1</t>
  </si>
  <si>
    <t>1.2.11.2</t>
  </si>
  <si>
    <t>1.2.11.3</t>
  </si>
  <si>
    <t>1.2.11.4</t>
  </si>
  <si>
    <t>1.2.11.5</t>
  </si>
  <si>
    <t>1.2.12.1</t>
  </si>
  <si>
    <t>1.2.12.2</t>
  </si>
  <si>
    <t>1.2.12.3</t>
  </si>
  <si>
    <t>1.2.12.4</t>
  </si>
  <si>
    <t>1.2.13.1</t>
  </si>
  <si>
    <t>1.2.13.2</t>
  </si>
  <si>
    <t>1.2.13.3</t>
  </si>
  <si>
    <t>1.2.13.4</t>
  </si>
  <si>
    <t>1.2.13.5</t>
  </si>
  <si>
    <t>1.2.14.1</t>
  </si>
  <si>
    <t>1.2.14.2</t>
  </si>
  <si>
    <t>1.2.15.1</t>
  </si>
  <si>
    <t>1.2.15.2</t>
  </si>
  <si>
    <t>1.2.15.3</t>
  </si>
  <si>
    <t>1.2.16.1</t>
  </si>
  <si>
    <t>1.2.16.2</t>
  </si>
  <si>
    <t>1.2.16.3</t>
  </si>
  <si>
    <t>1.2.16.4</t>
  </si>
  <si>
    <t>1.2.16.5</t>
  </si>
  <si>
    <t>1.2.16.6</t>
  </si>
  <si>
    <t>1.3.1.1</t>
  </si>
  <si>
    <t>1.3.1.2</t>
  </si>
  <si>
    <t>1.3.1.3</t>
  </si>
  <si>
    <t>1.3.2.1</t>
  </si>
  <si>
    <t>1.3.2.2</t>
  </si>
  <si>
    <t>1.3.2.3</t>
  </si>
  <si>
    <t>1.3.2.4</t>
  </si>
  <si>
    <t>1.3.2.5</t>
  </si>
  <si>
    <t>1.3.2.6</t>
  </si>
  <si>
    <t>1.3.2.7</t>
  </si>
  <si>
    <t>1.3.2.8</t>
  </si>
  <si>
    <t>1.5.1.1</t>
  </si>
  <si>
    <t>1.5.1.2</t>
  </si>
  <si>
    <t>1.5.1.3</t>
  </si>
  <si>
    <t>1.5.1.4</t>
  </si>
  <si>
    <t>1.5.1.5</t>
  </si>
  <si>
    <t>1.5.1.6</t>
  </si>
  <si>
    <t>1.6.1.1</t>
  </si>
  <si>
    <t>1.6.1.2</t>
  </si>
  <si>
    <t>1.6.1.3</t>
  </si>
  <si>
    <t>1.6.1.4</t>
  </si>
  <si>
    <t>1.6.1.5</t>
  </si>
  <si>
    <t>1.6.1.6</t>
  </si>
  <si>
    <t>1.6.1.7</t>
  </si>
  <si>
    <t>1.6.1.8</t>
  </si>
  <si>
    <t>1.6.1.9</t>
  </si>
  <si>
    <t>1.6.1.10</t>
  </si>
  <si>
    <t>1.6.1.11</t>
  </si>
  <si>
    <t>1.6.1.12</t>
  </si>
  <si>
    <t>1.6.1.13</t>
  </si>
  <si>
    <t>1.6.2.1</t>
  </si>
  <si>
    <t>1.6.2.2</t>
  </si>
  <si>
    <t>1.6.2.3</t>
  </si>
  <si>
    <t>1.6.2.4</t>
  </si>
  <si>
    <t>1.6.2.5</t>
  </si>
  <si>
    <t>1.6.2.6</t>
  </si>
  <si>
    <t>1.6.2.7</t>
  </si>
  <si>
    <t>1.6.2.8</t>
  </si>
  <si>
    <t>1.6.2.9</t>
  </si>
  <si>
    <t>1.6.2.10</t>
  </si>
  <si>
    <t>1.6.2.11</t>
  </si>
  <si>
    <t>1.6.2.12</t>
  </si>
  <si>
    <t>1.6.2.13</t>
  </si>
  <si>
    <t>1.6.2.14</t>
  </si>
  <si>
    <t>1.6.2.15</t>
  </si>
  <si>
    <t>1.6.2.16</t>
  </si>
  <si>
    <t>1.6.2.17</t>
  </si>
  <si>
    <t>1.6.2.18</t>
  </si>
  <si>
    <t>1.6.2.19</t>
  </si>
  <si>
    <t>1.6.3.1</t>
  </si>
  <si>
    <t>1.6.3.2</t>
  </si>
  <si>
    <t>1.6.3.3</t>
  </si>
  <si>
    <t>1.6.3.4</t>
  </si>
  <si>
    <t>1.6.4.1</t>
  </si>
  <si>
    <t>1.6.4.2</t>
  </si>
  <si>
    <t>1.6.4.3</t>
  </si>
  <si>
    <t>1.6.4.4</t>
  </si>
  <si>
    <t>1.6.4.5</t>
  </si>
  <si>
    <t>1.6.4.6</t>
  </si>
  <si>
    <t>1.6.4.7</t>
  </si>
  <si>
    <t>1.6.5.1</t>
  </si>
  <si>
    <t>1.6.5.2</t>
  </si>
  <si>
    <t>1.7.1.1</t>
  </si>
  <si>
    <t>1.7.1.2</t>
  </si>
  <si>
    <t>1.7.1.3</t>
  </si>
  <si>
    <t>1.7.1.4</t>
  </si>
  <si>
    <t>1.7.1.5</t>
  </si>
  <si>
    <t>1.7.1.6</t>
  </si>
  <si>
    <t>1.7.1.7</t>
  </si>
  <si>
    <t>1.7.2</t>
  </si>
  <si>
    <t>1.7.2.1</t>
  </si>
  <si>
    <t>1.7.2.2</t>
  </si>
  <si>
    <t>1.8.1.1</t>
  </si>
  <si>
    <t>1.8.1.2</t>
  </si>
  <si>
    <t>1.8.1.3</t>
  </si>
  <si>
    <t>1.8.1.4</t>
  </si>
  <si>
    <t>1.8.1.5</t>
  </si>
  <si>
    <t>1.8.1.6</t>
  </si>
  <si>
    <t>1.8.1.7</t>
  </si>
  <si>
    <t>1.8.1.8</t>
  </si>
  <si>
    <t>1.8.1.9</t>
  </si>
  <si>
    <t>1.8.1.10</t>
  </si>
  <si>
    <t>1.8.1.11</t>
  </si>
  <si>
    <t>1.8.2</t>
  </si>
  <si>
    <t>1.8.2.1</t>
  </si>
  <si>
    <t>1.8.2.2</t>
  </si>
  <si>
    <t>1.8.2.3</t>
  </si>
  <si>
    <t>1.8.2.4</t>
  </si>
  <si>
    <t>1.8.2.5</t>
  </si>
  <si>
    <t>1.8.2.6</t>
  </si>
  <si>
    <t>1.8.2.7</t>
  </si>
  <si>
    <t>1.8.2.8</t>
  </si>
  <si>
    <t>1.8.2.9</t>
  </si>
  <si>
    <t>1.8.3</t>
  </si>
  <si>
    <t>1.8.3.1</t>
  </si>
  <si>
    <t>1.8.3.2</t>
  </si>
  <si>
    <t>1.8.3.3</t>
  </si>
  <si>
    <t>1.8.3.4</t>
  </si>
  <si>
    <t>1.8.3.5</t>
  </si>
  <si>
    <t>1.8.3.6</t>
  </si>
  <si>
    <t>1.8.4</t>
  </si>
  <si>
    <t>1.8.4.1</t>
  </si>
  <si>
    <t>1.8.4.2</t>
  </si>
  <si>
    <t>1.8.4.3</t>
  </si>
  <si>
    <t>1.8.4.4</t>
  </si>
  <si>
    <t>1.8.4.5</t>
  </si>
  <si>
    <t>1.8.4.6</t>
  </si>
  <si>
    <t>1.8.4.7</t>
  </si>
  <si>
    <t>1.8.5</t>
  </si>
  <si>
    <t>1.8.5.1</t>
  </si>
  <si>
    <t>1.8.5.2</t>
  </si>
  <si>
    <t>1.8.5.3</t>
  </si>
  <si>
    <t>1.8.5.4</t>
  </si>
  <si>
    <t>1.8.5.5</t>
  </si>
  <si>
    <t>1.8.5.6</t>
  </si>
  <si>
    <t>1.9.1.1</t>
  </si>
  <si>
    <t>1.9.1.2</t>
  </si>
  <si>
    <t>1.9.1.3</t>
  </si>
  <si>
    <t>1.9.2</t>
  </si>
  <si>
    <t>1.9.2.1</t>
  </si>
  <si>
    <t>1.9.2.2</t>
  </si>
  <si>
    <t>1.9.2.3</t>
  </si>
  <si>
    <t>1.9.2.4</t>
  </si>
  <si>
    <t>1.9.2.5</t>
  </si>
  <si>
    <t>1.9.2.6</t>
  </si>
  <si>
    <t>1.9.2.7</t>
  </si>
  <si>
    <t>1.9.2.8</t>
  </si>
  <si>
    <t>1.9.2.9</t>
  </si>
  <si>
    <t>1.9.2.10</t>
  </si>
  <si>
    <t>1.9.2.11</t>
  </si>
  <si>
    <t>1.9.2.12</t>
  </si>
  <si>
    <t>1.9.2.13</t>
  </si>
  <si>
    <t>1.9.2.14</t>
  </si>
  <si>
    <t>1.9.2.15</t>
  </si>
  <si>
    <t>1.9.2.16</t>
  </si>
  <si>
    <t>1.9.2.17</t>
  </si>
  <si>
    <t>1.9.2.18</t>
  </si>
  <si>
    <t>1.9.2.19</t>
  </si>
  <si>
    <t>1.9.2.20</t>
  </si>
  <si>
    <t>1.9.2.21</t>
  </si>
  <si>
    <t>1.9.3</t>
  </si>
  <si>
    <t>1.9.3.1</t>
  </si>
  <si>
    <t>1.9.3.2</t>
  </si>
  <si>
    <t>1.9.3.3</t>
  </si>
  <si>
    <t>1.10.3</t>
  </si>
  <si>
    <t>2.1.1.1</t>
  </si>
  <si>
    <t>2.1.1.2</t>
  </si>
  <si>
    <t>2.1.1.3</t>
  </si>
  <si>
    <t>2.1.2.1</t>
  </si>
  <si>
    <t>2.1.2.2</t>
  </si>
  <si>
    <t>2.1.2.3</t>
  </si>
  <si>
    <t>2.1.2.4</t>
  </si>
  <si>
    <t>2.1.2.5</t>
  </si>
  <si>
    <t>2.1.2.6</t>
  </si>
  <si>
    <t>2.1.2.7</t>
  </si>
  <si>
    <t>2.1.2.8</t>
  </si>
  <si>
    <t>2.1.2.9</t>
  </si>
  <si>
    <t>2.1.2.10</t>
  </si>
  <si>
    <t>2.1.2.11</t>
  </si>
  <si>
    <t>2.1.2.12</t>
  </si>
  <si>
    <t>2.1.2.13</t>
  </si>
  <si>
    <t>2.1.2.14</t>
  </si>
  <si>
    <t>2.1.2.15</t>
  </si>
  <si>
    <t>2.1.2.16</t>
  </si>
  <si>
    <t>2.1.2.17</t>
  </si>
  <si>
    <t>2.1.2.18</t>
  </si>
  <si>
    <t>2.1.2.19</t>
  </si>
  <si>
    <t>2.1.2.20</t>
  </si>
  <si>
    <t>2.1.3.1</t>
  </si>
  <si>
    <t>2.1.3.2</t>
  </si>
  <si>
    <t>2.1.3.3</t>
  </si>
  <si>
    <t>2.1.3.4</t>
  </si>
  <si>
    <t>2.1.3.5</t>
  </si>
  <si>
    <t>2.1.3.6</t>
  </si>
  <si>
    <t>2.1.4.1</t>
  </si>
  <si>
    <t>2.1.5.1</t>
  </si>
  <si>
    <t>2.1.5.2</t>
  </si>
  <si>
    <t>2.1.5.3</t>
  </si>
  <si>
    <t>2.2.1.3</t>
  </si>
  <si>
    <t>2.2.2.3</t>
  </si>
  <si>
    <t>2.2.2.4</t>
  </si>
  <si>
    <t>2.2.2.5</t>
  </si>
  <si>
    <t>2.2.2.6</t>
  </si>
  <si>
    <t>2.2.2.7</t>
  </si>
  <si>
    <t>2.2.2.8</t>
  </si>
  <si>
    <t>2.2.2.9</t>
  </si>
  <si>
    <t>2.2.2.10</t>
  </si>
  <si>
    <t>2.2.2.11</t>
  </si>
  <si>
    <t>2.2.2.12</t>
  </si>
  <si>
    <t>2.2.2.13</t>
  </si>
  <si>
    <t>2.3.1.1</t>
  </si>
  <si>
    <t>2.3.1.2</t>
  </si>
  <si>
    <t>2.3.1.3</t>
  </si>
  <si>
    <t>2.3.1.4</t>
  </si>
  <si>
    <t>2.3.1.5</t>
  </si>
  <si>
    <t>2.3.1.6</t>
  </si>
  <si>
    <t>2.3.1.7</t>
  </si>
  <si>
    <t>2.3.1.8</t>
  </si>
  <si>
    <t>2.3.1.9</t>
  </si>
  <si>
    <t>2.3.1.10</t>
  </si>
  <si>
    <t>2.3.1.11</t>
  </si>
  <si>
    <t>2.3.1.12</t>
  </si>
  <si>
    <t>2.3.1.13</t>
  </si>
  <si>
    <t>2.3.1.14</t>
  </si>
  <si>
    <t>2.3.1.15</t>
  </si>
  <si>
    <t>2.3.2.1</t>
  </si>
  <si>
    <t>2.3.2.2</t>
  </si>
  <si>
    <t>2.3.2.3</t>
  </si>
  <si>
    <t>2.3.2.4</t>
  </si>
  <si>
    <t>2.3.2.5</t>
  </si>
  <si>
    <t>2.3.2.6</t>
  </si>
  <si>
    <t>2.3.2.7</t>
  </si>
  <si>
    <t>2.3.2.8</t>
  </si>
  <si>
    <t>2.3.2.9</t>
  </si>
  <si>
    <t>2.3.3</t>
  </si>
  <si>
    <t>2.3.3.1</t>
  </si>
  <si>
    <t>2.3.3.2</t>
  </si>
  <si>
    <t>2.3.3.3</t>
  </si>
  <si>
    <t>2.3.3.4</t>
  </si>
  <si>
    <t>2.3.3.5</t>
  </si>
  <si>
    <t>2.3.3.6</t>
  </si>
  <si>
    <t>2.3.3.7</t>
  </si>
  <si>
    <t>2.3.3.8</t>
  </si>
  <si>
    <t>2.3.3.9</t>
  </si>
  <si>
    <t>2.3.3.10</t>
  </si>
  <si>
    <t>2.3.3.11</t>
  </si>
  <si>
    <t>2.3.3.12</t>
  </si>
  <si>
    <t>2.3.3.13</t>
  </si>
  <si>
    <t>2.3.3.14</t>
  </si>
  <si>
    <t>2.3.3.15</t>
  </si>
  <si>
    <t>2.3.3.16</t>
  </si>
  <si>
    <t>2.3.3.17</t>
  </si>
  <si>
    <t>2.3.3.18</t>
  </si>
  <si>
    <t>2.3.3.19</t>
  </si>
  <si>
    <t>2.3.3.20</t>
  </si>
  <si>
    <t>2.3.3.21</t>
  </si>
  <si>
    <t>2.3.3.22</t>
  </si>
  <si>
    <t>2.3.4</t>
  </si>
  <si>
    <t>2.3.4.1</t>
  </si>
  <si>
    <t>2.3.4.2</t>
  </si>
  <si>
    <t>2.3.4.3</t>
  </si>
  <si>
    <t>2.3.5</t>
  </si>
  <si>
    <t>2.3.5.1</t>
  </si>
  <si>
    <t>2.3.5.2</t>
  </si>
  <si>
    <t>2.4.1.1</t>
  </si>
  <si>
    <t>2.4.1.2</t>
  </si>
  <si>
    <t>2.4.1.3</t>
  </si>
  <si>
    <t>2.4.2.1</t>
  </si>
  <si>
    <t>2.4.2.2</t>
  </si>
  <si>
    <t>2.4.2.3</t>
  </si>
  <si>
    <t>2.4.3.1</t>
  </si>
  <si>
    <t>2.4.3.2</t>
  </si>
  <si>
    <t>2.4.3.3</t>
  </si>
  <si>
    <t>2.4.3.4</t>
  </si>
  <si>
    <t>2.4.4.1</t>
  </si>
  <si>
    <t>2.4.4.2</t>
  </si>
  <si>
    <t>2.4.4.3</t>
  </si>
  <si>
    <t>2.4.5.1</t>
  </si>
  <si>
    <t>2.4.5.2</t>
  </si>
  <si>
    <t>2.5.1.1</t>
  </si>
  <si>
    <t>2.5.1.2</t>
  </si>
  <si>
    <t>2.5.1.3</t>
  </si>
  <si>
    <t>2.5.1.4</t>
  </si>
  <si>
    <t>2.5.1.5</t>
  </si>
  <si>
    <t>2.5.1.6</t>
  </si>
  <si>
    <t>2.5.1.7</t>
  </si>
  <si>
    <t>2.5.1.8</t>
  </si>
  <si>
    <t>2.5.1.9</t>
  </si>
  <si>
    <t>2.5.1.10</t>
  </si>
  <si>
    <t>2.5.1.11</t>
  </si>
  <si>
    <t>2.5.1.12</t>
  </si>
  <si>
    <t>2.5.1.13</t>
  </si>
  <si>
    <t>2.5.2.1</t>
  </si>
  <si>
    <t>2.5.2.2</t>
  </si>
  <si>
    <t>2.5.2.3</t>
  </si>
  <si>
    <t>2.5.2.4</t>
  </si>
  <si>
    <t>2.5.3.1</t>
  </si>
  <si>
    <t>2.5.3.2</t>
  </si>
  <si>
    <t>2.5.3.3</t>
  </si>
  <si>
    <t>2.5.4.1</t>
  </si>
  <si>
    <t>2.5.4.2</t>
  </si>
  <si>
    <t>2.5.4.3</t>
  </si>
  <si>
    <t>2.5.4.4</t>
  </si>
  <si>
    <t>2.5.5.1</t>
  </si>
  <si>
    <t>2.5.5.2</t>
  </si>
  <si>
    <t>2.7.17</t>
  </si>
  <si>
    <t>2.7.18</t>
  </si>
  <si>
    <t>2.7.19</t>
  </si>
  <si>
    <t>2.7.20</t>
  </si>
  <si>
    <t>2.7.21</t>
  </si>
  <si>
    <t>2.7.22</t>
  </si>
  <si>
    <t>2.7.23</t>
  </si>
  <si>
    <t>2.7.24</t>
  </si>
  <si>
    <t>2.7.25</t>
  </si>
  <si>
    <t>2.7.26</t>
  </si>
  <si>
    <t>2.7.27</t>
  </si>
  <si>
    <t>2.7.28</t>
  </si>
  <si>
    <t>2.7.29</t>
  </si>
  <si>
    <t>2.7.30</t>
  </si>
  <si>
    <t>2.7.31</t>
  </si>
  <si>
    <t>2.7.32</t>
  </si>
  <si>
    <t>2.7.33</t>
  </si>
  <si>
    <t>2.7.34</t>
  </si>
  <si>
    <t>2.7.35</t>
  </si>
  <si>
    <t>2.7.36</t>
  </si>
  <si>
    <t>2.7.37</t>
  </si>
  <si>
    <t>2.7.38</t>
  </si>
  <si>
    <t>2.7.39</t>
  </si>
  <si>
    <t>2.7.40</t>
  </si>
  <si>
    <t>2.7.41</t>
  </si>
  <si>
    <t>2.7.42</t>
  </si>
  <si>
    <t>2.7.43</t>
  </si>
  <si>
    <t>2.7.44</t>
  </si>
  <si>
    <t>2.7.45</t>
  </si>
  <si>
    <t>2.7.46</t>
  </si>
  <si>
    <t>2.7.47</t>
  </si>
  <si>
    <t>2.7.48</t>
  </si>
  <si>
    <t>2.7.49</t>
  </si>
  <si>
    <t>2.7.50</t>
  </si>
  <si>
    <t>2.7.51</t>
  </si>
  <si>
    <t>2.7.52</t>
  </si>
  <si>
    <t>2.7.53</t>
  </si>
  <si>
    <t>2.7.54</t>
  </si>
  <si>
    <t>2.7.55</t>
  </si>
  <si>
    <t>2.7.56</t>
  </si>
  <si>
    <t>2.8.1.1</t>
  </si>
  <si>
    <t>2.8.1.2</t>
  </si>
  <si>
    <t>2.8.1.3</t>
  </si>
  <si>
    <t>2.8.2.1</t>
  </si>
  <si>
    <t>2.8.2.2</t>
  </si>
  <si>
    <t>2.8.2.3</t>
  </si>
  <si>
    <t>2.8.2.4</t>
  </si>
  <si>
    <t>2.9.1.1</t>
  </si>
  <si>
    <t>2.9.1.2</t>
  </si>
  <si>
    <t>2.9.1.3</t>
  </si>
  <si>
    <t>2.9.2.1</t>
  </si>
  <si>
    <t>2.9.2.2</t>
  </si>
  <si>
    <t>2.9.2.3</t>
  </si>
  <si>
    <t>2.9.2.4</t>
  </si>
  <si>
    <t>2.9.3.1</t>
  </si>
  <si>
    <t>2.9.3.2</t>
  </si>
  <si>
    <t>2.9.3.3</t>
  </si>
  <si>
    <t>2.9.3.4</t>
  </si>
  <si>
    <t>2.9.4.1</t>
  </si>
  <si>
    <t>2.9.4.2</t>
  </si>
  <si>
    <t>2.9.4.3</t>
  </si>
  <si>
    <t>2.9.4.4</t>
  </si>
  <si>
    <t>BRANŻA SANITARNA</t>
  </si>
  <si>
    <t>3.1.1.1</t>
  </si>
  <si>
    <t>3.1.1.2</t>
  </si>
  <si>
    <t>3.1.1.3</t>
  </si>
  <si>
    <t>3.1.1.4</t>
  </si>
  <si>
    <t>3.1.1.5</t>
  </si>
  <si>
    <t>3.1.1.6</t>
  </si>
  <si>
    <t>3.1.1.7</t>
  </si>
  <si>
    <t>3.1.1.8</t>
  </si>
  <si>
    <t>3.1.1.9</t>
  </si>
  <si>
    <t>3.1.1.10</t>
  </si>
  <si>
    <t>3.1.1.11</t>
  </si>
  <si>
    <t>3.1.1.12</t>
  </si>
  <si>
    <t>3.1.1.13</t>
  </si>
  <si>
    <t>3.1.1.14</t>
  </si>
  <si>
    <t>3.1.1.15</t>
  </si>
  <si>
    <t>3.1.1.16</t>
  </si>
  <si>
    <t>3.1.1.17</t>
  </si>
  <si>
    <t>3.1.1.18</t>
  </si>
  <si>
    <t>3.1.1.19</t>
  </si>
  <si>
    <t>3.1.1.20</t>
  </si>
  <si>
    <t>3.1.1.21</t>
  </si>
  <si>
    <t>3.1.1.22</t>
  </si>
  <si>
    <t>3.1.1.23</t>
  </si>
  <si>
    <t>3.1.1.24</t>
  </si>
  <si>
    <t>3.1.1.25</t>
  </si>
  <si>
    <t>3.1.1.26</t>
  </si>
  <si>
    <t>3.1.1.27</t>
  </si>
  <si>
    <t>3.1.1.28</t>
  </si>
  <si>
    <t>3.1.1.29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</si>
  <si>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</si>
  <si>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</si>
  <si>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</si>
  <si>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</si>
  <si>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</si>
  <si>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</si>
  <si>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</si>
  <si>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</si>
  <si>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</si>
  <si>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</si>
  <si>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</si>
  <si>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3.1.2.12</t>
  </si>
  <si>
    <t>3.1.3.1</t>
  </si>
  <si>
    <t>3.1.3.2</t>
  </si>
  <si>
    <t>3.1.3.3</t>
  </si>
  <si>
    <t>3.1.3.4</t>
  </si>
  <si>
    <t>3.1.3.5</t>
  </si>
  <si>
    <t>3.1.3.6</t>
  </si>
  <si>
    <t>3.1.4.1</t>
  </si>
  <si>
    <t>3.1.4.2</t>
  </si>
  <si>
    <t>3.1.4.3</t>
  </si>
  <si>
    <t>3.1.4.4</t>
  </si>
  <si>
    <t>3.1.4.5</t>
  </si>
  <si>
    <t>3.1.4.6</t>
  </si>
  <si>
    <t>3.1.4.7</t>
  </si>
  <si>
    <t>3.1.4.8</t>
  </si>
  <si>
    <t>3.1.4.9</t>
  </si>
  <si>
    <t>3.1.5.1</t>
  </si>
  <si>
    <t>3.1.5.2</t>
  </si>
  <si>
    <t>3.1.5.3</t>
  </si>
  <si>
    <t>3.1.5.4</t>
  </si>
  <si>
    <t>3.1.5.5</t>
  </si>
  <si>
    <t>3.1.5.6</t>
  </si>
  <si>
    <t>3.1.5.7</t>
  </si>
  <si>
    <t>3.1.5.8</t>
  </si>
  <si>
    <t>3.1.5.9</t>
  </si>
  <si>
    <t>3.1.5.10</t>
  </si>
  <si>
    <t>3.1.6.1</t>
  </si>
  <si>
    <t>3.1.6.2</t>
  </si>
  <si>
    <t>3.1.6.3</t>
  </si>
  <si>
    <t>3.1.6.4</t>
  </si>
  <si>
    <t>3.1.6.5</t>
  </si>
  <si>
    <t>3.1.6.6</t>
  </si>
  <si>
    <t>3.1.6.7</t>
  </si>
  <si>
    <t>3.1.6.8</t>
  </si>
  <si>
    <t>3.1.6.9</t>
  </si>
  <si>
    <t>3.1.6.10</t>
  </si>
  <si>
    <t>3.1.6.11</t>
  </si>
  <si>
    <t>3.1.7.1</t>
  </si>
  <si>
    <t>3.1.8.1</t>
  </si>
  <si>
    <t>3.1.9.1</t>
  </si>
  <si>
    <t>3.1.10.1</t>
  </si>
  <si>
    <t>3.1.11.1</t>
  </si>
  <si>
    <t>3.1.12.1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</si>
  <si>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</si>
  <si>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</si>
  <si>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</si>
  <si>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</si>
  <si>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</si>
  <si>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</si>
  <si>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</si>
  <si>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</si>
  <si>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3.2.1.9</t>
  </si>
  <si>
    <t>3.2.2.1</t>
  </si>
  <si>
    <t>3.2.2.2</t>
  </si>
  <si>
    <t>3.2.2.3</t>
  </si>
  <si>
    <t>3.2.2.4</t>
  </si>
  <si>
    <t>3.2.2.5</t>
  </si>
  <si>
    <t>3.2.3.1</t>
  </si>
  <si>
    <t>3.2.3.2</t>
  </si>
  <si>
    <t>3.2.4.1</t>
  </si>
  <si>
    <t>3.2.4.2</t>
  </si>
  <si>
    <t>3.2.4.3</t>
  </si>
  <si>
    <t>3.2.4.4</t>
  </si>
  <si>
    <t>3.2.4.5</t>
  </si>
  <si>
    <t>3.2.4.6</t>
  </si>
  <si>
    <t>3.2.4.7</t>
  </si>
  <si>
    <t>3.2.4.8</t>
  </si>
  <si>
    <t>3.2.4.9</t>
  </si>
  <si>
    <t>3.2.4.10</t>
  </si>
  <si>
    <t>3.2.4.11</t>
  </si>
  <si>
    <t>3.2.4.12</t>
  </si>
  <si>
    <t>3.2.4.13</t>
  </si>
  <si>
    <t>3.2.4.14</t>
  </si>
  <si>
    <t>3.2.4.15</t>
  </si>
  <si>
    <t>3.2.4.16</t>
  </si>
  <si>
    <t>3.2.4.17</t>
  </si>
  <si>
    <t>3.2.4.18</t>
  </si>
  <si>
    <t>3.2.4.19</t>
  </si>
  <si>
    <t>3.2.4.20</t>
  </si>
  <si>
    <t>3.2.4.21</t>
  </si>
  <si>
    <t>3.2.4.22</t>
  </si>
  <si>
    <t>3.2.4.23</t>
  </si>
  <si>
    <t>3.2.4.24</t>
  </si>
  <si>
    <t>3.2.4.25</t>
  </si>
  <si>
    <t>3.2.4.26</t>
  </si>
  <si>
    <t>3.2.4.27</t>
  </si>
  <si>
    <t>3.2.5.1</t>
  </si>
  <si>
    <t>3.2.5.2</t>
  </si>
  <si>
    <t>3.2.5.3</t>
  </si>
  <si>
    <t>3.2.5.4</t>
  </si>
  <si>
    <t>3.2.6.1</t>
  </si>
  <si>
    <t>3.2.6.2</t>
  </si>
  <si>
    <t>3.2.6.3</t>
  </si>
  <si>
    <t>3.2.6.4</t>
  </si>
  <si>
    <t>3.2.6.5</t>
  </si>
  <si>
    <t>3.2.6.6</t>
  </si>
  <si>
    <t>3.2.6.7</t>
  </si>
  <si>
    <t>3.2.6.8</t>
  </si>
  <si>
    <t>3.2.6.9</t>
  </si>
  <si>
    <t>3.2.6.10</t>
  </si>
  <si>
    <t>3.2.6.11</t>
  </si>
  <si>
    <t>3.2.6.12</t>
  </si>
  <si>
    <t>3.2.6.13</t>
  </si>
  <si>
    <t>3.2.6.14</t>
  </si>
  <si>
    <t>3.2.6.15</t>
  </si>
  <si>
    <t>3.2.6.16</t>
  </si>
  <si>
    <t>3.2.6.17</t>
  </si>
  <si>
    <t>3.2.7.1</t>
  </si>
  <si>
    <t>3.2.7.2</t>
  </si>
  <si>
    <t>3.2.7.3</t>
  </si>
  <si>
    <t>3.2.7.4</t>
  </si>
  <si>
    <t>3.2.7.5</t>
  </si>
  <si>
    <t>3.2.7.6</t>
  </si>
  <si>
    <t>3.2.7.7</t>
  </si>
  <si>
    <t>3.2.7.8</t>
  </si>
  <si>
    <t>3.2.7.9</t>
  </si>
  <si>
    <t>3.2.7.10</t>
  </si>
  <si>
    <t>3.2.7.11</t>
  </si>
  <si>
    <t>3.2.7.12</t>
  </si>
  <si>
    <t>3.2.7.13</t>
  </si>
  <si>
    <t>3.2.7.14</t>
  </si>
  <si>
    <t>3.2.7.15</t>
  </si>
  <si>
    <t>3.2.7.16</t>
  </si>
  <si>
    <t>3.2.8.1</t>
  </si>
  <si>
    <t>3.2.8.2</t>
  </si>
  <si>
    <t>3.2.8.3</t>
  </si>
  <si>
    <t>3.2.8.4</t>
  </si>
  <si>
    <t>3.2.8.5</t>
  </si>
  <si>
    <t>3.2.8.6</t>
  </si>
  <si>
    <t>3.2.8.7</t>
  </si>
  <si>
    <t>3.2.8.8</t>
  </si>
  <si>
    <t>3.2.8.9</t>
  </si>
  <si>
    <t>3.2.8.10</t>
  </si>
  <si>
    <t>3.2.8.11</t>
  </si>
  <si>
    <t>3.2.8.12</t>
  </si>
  <si>
    <t>3.2.8.13</t>
  </si>
  <si>
    <t>3.2.8.14</t>
  </si>
  <si>
    <t>3.2.8.15</t>
  </si>
  <si>
    <t>3.2.8.16</t>
  </si>
  <si>
    <t>3.2.8.17</t>
  </si>
  <si>
    <t>3.2.8.18</t>
  </si>
  <si>
    <t>3.2.9.1</t>
  </si>
  <si>
    <t>3.2.9.2</t>
  </si>
  <si>
    <t>3.2.9.3</t>
  </si>
  <si>
    <t>3.2.9.4</t>
  </si>
  <si>
    <t>3.2.9.5</t>
  </si>
  <si>
    <t>3.2.9.6</t>
  </si>
  <si>
    <t>3.2.9.7</t>
  </si>
  <si>
    <t>3.2.9.8</t>
  </si>
  <si>
    <t>3.2.9.9</t>
  </si>
  <si>
    <t>3.2.9.10</t>
  </si>
  <si>
    <t>3.2.9.11</t>
  </si>
  <si>
    <t>3.2.9.12</t>
  </si>
  <si>
    <t>3.2.9.13</t>
  </si>
  <si>
    <t>3.2.9.14</t>
  </si>
  <si>
    <t>3.2.10.1</t>
  </si>
  <si>
    <t>3.2.10.2</t>
  </si>
  <si>
    <t>3.2.10.3</t>
  </si>
  <si>
    <t>3.2.10.4</t>
  </si>
  <si>
    <t>3.2.10.5</t>
  </si>
  <si>
    <t>3.2.10.6</t>
  </si>
  <si>
    <t>3.2.10.7</t>
  </si>
  <si>
    <t>3.2.10.8</t>
  </si>
  <si>
    <t>3.2.10.9</t>
  </si>
  <si>
    <t>3.2.10.10</t>
  </si>
  <si>
    <t>3.2.10.11</t>
  </si>
  <si>
    <t>3.2.10.12</t>
  </si>
  <si>
    <t>3.2.10.13</t>
  </si>
  <si>
    <t>3.2.10.14</t>
  </si>
  <si>
    <t>3.2.10.15</t>
  </si>
  <si>
    <t>3.2.10.16</t>
  </si>
  <si>
    <t>3.2.10.17</t>
  </si>
  <si>
    <t>3.2.10.18</t>
  </si>
  <si>
    <t>3.2.10.19</t>
  </si>
  <si>
    <t>3.2.10.20</t>
  </si>
  <si>
    <t>3.2.10.21</t>
  </si>
  <si>
    <t>3.2.10.22</t>
  </si>
  <si>
    <t>3.2.10.23</t>
  </si>
  <si>
    <t>3.2.10.24</t>
  </si>
  <si>
    <t>3.2.10.25</t>
  </si>
  <si>
    <t>3.2.10.26</t>
  </si>
  <si>
    <t>3.2.10.27</t>
  </si>
  <si>
    <t>3.2.10.28</t>
  </si>
  <si>
    <t>3.2.11.1</t>
  </si>
  <si>
    <t>3.2.11.2</t>
  </si>
  <si>
    <t>3.2.11.3</t>
  </si>
  <si>
    <t>3.2.11.4</t>
  </si>
  <si>
    <t>3.2.11.5</t>
  </si>
  <si>
    <t>3.2.11.6</t>
  </si>
  <si>
    <t>3.2.12.1</t>
  </si>
  <si>
    <t>3.2.12.2</t>
  </si>
  <si>
    <t>3.2.12.3</t>
  </si>
  <si>
    <t>3.2.12.4</t>
  </si>
  <si>
    <t>3.2.12.5</t>
  </si>
  <si>
    <t>3.2.12.6</t>
  </si>
  <si>
    <t>3.2.12.7</t>
  </si>
  <si>
    <t>3.2.12.8</t>
  </si>
  <si>
    <t>3.2.12.9</t>
  </si>
  <si>
    <t>3.2.12.10</t>
  </si>
  <si>
    <t>3.2.12.11</t>
  </si>
  <si>
    <t>3.2.12.12</t>
  </si>
  <si>
    <t>3.2.12.13</t>
  </si>
  <si>
    <t>3.2.12.14</t>
  </si>
  <si>
    <t>3.2.12.15</t>
  </si>
  <si>
    <t>3.2.12.16</t>
  </si>
  <si>
    <t>3.2.12.17</t>
  </si>
  <si>
    <t>3.2.12.18</t>
  </si>
  <si>
    <t>3.2.12.19</t>
  </si>
  <si>
    <t>3.2.12.20</t>
  </si>
  <si>
    <t>3.2.12.21</t>
  </si>
  <si>
    <t>3.2.12.22</t>
  </si>
  <si>
    <t>3.2.13.1</t>
  </si>
  <si>
    <t>3.2.14.1</t>
  </si>
  <si>
    <t>3.2.15.1</t>
  </si>
  <si>
    <t>3.2.15.2</t>
  </si>
  <si>
    <t>3.2.15.3</t>
  </si>
  <si>
    <t>3.2.15.4</t>
  </si>
  <si>
    <t>3.2.15.5</t>
  </si>
  <si>
    <t>3.2.15.6</t>
  </si>
  <si>
    <t>3.2.15.7</t>
  </si>
  <si>
    <t>3.2.15.8</t>
  </si>
  <si>
    <t>3.2.15.9</t>
  </si>
  <si>
    <t>3.2.15.10</t>
  </si>
  <si>
    <t>3.2.15.11</t>
  </si>
  <si>
    <t>3.2.16.1</t>
  </si>
  <si>
    <t>3.2.16.2</t>
  </si>
  <si>
    <t>3.2.16.3</t>
  </si>
  <si>
    <t>3.2.16.4</t>
  </si>
  <si>
    <t>3.2.16.5</t>
  </si>
  <si>
    <t>3.2.16.6</t>
  </si>
  <si>
    <t>3.2.16.7</t>
  </si>
  <si>
    <t>3.2.16.8</t>
  </si>
  <si>
    <t>3.2.16.9</t>
  </si>
  <si>
    <t>3.2.17.1</t>
  </si>
  <si>
    <t>3.2.17.2</t>
  </si>
  <si>
    <t>3.2.17.3</t>
  </si>
  <si>
    <t>3.2.17.4</t>
  </si>
  <si>
    <t>3.2.17.5</t>
  </si>
  <si>
    <t>3.2.17.6</t>
  </si>
  <si>
    <t>3.2.18.1</t>
  </si>
  <si>
    <t>3.3.1.1</t>
  </si>
  <si>
    <t>3.3.1.2</t>
  </si>
  <si>
    <t>3.3.1.3</t>
  </si>
  <si>
    <t>3.3.1.4</t>
  </si>
  <si>
    <t>3.3.1.5</t>
  </si>
  <si>
    <t>3.3.1.6</t>
  </si>
  <si>
    <t>3.3.1.7</t>
  </si>
  <si>
    <t>3.3.1.8</t>
  </si>
  <si>
    <t>3.3.1.9</t>
  </si>
  <si>
    <t>3.3.1.10</t>
  </si>
  <si>
    <t>3.3.1.11</t>
  </si>
  <si>
    <t>3.3.1.12</t>
  </si>
  <si>
    <t>3.3.1.13</t>
  </si>
  <si>
    <t>3.3.1.14</t>
  </si>
  <si>
    <t>3.3.1.15</t>
  </si>
  <si>
    <t>3.3.1.16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</si>
  <si>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</si>
  <si>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</si>
  <si>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</si>
  <si>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</si>
  <si>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</si>
  <si>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</si>
  <si>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</si>
  <si>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</si>
  <si>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</si>
  <si>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</si>
  <si>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</si>
  <si>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3.3.2.12</t>
  </si>
  <si>
    <t>3.3.2.13</t>
  </si>
  <si>
    <t>3.3.3.1</t>
  </si>
  <si>
    <t>3.3.3.2</t>
  </si>
  <si>
    <t>3.3.3.3</t>
  </si>
  <si>
    <t>3.3.3.4</t>
  </si>
  <si>
    <t>3.3.3.5</t>
  </si>
  <si>
    <t>3.3.3.6</t>
  </si>
  <si>
    <t>3.3.3.7</t>
  </si>
  <si>
    <t>3.3.3.8</t>
  </si>
  <si>
    <t>3.3.3.9</t>
  </si>
  <si>
    <t>3.3.3.10</t>
  </si>
  <si>
    <t>3.3.3.11</t>
  </si>
  <si>
    <t>3.3.3.12</t>
  </si>
  <si>
    <t>3.3.3.13</t>
  </si>
  <si>
    <t>3.3.4.1</t>
  </si>
  <si>
    <t>3.3.4.2</t>
  </si>
  <si>
    <t>3.3.4.3</t>
  </si>
  <si>
    <t>3.3.4.4</t>
  </si>
  <si>
    <t>3.3.4.5</t>
  </si>
  <si>
    <t>3.3.4.6</t>
  </si>
  <si>
    <t>3.3.4.7</t>
  </si>
  <si>
    <t>3.3.4.8</t>
  </si>
  <si>
    <t>3.3.4.9</t>
  </si>
  <si>
    <t>3.3.4.10</t>
  </si>
  <si>
    <t>3.3.4.11</t>
  </si>
  <si>
    <t>3.3.4.12</t>
  </si>
  <si>
    <t>3.3.4.13</t>
  </si>
  <si>
    <t>3.3.4.14</t>
  </si>
  <si>
    <t>3.3.4.15</t>
  </si>
  <si>
    <t>3.3.4.16</t>
  </si>
  <si>
    <t>3.3.4.17</t>
  </si>
  <si>
    <t>3.3.4.18</t>
  </si>
  <si>
    <t>3.3.4.19</t>
  </si>
  <si>
    <t>3.3.5.1</t>
  </si>
  <si>
    <t>3.3.5.2</t>
  </si>
  <si>
    <t>3.3.5.3</t>
  </si>
  <si>
    <t>3.3.5.4</t>
  </si>
  <si>
    <t>3.3.5.5</t>
  </si>
  <si>
    <t>3.3.5.6</t>
  </si>
  <si>
    <t>3.3.5.7</t>
  </si>
  <si>
    <t>3.3.5.8</t>
  </si>
  <si>
    <t>3.3.5.9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</si>
  <si>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</si>
  <si>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</si>
  <si>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</si>
  <si>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</si>
  <si>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</si>
  <si>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</si>
  <si>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</si>
  <si>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</si>
  <si>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</si>
  <si>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</si>
  <si>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</si>
  <si>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</si>
  <si>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3.3.7.1</t>
  </si>
  <si>
    <t>3.3.7.2</t>
  </si>
  <si>
    <t>3.3.7.3</t>
  </si>
  <si>
    <t>3.3.7.4</t>
  </si>
  <si>
    <t>3.3.7.5</t>
  </si>
  <si>
    <t>3.3.7.6</t>
  </si>
  <si>
    <t>3.3.7.7</t>
  </si>
  <si>
    <t>3.3.7.8</t>
  </si>
  <si>
    <t>3.3.7.9</t>
  </si>
  <si>
    <t>3.3.7.10</t>
  </si>
  <si>
    <t>3.3.7.11</t>
  </si>
  <si>
    <t>3.3.7.12</t>
  </si>
  <si>
    <t>3.3.7.13</t>
  </si>
  <si>
    <t>3.3.7.14</t>
  </si>
  <si>
    <t>3.3.8.1</t>
  </si>
  <si>
    <t>3.3.8.2</t>
  </si>
  <si>
    <t>3.3.8.3</t>
  </si>
  <si>
    <t>3.3.8.4</t>
  </si>
  <si>
    <t>3.3.8.5</t>
  </si>
  <si>
    <t>3.3.8.6</t>
  </si>
  <si>
    <t>3.3.8.7</t>
  </si>
  <si>
    <t>3.3.8.8</t>
  </si>
  <si>
    <t>3.3.8.9</t>
  </si>
  <si>
    <t>3.3.8.10</t>
  </si>
  <si>
    <t>3.3.8.11</t>
  </si>
  <si>
    <t>3.3.8.12</t>
  </si>
  <si>
    <t>3.3.8.13</t>
  </si>
  <si>
    <t>3.3.9.1</t>
  </si>
  <si>
    <t>3.3.9.2</t>
  </si>
  <si>
    <t>3.3.9.3</t>
  </si>
  <si>
    <t>3.3.9.4</t>
  </si>
  <si>
    <t>3.3.9.5</t>
  </si>
  <si>
    <t>3.3.9.6</t>
  </si>
  <si>
    <t>3.3.10.1</t>
  </si>
  <si>
    <t>3.3.10.2</t>
  </si>
  <si>
    <t>3.3.10.3</t>
  </si>
  <si>
    <t>3.3.10.4</t>
  </si>
  <si>
    <t>3.3.10.5</t>
  </si>
  <si>
    <t>3.3.10.6</t>
  </si>
  <si>
    <t>3.3.10.7</t>
  </si>
  <si>
    <t>3.3.10.8</t>
  </si>
  <si>
    <t>3.3.10.9</t>
  </si>
  <si>
    <t>3.3.10.10</t>
  </si>
  <si>
    <t>3.3.10.11</t>
  </si>
  <si>
    <t>3.3.10.12</t>
  </si>
  <si>
    <t>3.3.10.13</t>
  </si>
  <si>
    <t>3.3.10.14</t>
  </si>
  <si>
    <t>3.3.10.15</t>
  </si>
  <si>
    <t>3.3.10.16</t>
  </si>
  <si>
    <t>3.3.10.17</t>
  </si>
  <si>
    <t>3.3.10.18</t>
  </si>
  <si>
    <t>3.3.10.19</t>
  </si>
  <si>
    <t>3.3.11.1</t>
  </si>
  <si>
    <t>3.3.12.1</t>
  </si>
  <si>
    <t>BRANŻA ELEKTRYCZNA</t>
  </si>
  <si>
    <t>4.1.1.1</t>
  </si>
  <si>
    <t>4.1.2.1</t>
  </si>
  <si>
    <t>4.1.2.2</t>
  </si>
  <si>
    <t>4.1.2.3</t>
  </si>
  <si>
    <t>4.1.2.4</t>
  </si>
  <si>
    <t>4.1.3.2</t>
  </si>
  <si>
    <t>4.1.3.3</t>
  </si>
  <si>
    <t>4.1.3.4</t>
  </si>
  <si>
    <t>4.2.1.1</t>
  </si>
  <si>
    <t>4.2.1.2</t>
  </si>
  <si>
    <t>4.2.1.4</t>
  </si>
  <si>
    <t>4.2.1.5</t>
  </si>
  <si>
    <t>4.2.1.6</t>
  </si>
  <si>
    <t>4.2.1.7</t>
  </si>
  <si>
    <t>4.2.1.8</t>
  </si>
  <si>
    <t>4.2.1.9</t>
  </si>
  <si>
    <t>4.2.2.1</t>
  </si>
  <si>
    <t>4.2.2.1.1</t>
  </si>
  <si>
    <t>4.2.2.1.2</t>
  </si>
  <si>
    <t>4.2.2.2</t>
  </si>
  <si>
    <t>4.2.2.2.1</t>
  </si>
  <si>
    <t>4.2.2.2.2</t>
  </si>
  <si>
    <t>4.2.2.8.1</t>
  </si>
  <si>
    <t>4.2.2.8.2</t>
  </si>
  <si>
    <t>4.2.2.8.3</t>
  </si>
  <si>
    <t>4.2.2.9.1</t>
  </si>
  <si>
    <t>4.2.2.10.1</t>
  </si>
  <si>
    <t>4.2.2.10.2</t>
  </si>
  <si>
    <t>4.2.2.10.3</t>
  </si>
  <si>
    <t>4.2.2.10.4</t>
  </si>
  <si>
    <t>4.2.2.10.5</t>
  </si>
  <si>
    <t>4.2.2.11.1</t>
  </si>
  <si>
    <t>4.2.2.11.2</t>
  </si>
  <si>
    <t>4.2.2.11.3</t>
  </si>
  <si>
    <t>4.2.2.12.1</t>
  </si>
  <si>
    <t>4.2.2.12.2</t>
  </si>
  <si>
    <t>4.2.2.12.3</t>
  </si>
  <si>
    <t>4.3.1.1</t>
  </si>
  <si>
    <t>4.3.2.1</t>
  </si>
  <si>
    <t>4.3.2.2</t>
  </si>
  <si>
    <t>4.3.2.3</t>
  </si>
  <si>
    <t>4.3.2.4</t>
  </si>
  <si>
    <t>4.3.2.5</t>
  </si>
  <si>
    <t>4.3.2.6</t>
  </si>
  <si>
    <t>4.3.2.7</t>
  </si>
  <si>
    <t>4.3.2.8</t>
  </si>
  <si>
    <t>4.3.2.9</t>
  </si>
  <si>
    <t>4.3.2.10</t>
  </si>
  <si>
    <t>4.3.2.11</t>
  </si>
  <si>
    <t>4.3.2.12</t>
  </si>
  <si>
    <t>4.3.2.13</t>
  </si>
  <si>
    <t>4.3.2.14</t>
  </si>
  <si>
    <t>4.3.2.15</t>
  </si>
  <si>
    <t>4.3.2.16</t>
  </si>
  <si>
    <t>4.3.2.17</t>
  </si>
  <si>
    <t>4.3.2.18</t>
  </si>
  <si>
    <t>4.3.2.19</t>
  </si>
  <si>
    <t>4.3.2.20</t>
  </si>
  <si>
    <t>4.3.2.21</t>
  </si>
  <si>
    <t>4.3.2.22</t>
  </si>
  <si>
    <t>4.3.2.23</t>
  </si>
  <si>
    <t>4.3.2.24</t>
  </si>
  <si>
    <t>4.3.2.25</t>
  </si>
  <si>
    <t>4.4.1.1</t>
  </si>
  <si>
    <t>4.4.1.2</t>
  </si>
  <si>
    <t>4.4.1.3</t>
  </si>
  <si>
    <t>4.4.1.4</t>
  </si>
  <si>
    <t>4.4.1.5</t>
  </si>
  <si>
    <t>4.4.2.1</t>
  </si>
  <si>
    <t>4.4.2.2</t>
  </si>
  <si>
    <t>4.4.2.3</t>
  </si>
  <si>
    <t>4.4.2.4</t>
  </si>
  <si>
    <t>4.4.2.5</t>
  </si>
  <si>
    <t>4.4.3.1</t>
  </si>
  <si>
    <t>4.5.1.1</t>
  </si>
  <si>
    <t>4.5.1.1.1</t>
  </si>
  <si>
    <t>4.5.1.1.2</t>
  </si>
  <si>
    <t>4.5.1.1.3</t>
  </si>
  <si>
    <t>4.5.1.1.4</t>
  </si>
  <si>
    <t>4.5.1.1.5</t>
  </si>
  <si>
    <t>4.5.1.1.6</t>
  </si>
  <si>
    <t>4.5.1.1.7</t>
  </si>
  <si>
    <t>4.5.1.1.8</t>
  </si>
  <si>
    <t>4.5.1.2</t>
  </si>
  <si>
    <t>4.5.1.2.1</t>
  </si>
  <si>
    <t>4.5.1.2.2</t>
  </si>
  <si>
    <t>4.5.2.1</t>
  </si>
  <si>
    <t>4.5.2.2</t>
  </si>
  <si>
    <t>4.5.2.3</t>
  </si>
  <si>
    <t>4.5.3</t>
  </si>
  <si>
    <t>4.5.3.1</t>
  </si>
  <si>
    <t>4.5.4</t>
  </si>
  <si>
    <t>4.5.4.1</t>
  </si>
  <si>
    <t>4.5.5</t>
  </si>
  <si>
    <t>4.5.5.1</t>
  </si>
  <si>
    <t>4.5.6</t>
  </si>
  <si>
    <t>4.5.6.1</t>
  </si>
  <si>
    <t>4.5.7</t>
  </si>
  <si>
    <t>4.5.7.1</t>
  </si>
  <si>
    <t>4.5.8</t>
  </si>
  <si>
    <t>4.5.8.1</t>
  </si>
  <si>
    <t>4.5.9</t>
  </si>
  <si>
    <t>4.5.9.1</t>
  </si>
  <si>
    <t>4.6.1</t>
  </si>
  <si>
    <t>4.6.1.1</t>
  </si>
  <si>
    <t>4.6.1.1.1</t>
  </si>
  <si>
    <t>4.6.1.1.2</t>
  </si>
  <si>
    <t>4.6.1.2</t>
  </si>
  <si>
    <t>4.6.1.2.1</t>
  </si>
  <si>
    <t>4.6.1.3</t>
  </si>
  <si>
    <t>4.6.1.3.1</t>
  </si>
  <si>
    <t>4.6.1.4</t>
  </si>
  <si>
    <t>4.6.1.4.1</t>
  </si>
  <si>
    <t>4.6.2</t>
  </si>
  <si>
    <t>4.6.2.1</t>
  </si>
  <si>
    <t>4.6.2.2</t>
  </si>
  <si>
    <t>4.6.3</t>
  </si>
  <si>
    <t>4.6.3.1</t>
  </si>
  <si>
    <t>4.6.3.2</t>
  </si>
  <si>
    <t>4.6.3.3</t>
  </si>
  <si>
    <t>4.6.4</t>
  </si>
  <si>
    <t>4.6.4.1</t>
  </si>
  <si>
    <t>4.6.4.1.1</t>
  </si>
  <si>
    <t>4.6.4.1.2</t>
  </si>
  <si>
    <t>4.6.4.1.3</t>
  </si>
  <si>
    <t>4.6.4.2</t>
  </si>
  <si>
    <t>4.6.4.2.1</t>
  </si>
  <si>
    <t>4.6.4.2.2</t>
  </si>
  <si>
    <t>4.6.4.2.3</t>
  </si>
  <si>
    <t>4.6.4.2.4</t>
  </si>
  <si>
    <t>Jednostka</t>
  </si>
  <si>
    <t>ROBOTY ZEWNĘTRZNE</t>
  </si>
  <si>
    <t>4.2.2.1.3</t>
  </si>
  <si>
    <t>4.2.3.1</t>
  </si>
  <si>
    <t>4.2.3.1.1</t>
  </si>
  <si>
    <t>4.2.3.1.2</t>
  </si>
  <si>
    <t>4.2.3.1.3</t>
  </si>
  <si>
    <t>4.2.3.1.4</t>
  </si>
  <si>
    <t>4.2.3.1.5</t>
  </si>
  <si>
    <t>4.2.3.1.6</t>
  </si>
  <si>
    <t>4.2.3.1.7</t>
  </si>
  <si>
    <t>4.2.3.1.8</t>
  </si>
  <si>
    <t>4.2.3.1.9</t>
  </si>
  <si>
    <t>4.2.3.1.10</t>
  </si>
  <si>
    <t>4.2.3.1.11</t>
  </si>
  <si>
    <t>4.2.3.1.12</t>
  </si>
  <si>
    <t>4.2.3.2</t>
  </si>
  <si>
    <t>4.2.3.2.1</t>
  </si>
  <si>
    <t>4.2.3.2.2</t>
  </si>
  <si>
    <t>4.2.3.2.3</t>
  </si>
  <si>
    <t>4.2.3.2.4</t>
  </si>
  <si>
    <t>4.2.3.2.5</t>
  </si>
  <si>
    <t>4.2.4.1</t>
  </si>
  <si>
    <t>4.2.4.1.1</t>
  </si>
  <si>
    <t>4.2.4.1.2</t>
  </si>
  <si>
    <t>4.2.4.1.3</t>
  </si>
  <si>
    <t>4.2.4.2</t>
  </si>
  <si>
    <t>4.2.4.2.1</t>
  </si>
  <si>
    <t>4.2.4.2.2</t>
  </si>
  <si>
    <t>4.2.5.1</t>
  </si>
  <si>
    <t>4.2.5.2</t>
  </si>
  <si>
    <t>4.2.5.1.1</t>
  </si>
  <si>
    <t>4.2.5.2.1</t>
  </si>
  <si>
    <t>4.2.5.2.2</t>
  </si>
  <si>
    <t>4.2.5.2.3</t>
  </si>
  <si>
    <t>4.2.5.2.4</t>
  </si>
  <si>
    <t>4.2.5.2.5</t>
  </si>
  <si>
    <t>4.2.5.2.6</t>
  </si>
  <si>
    <t>4.2.6</t>
  </si>
  <si>
    <t>4.2.6.1</t>
  </si>
  <si>
    <t>4.2.6.2</t>
  </si>
  <si>
    <t>4.2.6.1.1</t>
  </si>
  <si>
    <t>4.2.6.1.2</t>
  </si>
  <si>
    <t>4.2.6.1.3</t>
  </si>
  <si>
    <t>4.2.6.1.4</t>
  </si>
  <si>
    <t>4.2.6.1.5</t>
  </si>
  <si>
    <t>4.2.6.1.6</t>
  </si>
  <si>
    <t>4.2.6.1.7</t>
  </si>
  <si>
    <t>4.2.6.2.1</t>
  </si>
  <si>
    <t>4.2.6.2.2</t>
  </si>
  <si>
    <t>4.2.7</t>
  </si>
  <si>
    <t>4.2.7.1</t>
  </si>
  <si>
    <t>4.2.7.2</t>
  </si>
  <si>
    <t>4.2.7.1.1</t>
  </si>
  <si>
    <t>4.2.7.1.2</t>
  </si>
  <si>
    <t>4.2.7.1.3</t>
  </si>
  <si>
    <t>4.2.7.1.4</t>
  </si>
  <si>
    <t>4.2.7.1.5</t>
  </si>
  <si>
    <t>4.2.7.2.1</t>
  </si>
  <si>
    <t>4.2.7.2.2</t>
  </si>
  <si>
    <t>4.2.8</t>
  </si>
  <si>
    <t>4.2.8.1</t>
  </si>
  <si>
    <t>4.2.8.2</t>
  </si>
  <si>
    <t>4.2.8.2.1</t>
  </si>
  <si>
    <t>4.2.8.1.1</t>
  </si>
  <si>
    <t>4.2.8.1.2</t>
  </si>
  <si>
    <t>4.2.8.1.3</t>
  </si>
  <si>
    <t>4.2.8.1.4</t>
  </si>
  <si>
    <t>4.2.8.1.5</t>
  </si>
  <si>
    <t>4.2.8.1.6</t>
  </si>
  <si>
    <t>4.2.9</t>
  </si>
  <si>
    <t>4.2.10</t>
  </si>
  <si>
    <t>4.2.11</t>
  </si>
  <si>
    <t>4.2.12</t>
  </si>
  <si>
    <t>4.2.13</t>
  </si>
  <si>
    <t>D02 - stropodach zielony ekstensywny nad budynkiem, systemowy</t>
  </si>
  <si>
    <t>D01 - stropodach zielony ekstensywny nad garażem, systemowy</t>
  </si>
  <si>
    <t>P+R BRONOWICE</t>
  </si>
  <si>
    <t>2.9.1.1.1</t>
  </si>
  <si>
    <t>KNR-W 2-18 0101-05</t>
  </si>
  <si>
    <t>2.9.1.1.2</t>
  </si>
  <si>
    <t>Inwestycja wodociągowa WMK SA: „Przebudowa sieci wodociągowej na odcinku „W1-W5” z rur DN 100mm żeliwo sferoidalne, teren inwestycji działki nr 35, 997 obręb 2 Krowodrza i nr 472 obręb 6 Krowodrza przy ul. Złoty Róg, Bronowickiej w Krakowie”</t>
  </si>
  <si>
    <t>Wykonanie zewnętrznej sieci wodociągowej bez odc. [W1.2] - [W.1.2.1]</t>
  </si>
  <si>
    <t>%</t>
  </si>
  <si>
    <t>4.2.1.3.1</t>
  </si>
  <si>
    <t>4.2.1.3.2</t>
  </si>
  <si>
    <t>4.2.1.3.3</t>
  </si>
  <si>
    <t>4.2.1.3.5</t>
  </si>
  <si>
    <t>Ścinanie drzew piłą mechaniczną - decyzja 721/K/2022 (757/K/2024)</t>
  </si>
  <si>
    <t>Ścinanie drzew piłą mechaniczną - decyzja 722/K/2022 (758/K/2024)</t>
  </si>
  <si>
    <t>Ścinanie drzew piłą mechaniczną - decyzja WS-05.6131.2.1.2022.AG.1 (WS-05.6131.2.1.2022.KM1)</t>
  </si>
  <si>
    <t>Ścinanie drzew piłą mechaniczną - decyzja WS-05.6131.2.52.2022.AG (WS-05.6131.2.52.2022.KG)</t>
  </si>
  <si>
    <t>Sadzenie drzew - decyzja 722/K/2022 (758/K/2024)</t>
  </si>
  <si>
    <t>Sadzenie drzew - decyzja WS-05.6131.2.1.2022.AG.1 (WS-05.6131.2.1.2022.KM1)</t>
  </si>
  <si>
    <t>Sadzenie drzew - decyzja WS-05.6131.2.52.2022.AG (WS-05.6131.2.52.2022.KG)</t>
  </si>
  <si>
    <t>4.1.3.1.1</t>
  </si>
  <si>
    <t>4.1.3.1.2</t>
  </si>
  <si>
    <t>4.1.3.1.3</t>
  </si>
  <si>
    <t>2.3.3.23</t>
  </si>
  <si>
    <t>KNR-02-15 0115-02</t>
  </si>
  <si>
    <t xml:space="preserve">KNR-W 2-15 0137-02 </t>
  </si>
  <si>
    <t>2.3.3.24</t>
  </si>
  <si>
    <t xml:space="preserve"> KNR-02-15 10115-01</t>
  </si>
  <si>
    <t>Baterie zlewozmywakowe</t>
  </si>
  <si>
    <t>2.3.3.25</t>
  </si>
  <si>
    <t>2.3.3.26</t>
  </si>
  <si>
    <t>Podgrzewacz pojemnościowy 10 l moc 1,8-2,0 kW/230V</t>
  </si>
  <si>
    <t>Podgrzewacz pojemnościowy 55 l moc 1,8-2,0 kW/230V</t>
  </si>
  <si>
    <t>2.3.3.27</t>
  </si>
  <si>
    <t>Podgrzewacz pojemnościowy 55 l moc 1,8-2,0 kW/230V  z pom. 0.15 do pom. 0.17 z montażem w suficie podwieszanym</t>
  </si>
  <si>
    <t xml:space="preserve">Wodomierz z.w.u. skrzydełkowy DN20 Q3 = 1,0 m3/h pom. 0.17,0.18 </t>
  </si>
  <si>
    <t>Bateria umywalkowa z automatycznym wyłączaniem wody w kranie, pomieszczenia: 0.13, 0.14, 0.15</t>
  </si>
  <si>
    <t>Baterie umywalkowe  z automatycznym wyłączaniem wody w kranie</t>
  </si>
  <si>
    <t>Wykonanie tymczasowej organizacji ruchu, specyfikacja zgodnie z projektem (oznakowanie, itp.) na czas budowy</t>
  </si>
  <si>
    <t xml:space="preserve">Zorganziowanie autobusowej komunikacji zastępczej w ramach tymczasowej organizacji ruchu na czas robót torowych– infrastruktura przystankowa </t>
  </si>
  <si>
    <t>Zorganziowanie autobusowej komunikacji zastępczej w ramach tymczasowej organizacji ruchu na czas robót torowych – funkcjonowanie autobusowej komunikacji zastępczej (przewozy na trasie zastępczej: Bronowice Małe – Balicka – Bronowicka – Podchorążych – Królewska (powrót: Al. Kijowska – Kazimierza Wielkiego) – Biprostal;</t>
  </si>
  <si>
    <t>System płatności w aparatach wrzutowych montowanych przy wejściu do toalet</t>
  </si>
  <si>
    <t>Instalacja przyzywowa i płatności w aparatach wrzutowych montowanych przy wejściu do toalet</t>
  </si>
  <si>
    <t>3.3.11.2</t>
  </si>
  <si>
    <t>Dostawa i montaż koszy na śmieci (KZ), specyfikacja zgodnie z przedmiotem zamówienia</t>
  </si>
  <si>
    <t>Netia Polkomtel</t>
  </si>
  <si>
    <t>MCG Jakub Skorek</t>
  </si>
  <si>
    <t>TOYA sp. z o.o.</t>
  </si>
  <si>
    <t>BENET Szymon Bełtowski</t>
  </si>
  <si>
    <t>CONNECTED sp. z o.o.</t>
  </si>
  <si>
    <t xml:space="preserve">HOR.NET Polska sp. z o.o. </t>
  </si>
  <si>
    <t>Światłowód Inwestycje sp. z o.o.</t>
  </si>
  <si>
    <t xml:space="preserve"> P4 sp z o.o.</t>
  </si>
  <si>
    <t>T-MOBILE Polska SA</t>
  </si>
  <si>
    <t>ISTS  sp. z o.o.</t>
  </si>
  <si>
    <t>ACK-CYFRONET-AGH</t>
  </si>
  <si>
    <t xml:space="preserve"> ITH sp. z o.o.</t>
  </si>
  <si>
    <t>Krak-Man sp. z o.o.</t>
  </si>
  <si>
    <t>Tablice Systemu Informacji Pasażerskiej KMK (SIP KMK)</t>
  </si>
  <si>
    <t>Kable grzewcze (rampa)</t>
  </si>
  <si>
    <t>Tablica "A" dynamicznej informacji pasażerskiej (DIP) - 10 - wierszowa, dwustronna, LED - filar oś A1 (poz.0)</t>
  </si>
  <si>
    <t>Tablica "B"dynamicznej informacji pasażerskiej (DIP) - 10 - wierszowa, LED - rejon filara w osiach G2 (poz.0)</t>
  </si>
  <si>
    <t>Tablica "C" dynamicznej informacji pasażerskiej (DIP) - 10 - wierszowa, dwustronna, LED - filar oś A1 (poz.0)</t>
  </si>
  <si>
    <t>Tablica "D" dynamicznej informacji pasażerskiej (DIP) - 10 - wierszowa, dwustronna, LED - rejon schodów z ul. Bronowickiej i filara w osi 3 (poz.+1)</t>
  </si>
  <si>
    <t>Tablica 10 wierszowa + konst. wsporcza DIP.1 Przystanek tramwjowo-autobusowy „Bronowicka SKA[01], [04]”;  ul. Balicka– kierunek Bronowice (w kierunku os. Widok (2 tablice jednostronne - tramwajowa, autobusowa).</t>
  </si>
  <si>
    <t>Tablica 5 wierszowa + konst. wsporcza (DIP.3) Przystanek autobusowy „Bronowicka SKA[04]”;  na łącznicy z ul. Balickiej– kierunek Piaski Nowe, Prądnik Czerwony</t>
  </si>
  <si>
    <t>Tablica 5 wierszowa + konst. wsporcza (DIP.4) Przystanek autobusowy „Bronowicka SKA[06]”; ul. Armii Krajowej  - kierunek Rondo Ofiar Katynia, Mydlniki Wapiennik P+R</t>
  </si>
  <si>
    <t>Tablica 5 wierszowa + konst. wsporcza (DIP.5) Przystanek autobusowy „Bronowicka SKA[07]”; ul. Armii Krajowej  - Bronowice Małe, Nowy Bieżanów, Zalew Nowochucki, os.Na Stoku</t>
  </si>
  <si>
    <t>Wykonanie odcinka sieci wodociągowej (ulepszenie) odc. 
"[W1.2]: (T)250/150-(Z)150-(RŻ)150 -(RO)355-(Z)150-(T)150/80:[W.1.2.1]"</t>
  </si>
  <si>
    <t>Część GMINA: Wartość ulepszenia sieci wodociągowej (ulepszenie) odc. 
"[W1.2]: (T)250/150-(Z)150-(RŻ)150-(RO)355-(Z)150-(T)150/80:[W.1.2.1]"</t>
  </si>
  <si>
    <t>Część WMK SA: Wartość ulepszenia sieci wodociągowej (ulepszenie) odc. 
"[W1.2]: (T)250/150-(Z)150-(RŻ)150-(RO)355-(Z)150-(T)150/80:[W.1.2.1]"</t>
  </si>
  <si>
    <t>Tablica informacyjna #2. Baner „Budujemy węzeł przesiadkowy „P+R Bronowice””</t>
  </si>
  <si>
    <t>Dostawa i montaż ławek zewnętrznych (ŁW1), specyfikacja zgodnie z przedmiotem zamówienia</t>
  </si>
  <si>
    <t xml:space="preserve"> kalk. własna (ZTP)</t>
  </si>
  <si>
    <t>Tablica informacyjna #1. Dofinansowanie z Europejskiego Funduszu Rozwoju Regionalnego (EFRR), w ramach programu Fundusze Europejskie dla Małopolski 2021-2027 (FEM) -tablica informacyjno-promocyjna</t>
  </si>
  <si>
    <t>Totemy Systemu Informacji Pasażerskiej KMK - 8 szt., zgodnie z projektem</t>
  </si>
  <si>
    <t>Tablice Systemu Informacji Pasażerskiej KMK (SIP KMK) - 45 szt., zgodnie z projektem</t>
  </si>
  <si>
    <t>Tablice Systemu Informacji Pasażerskiej KMK (SIP KMK) - dodatkowe: 6 tabliczek na drzwi z nazwami pomieszczeń o wymiatrach 20x30 cm (w przypadku zaleceń ZTP)</t>
  </si>
  <si>
    <t>2.9.1.1.3</t>
  </si>
  <si>
    <t>2.9.1.2.1</t>
  </si>
  <si>
    <t>2.9.1.2.2</t>
  </si>
  <si>
    <t>2.9.1.2.3</t>
  </si>
  <si>
    <t>2.9.1.1.4</t>
  </si>
  <si>
    <t>2.9.1.3.1</t>
  </si>
  <si>
    <t>Rozbiórka nawierzchni drogi betonowej</t>
  </si>
  <si>
    <t>KNNR 6 080502</t>
  </si>
  <si>
    <t>Rozebranie nawierzchni betonowej o grubości 20 cm - analogia</t>
  </si>
  <si>
    <t>KNR 4-04 1103-05</t>
  </si>
  <si>
    <t>Wywiezienie gruzu z terenu rozbiórki przy mechanicznym załadowaniu i wyładowaniu samochodem samowyładowczym - dodatek za każdy następny rozpoczęty 1 km, opłata za składowanie - odległość ustali wykonawca</t>
  </si>
  <si>
    <t>Roboty ziemne i montażowe - Rura żeliwna kielichowa 100 mm , klasy C-40 , L= 101,8 m</t>
  </si>
  <si>
    <t>KNNR 1 011101</t>
  </si>
  <si>
    <t>Roboty pomiarowe przy liniowych robotach ziemnych - trasa kanaałów w terenie równinnym</t>
  </si>
  <si>
    <t>km</t>
  </si>
  <si>
    <t>KNNR 1 020208</t>
  </si>
  <si>
    <t>Roboty ziemne wykonywane koparkami podsiębiernymi o poj.łyżki 0.60 m3 w gr.kat. III-IV z transp.urobku na odl.do 1 km sam.samowyład. 80% robót</t>
  </si>
  <si>
    <t>KNNR 1 030102</t>
  </si>
  <si>
    <t>Wykopy z załadunkiem ręcznym i transportem na odległość do 1 km (grunt kat. III)-20% robót</t>
  </si>
  <si>
    <t>KNNR 1 020802</t>
  </si>
  <si>
    <t>Dodatek za każdy rozp. 1 km transportu ziemi samochodami samowyładowczymi po drogach o nawierzchni utwardzonej(kat.gr. I-IV) 100% , odległość ustali wykonawca - 100% robót</t>
  </si>
  <si>
    <t>KNNR 1 031301</t>
  </si>
  <si>
    <t>Pełne umocnienie ścian wykopów wraz z rozbiórką palami szalunkowymi stalowymi (wypraskami) w gruntach suchych ; wyk.o szer.do 1 m i głęb.do 3.0 m; grunt kat. I-IV</t>
  </si>
  <si>
    <t>KNR-W 2-18 0511-02</t>
  </si>
  <si>
    <t>Podłoża pod kanały i obiekty z materiałów sypkich gr. 15 cm</t>
  </si>
  <si>
    <t>KNR-W 2-18 0511-04</t>
  </si>
  <si>
    <t>Podłoża pod kanały i obiekty z materiałów sypkich - zasypka 30 cm</t>
  </si>
  <si>
    <t>k.i.</t>
  </si>
  <si>
    <t>Pompowanie wody z wykopu - kalkulacja indywidualna</t>
  </si>
  <si>
    <t>KNNR 4 100302</t>
  </si>
  <si>
    <t>Sieci wodociągowe - rurociągi żeliwne ciśnieniowe kielichowe o śr. nominalnej 100 mm - kotwione</t>
  </si>
  <si>
    <t>KNNR 4 160101</t>
  </si>
  <si>
    <t>Próba wodna szczelności sieci wodociągowych z rur żeliwnych ciśnieniowych o śr. do 100 mm</t>
  </si>
  <si>
    <t>200m -1 prób.</t>
  </si>
  <si>
    <t>KNNR 4 161101</t>
  </si>
  <si>
    <t>Dezynfekcja rurociągów sieci wodociągowych o śr.nominalnej do 150 mm</t>
  </si>
  <si>
    <t>odc.200m</t>
  </si>
  <si>
    <t>KNNR 4 161201</t>
  </si>
  <si>
    <t>Jednokrotne płukanie sieci wodociągowej o śr. nominalnej do 150 mm</t>
  </si>
  <si>
    <t>KNR-W 2-19 0102-01</t>
  </si>
  <si>
    <t>Oznakowanie trasy rurociagu ułożonego w ziemi taśmą z tworzywa sztucznego</t>
  </si>
  <si>
    <t>KNNR 1 021403</t>
  </si>
  <si>
    <t>Zasypanie wykopów .fund. podłużnych,punktowych,rowów,wykopów obiektowych spycharkami z zagęszcz.mechanicznym zagęszczarkami  kat. gr. I-III - piasek</t>
  </si>
  <si>
    <t>Węzły wodociągowe na rurociągach - W1 - W5</t>
  </si>
  <si>
    <t>KNNR 4 101403</t>
  </si>
  <si>
    <t>Sieci wodociągowe - redukcja zeliwna 150/100 mm, 3x kształtka k/k E100 , 3x prostka żeliwna 100 mm, 2x łuk MMK 100/45 st. trójnik żeliwny 100/80 mm, trójnik żeliwny 100 mm, króciec 1-kołnierzowy FG 100 mm</t>
  </si>
  <si>
    <t>KNR-W 2-18 0219-01</t>
  </si>
  <si>
    <t>Hydranty pożarowe podziemne o śr. 80 mm</t>
  </si>
  <si>
    <t>KNR-W 2-18 0508-01</t>
  </si>
  <si>
    <t>Układanie mieszanki betonowej w konstrukcjach - blok oporowy pod hydrant</t>
  </si>
  <si>
    <t>Układanie mieszanki betonowej w konstrukcjach -  fundament pod hydrant</t>
  </si>
  <si>
    <t>KNR 2-11 0405-05</t>
  </si>
  <si>
    <t>Obrukowanie hydrantu. Grubość bruku 15 cm</t>
  </si>
  <si>
    <t>KNR-W 2-19 0134-02</t>
  </si>
  <si>
    <t>Oznakowanie hydrantu na słupku stalowym</t>
  </si>
  <si>
    <t>Kraking statyczny 3,4 m, rura stalowa 177,8/10 mm</t>
  </si>
  <si>
    <t>Komory przewiertowe startowe i odbiorcze</t>
  </si>
  <si>
    <t>KNNR 4 120602</t>
  </si>
  <si>
    <t>Kraking rurą stalową 177.8/10 mm</t>
  </si>
  <si>
    <t>KNNR 4 120901</t>
  </si>
  <si>
    <t>Przeciąganie rurociągów przewodowych żeliwnych o śr.nominalnej 100 mm w rurach ochronnych - 2x manszeta + 7x płozy podporowe</t>
  </si>
  <si>
    <t>KNNR 4 160103</t>
  </si>
  <si>
    <t>Próba wodna szczelności sieci wodociągowych z rur żeliwnych ciśnieniowych o śr. 200 mm</t>
  </si>
  <si>
    <t>KNNR 4 161102</t>
  </si>
  <si>
    <t>Dezynfekcja rurociągów sieci wodociągowych o śr.nominalnej 200-250 mm</t>
  </si>
  <si>
    <t>KNNR 4 161202</t>
  </si>
  <si>
    <t>Jednokrotne płukanie sieci wodociągowej o śr. nominalnej 200 mm</t>
  </si>
  <si>
    <t>Przyłącze wodociągowe do budynku Złoty Róg 54A</t>
  </si>
  <si>
    <t>KNNR 4 100901</t>
  </si>
  <si>
    <t>Sieci wodociągowe - montaż rurociągów z rur polietylenowych (PE, PEHD) o śr.zewnętrznej 50 mm - analogia</t>
  </si>
  <si>
    <t>Próba wodna szczelności sieci wodociągowych z rur ciśnieniowych o śr. do 100 mm</t>
  </si>
  <si>
    <t>KNNR 4 101505</t>
  </si>
  <si>
    <t>Sieci wodociągowe - opaska do nawiercania 40/100 mm</t>
  </si>
  <si>
    <t>KNNR 4 110501</t>
  </si>
  <si>
    <t>Zasuwy żeliwne klinowe owalne kołnierzowe z obudową o śr. 40 mm</t>
  </si>
  <si>
    <t>KNR-W 2-18 0507-01</t>
  </si>
  <si>
    <t>Deskowanie ław fundamentowych pod hydrant</t>
  </si>
  <si>
    <t>Układanie mieszanki betonowej w konstrukcjach - blok oporowy pod zasuwę</t>
  </si>
  <si>
    <t>Oznakowanie zasuwy na słupku stalowym</t>
  </si>
  <si>
    <t>Zestaw wodomierzy</t>
  </si>
  <si>
    <t>Wodomierze skrzydełkowe domowe o śr. nominalnej 20 mm - bez kosztu wodomierza</t>
  </si>
  <si>
    <t>KNR-W 2-18 0527-01</t>
  </si>
  <si>
    <t>Przejście przez ściany budynków z łańcuchem ochronnym INTEGRA</t>
  </si>
  <si>
    <t>KNNR 4 101401</t>
  </si>
  <si>
    <t>Sieci wodociągowe - złącze PE/żeliwo 50/40 mm</t>
  </si>
  <si>
    <t>KNR 2-15 0103-05</t>
  </si>
  <si>
    <t>Rurociągi w instalacjach wodociągowych o śr. nom. 40 mm stalowe ocynkowane o połączeniach gwintowanych, na ścianach w budynkach mieszkalnych</t>
  </si>
  <si>
    <t>KNR 2-15 0107-04</t>
  </si>
  <si>
    <t>Kształtki stalowe ocynkowane 40 mm - 4x kolano, 2x trójnik</t>
  </si>
  <si>
    <t>KNR-W 2-15 0131-05</t>
  </si>
  <si>
    <t>Zawory antyskażeniowe EA o śr. nominalnej 40 mm - analogia</t>
  </si>
  <si>
    <t>Zawory przelotowe o śr. nominalnej 40 mm - analogia</t>
  </si>
  <si>
    <t>2.9.1.3.1.1</t>
  </si>
  <si>
    <t>2.9.1.3.1.2</t>
  </si>
  <si>
    <t>2.9.1.3.2</t>
  </si>
  <si>
    <t>2.9.1.3.2.1</t>
  </si>
  <si>
    <t>2.9.1.3.2.2</t>
  </si>
  <si>
    <t>2.9.1.3.2.3</t>
  </si>
  <si>
    <t>2.9.1.3.2.4</t>
  </si>
  <si>
    <t>2.9.1.3.2.5</t>
  </si>
  <si>
    <t>2.9.1.3.2.6</t>
  </si>
  <si>
    <t>2.9.1.3.2.7</t>
  </si>
  <si>
    <t>2.9.1.3.2.8</t>
  </si>
  <si>
    <t>2.9.1.3.2.9</t>
  </si>
  <si>
    <t>2.9.1.3.2.10</t>
  </si>
  <si>
    <t>2.9.1.3.2.11</t>
  </si>
  <si>
    <t>2.9.1.3.2.12</t>
  </si>
  <si>
    <t>2.9.1.3.2.13</t>
  </si>
  <si>
    <t>2.9.1.3.2.14</t>
  </si>
  <si>
    <t>2.9.1.3.3</t>
  </si>
  <si>
    <t>2.9.1.3.3.1</t>
  </si>
  <si>
    <t>2.9.1.3.3.2</t>
  </si>
  <si>
    <t>2.9.1.3.3.3</t>
  </si>
  <si>
    <t>2.9.1.3.3.4</t>
  </si>
  <si>
    <t>2.9.1.3.3.5</t>
  </si>
  <si>
    <t>2.9.1.3.3.6</t>
  </si>
  <si>
    <t>1.6.5.1.1</t>
  </si>
  <si>
    <t>1.6.5.1.2</t>
  </si>
  <si>
    <t>1.6.5.1.3</t>
  </si>
  <si>
    <t>1.6.5.1.4</t>
  </si>
  <si>
    <t>2.9.1.3.4</t>
  </si>
  <si>
    <t>2.9.1.3.4.1</t>
  </si>
  <si>
    <t>2.9.1.3.4.2</t>
  </si>
  <si>
    <t>2.9.1.3.4.3</t>
  </si>
  <si>
    <t>2.9.1.3.4.4</t>
  </si>
  <si>
    <t>2.9.1.3.4.5</t>
  </si>
  <si>
    <t>2.9.1.3.4.6</t>
  </si>
  <si>
    <t>2.9.1.3.4.7</t>
  </si>
  <si>
    <t>2.9.1.3.5</t>
  </si>
  <si>
    <t>2.9.1.3.5.1</t>
  </si>
  <si>
    <t>2.9.1.3.5.2</t>
  </si>
  <si>
    <t>2.9.1.3.5.3</t>
  </si>
  <si>
    <t>2.9.1.3.5.4</t>
  </si>
  <si>
    <t>2.9.1.3.5.5</t>
  </si>
  <si>
    <t>2.9.1.3.5.6</t>
  </si>
  <si>
    <t>2.9.1.3.5.7</t>
  </si>
  <si>
    <t>2.9.1.3.5.8</t>
  </si>
  <si>
    <t>2.9.1.3.5.9</t>
  </si>
  <si>
    <t>2.9.1.3.5.10</t>
  </si>
  <si>
    <t>2.9.1.3.5.11</t>
  </si>
  <si>
    <t>2.9.1.3.5.12</t>
  </si>
  <si>
    <t>2.9.1.3.5.13</t>
  </si>
  <si>
    <t>2.9.1.3.5.14</t>
  </si>
  <si>
    <t>2.9.1.3.5.15</t>
  </si>
  <si>
    <t>2.9.1.3.5.16</t>
  </si>
  <si>
    <t>2.9.1.3.5.17</t>
  </si>
  <si>
    <t>2.9.1.3.5.18</t>
  </si>
  <si>
    <t>2.9.1.3.6.1</t>
  </si>
  <si>
    <t>2.9.1.3.6.2</t>
  </si>
  <si>
    <t>2.9.1.3.6.3</t>
  </si>
  <si>
    <t>2.9.1.3.6.4</t>
  </si>
  <si>
    <t>2.9.1.3.6.5</t>
  </si>
  <si>
    <t>2.9.1.3.6.6</t>
  </si>
  <si>
    <t>2.9.1.3.6.7</t>
  </si>
  <si>
    <t>2.9.1.3.6</t>
  </si>
  <si>
    <t xml:space="preserve">Konst. wsporcza dla tablicy przeniesionej z przystanku likwidowanego. DIP.2 Przystanek tramwajowy „Bronowicka SKA[02]”; ul. Balicka– kierunek Centrum </t>
  </si>
  <si>
    <t>Koszty aktualizacji uzgodnień części Dokumentacji Projektowej (m.in. branży teletechnicznej - zabezpieczenie i przełożenie sieci kolizyjnej z inwestycją, elektroenergetycznej - przyłącz zasilania podstawowego i awaryjnego, inne)</t>
  </si>
  <si>
    <t>1.9.2.15.1.</t>
  </si>
  <si>
    <t>Dostawa i montaż ławki wewnętrznej (ŁW2) w poczekalni 4 miejscowa, stal nierdzewna z oparciem, np. 2500x 650x800 (dł. x szer. x wys.)</t>
  </si>
  <si>
    <t>Exatel SA</t>
  </si>
  <si>
    <t>Przebudowa teletechnicznej kanalizacji kablowej z liniami kablowymi getorów sieci telekomunikacyjnych</t>
  </si>
  <si>
    <t>3.1.12.1.1</t>
  </si>
  <si>
    <t>3.1.12.2</t>
  </si>
  <si>
    <t>3.1.12.2.1</t>
  </si>
  <si>
    <t>3.1.12.3</t>
  </si>
  <si>
    <t>3.1.12.3.1</t>
  </si>
  <si>
    <t>3.1.12.4.</t>
  </si>
  <si>
    <t>3.1.12.4.1</t>
  </si>
  <si>
    <t>1.9.2.22</t>
  </si>
  <si>
    <t>1.9.2.23</t>
  </si>
  <si>
    <t>Gabloty na rozkłady jazdy z wkładami do gablot mocowanych do sciany</t>
  </si>
  <si>
    <t>Słupki przystankowe - peronowe, Ø50mm stalowe, ocynk 3,50m, malowane RAL7030 ze znakiem D-15/D-17 z gabl. rozkł. jazdy</t>
  </si>
  <si>
    <t>Tablice Systemu Informacji Pasażerskiej KMK (SIP KMK) - 12 szt. dwustronnych tablic (tablice 53-61 o wymiarze 400 x 250 mm, tablice 62-64 o wymiarze 500 x 250 mm) z oznakowaniem numerów peronów</t>
  </si>
  <si>
    <t>Tablica jednostronna o wymiarach 800 x 500 mm (nr 22), zlokalizowana w pobliżu wiaty 
rowerowej  od  strony  ul.  Armii  Krajowej  (w  zależności  od  możliwości  technicznych 
mocowana do konstrukcji wiaty lub na wysięgniku do sąsiedniej ściany)</t>
  </si>
  <si>
    <t>1.6.5.1.5</t>
  </si>
  <si>
    <t xml:space="preserve">Dostawa i montaż wiaty 4-segmenowej typu GREEN, specyfikacja zgodnie z zamówieniem - Bronowice SKA 01, „T” kier. Bronowic </t>
  </si>
  <si>
    <t>Dostawa i montaż wiaty 4-segmenowej typu GREEN, specyfikacja zgodnie z zamówieniem - Bronowice SKA 04, „A” kier. Centrum</t>
  </si>
  <si>
    <t>Dostawa i montaż wiaty 4-segmenowej typu GREEN, specyfikacja zgodnie z zamówieniem - Bronowice SKA (04’), „A” kier. Armii Krajowej (łącznica)</t>
  </si>
  <si>
    <t>Dostawa i montaż wiaty 4-segmenowej typu GREEN, istniejącą zdemontować i przekazać do ZTP - Bronowice SKA 02, „T” kier. Centrum</t>
  </si>
  <si>
    <t>Dostawa i montaż wiaty 8-segmentowej GREEN z wąską szybą boczną, istniejące zdemontować i przekazać do ZTP - Bronowice SKA 06, „A” kier. Rondo Ofiar Katynia</t>
  </si>
  <si>
    <t>4.2.2.12.4</t>
  </si>
  <si>
    <t>4.2.2.12.5</t>
  </si>
  <si>
    <t>Wiaty przystankowe tramwajowe i autobusowe</t>
  </si>
  <si>
    <t>Ładowarki autobusów (pantografowe) z opomiarowaniem zużycia energii</t>
  </si>
  <si>
    <t>Ładowarki elektryczne 2x11kW samochodów osobowych z opomiarowaniem zużycia energii i terminalem płatniczym</t>
  </si>
  <si>
    <t>Wykonanie sieci zewnętrznej sieci gazowej - odcinek [„G3”-„G3.1”]-[„G4”-„G4.1”]-[„G5”-„G5.1”]-[„G3”-„G6”]</t>
  </si>
  <si>
    <t>2.9.3.5</t>
  </si>
  <si>
    <t xml:space="preserve">Wykonanie przykanalików ze studniami wodościekowymi </t>
  </si>
  <si>
    <t>2.9.3.6</t>
  </si>
  <si>
    <t>Wykonanie przykanalików ze studniami wodościekowymi [Wd1.1' - "Di1] , [Wd1.2' - D1.1(Di2)]</t>
  </si>
  <si>
    <t xml:space="preserve">Podatek VAT (23%): </t>
  </si>
  <si>
    <t>3.3.11.</t>
  </si>
  <si>
    <t>3.3.11.3</t>
  </si>
  <si>
    <t>3.3.11.4</t>
  </si>
  <si>
    <t>Tablice dynamicznej informacji pasażerskiej (DIP)</t>
  </si>
  <si>
    <t>Przebudowa linii kablowych getorów sieci telekomunikacyjnych - pozostałe, aktualizowane</t>
  </si>
  <si>
    <t>Tablice DIP (przystanki)</t>
  </si>
  <si>
    <t>3.1.1.30</t>
  </si>
  <si>
    <t>3.1.1.30.1</t>
  </si>
  <si>
    <t>3.1.1.30.2</t>
  </si>
  <si>
    <t>3.1.1.30.3</t>
  </si>
  <si>
    <t>3.1.1.30.4</t>
  </si>
  <si>
    <t>3.1.1.30.5</t>
  </si>
  <si>
    <t>3.1.13.</t>
  </si>
  <si>
    <t>3.1.13.1</t>
  </si>
  <si>
    <t>3.1.13.2</t>
  </si>
  <si>
    <t>3.1.13.3</t>
  </si>
  <si>
    <t>3.1.13.4</t>
  </si>
  <si>
    <t>3.1.13.5</t>
  </si>
  <si>
    <t>3.1.13.6</t>
  </si>
  <si>
    <t>3.1.13.7</t>
  </si>
  <si>
    <t>3.1.13.8</t>
  </si>
  <si>
    <t>3.1.13.9</t>
  </si>
  <si>
    <t>3.1.13.10</t>
  </si>
  <si>
    <t>3.1.13.11</t>
  </si>
  <si>
    <t>3.1.13.12</t>
  </si>
  <si>
    <t>Elementy dodatkowe (wygrodzenie, inne)</t>
  </si>
  <si>
    <t>Aktualizacja uzgodnień projektów technicznych branżowych, np. sieci telekomunikacyjnych, stałej organizacji ruchu, i.t.p. niezbędnych w trakcie wykonywania robót budowlanych</t>
  </si>
  <si>
    <t>Tablice informacyjne EFRR i baner</t>
  </si>
  <si>
    <t>Opracowanie Dokumentacji Powykonawczej - kompleksowo dla wszyskich branż</t>
  </si>
  <si>
    <t>Aktualizacja uzgodnień projektów technicznych branżowych, np. sieci telekomunikacyjnych, stałej organizacji ruchu, i.t.p. - niezbędnych w trakcie wykonywania robót budowlanych</t>
  </si>
  <si>
    <t>5.3.</t>
  </si>
  <si>
    <t>5.3.1.</t>
  </si>
  <si>
    <t>5.4.</t>
  </si>
  <si>
    <t>Okres gwarancji - min. 5 lat</t>
  </si>
  <si>
    <t>Sadzenie krzewów liściastych - Tawuła japońska z zaprawą dołów  - decyzja 722/K/2022 (758/K/2024)</t>
  </si>
  <si>
    <t>Wartość z VAT [zł]</t>
  </si>
  <si>
    <t>Wartość bez VAT [zł]</t>
  </si>
  <si>
    <t xml:space="preserve">Cena oferty </t>
  </si>
  <si>
    <t>Cena z VAT:</t>
  </si>
  <si>
    <t>Cena bez VAT:</t>
  </si>
  <si>
    <t>Cena jedn. [zł]</t>
  </si>
  <si>
    <t>INSTALACJE ELEKTRYCZNE</t>
  </si>
  <si>
    <t>Instalacje teletechniczne - niskoprądowe</t>
  </si>
  <si>
    <t xml:space="preserve">Przebudowa sieci TAURON Dystrybucja SA </t>
  </si>
  <si>
    <t>Sieć łańcuchowa L1 -  przewód jezdny DjpS-100</t>
  </si>
  <si>
    <t>Sieć łańcuchowa L2 -  przewód jezdny DjpS-100</t>
  </si>
  <si>
    <t>Sieć łańcuchowa L1 -   linka nośna Cu 95</t>
  </si>
  <si>
    <t>Sieć łańcuchowa L2 -   linka nośna Cu 95</t>
  </si>
  <si>
    <t>Demontaż słupów trakcyjnych, konstrukcji nośnych, sieci trakcyjnej, ochronników, izolatorów, punktów zasilajacych, naprężenia sieci łańchowej</t>
  </si>
  <si>
    <t>Montaż nowych konstrukcji nośnych sieci łańcuchowej w postaci wysięgników z materiału izolacyjnego (szkłolaminat) na istn. słupach kratowych</t>
  </si>
  <si>
    <t>Montaż urządzeń trakcyjnych (ochronniki, izolatory, punkty zasilające)</t>
  </si>
  <si>
    <t>Montaż nowych punktów zasilających</t>
  </si>
  <si>
    <t>Montaż kotwienia środkowego</t>
  </si>
  <si>
    <t xml:space="preserve">Regulację oraz pomiary     </t>
  </si>
  <si>
    <t>Oznakowanie</t>
  </si>
  <si>
    <t>Montaż nowych izolatorów sekcyjnych</t>
  </si>
  <si>
    <t>Renowacja słupów kratowych</t>
  </si>
  <si>
    <t>WD02-08 słup R15kN fund F1</t>
  </si>
  <si>
    <t>WD02-09 słup R15kN fund F1</t>
  </si>
  <si>
    <t>WD02-12 słup R25kN fund F2</t>
  </si>
  <si>
    <t>WD02-13 słup R15kN fund F1</t>
  </si>
  <si>
    <t>Izolator Sekcyjny (napęd ręczny, rozłącznik, okablowanie i zawieszenie)</t>
  </si>
  <si>
    <t>Punkt zasilający (napęd ręczny, zacisk zasilający,  okablowanie, rozłącznik /1 na kabel)</t>
  </si>
  <si>
    <t>Kompensacja sieci łańcuchowej</t>
  </si>
  <si>
    <t>Zewnętrzna sieć wodociągowa bez odc. [W1.2] - [W.1.2.1] - odcinek sieci "bez ulepszenia"</t>
  </si>
  <si>
    <t>Rura osłonowa 355x32,3 PETS SDR11</t>
  </si>
  <si>
    <t>Zewnętrzna sieć wodociągowa odc. [W1.2] - [W.1.2.1] - odcinek sieci  "ulepszony"</t>
  </si>
  <si>
    <t>=</t>
  </si>
  <si>
    <t>BRANŻA BUDOWLANA [DA], [TDA]</t>
  </si>
  <si>
    <t>3.1.9.2</t>
  </si>
  <si>
    <t>3.1.9.3</t>
  </si>
  <si>
    <t>3.1.9.4</t>
  </si>
  <si>
    <t>3.1.9.5</t>
  </si>
  <si>
    <t>3.1.9.6</t>
  </si>
  <si>
    <t>3.1.9.7</t>
  </si>
  <si>
    <t>3.1.9.8</t>
  </si>
  <si>
    <t>3.1.9.9</t>
  </si>
  <si>
    <t>3.1.9.10</t>
  </si>
  <si>
    <t>3.1.9.11</t>
  </si>
  <si>
    <t>3.1.9.12</t>
  </si>
  <si>
    <t>3.1.9.13</t>
  </si>
  <si>
    <t>3.1.9.14</t>
  </si>
  <si>
    <t>3.1.9.15</t>
  </si>
  <si>
    <t>3.1.9.16</t>
  </si>
  <si>
    <t>3.1.9.17</t>
  </si>
  <si>
    <t>3.1.9.18</t>
  </si>
  <si>
    <t>3.1.9.19</t>
  </si>
  <si>
    <t>3.1.9.20</t>
  </si>
  <si>
    <t>3.1.9.21</t>
  </si>
  <si>
    <t>KNR 5-09 0201-03</t>
  </si>
  <si>
    <t>KNR 5-09 0201-02</t>
  </si>
  <si>
    <t>Kalk. własna</t>
  </si>
  <si>
    <t>KNR 5-09 0303-06</t>
  </si>
  <si>
    <t>KNR 5-09 0602-01</t>
  </si>
  <si>
    <t>KNR 5-09 0508-04</t>
  </si>
  <si>
    <t>KNR 5-24 0606-02</t>
  </si>
  <si>
    <t>KNR 5-09 0610-01</t>
  </si>
  <si>
    <t>KNR 5-09 0404-02</t>
  </si>
  <si>
    <t>KNR 5-09 0403-01</t>
  </si>
  <si>
    <t xml:space="preserve">Kotwienie przewodu DjpS100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</si>
</sst>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#,##0.00_ ;\-#,##0.00\ "/>
  </numFmts>
  <fonts count="10"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u/>
      <sz val="10"/>
      <name val="Calibri"/>
      <family val="2"/>
      <charset val="238"/>
    </font>
    <font>
      <u/>
      <sz val="10"/>
      <name val="Calibri"/>
      <family val="2"/>
      <charset val="238"/>
    </font>
    <font>
      <i/>
      <sz val="10"/>
      <name val="Calibri"/>
      <family val="2"/>
      <charset val="238"/>
    </font>
    <font>
      <strike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43" fontId="3" fillId="0" borderId="1" xfId="1" applyFont="1" applyFill="1" applyBorder="1"/>
    <xf numFmtId="44" fontId="3" fillId="0" borderId="1" xfId="2" applyFont="1" applyFill="1" applyBorder="1"/>
    <xf numFmtId="44" fontId="3" fillId="0" borderId="0" xfId="2" applyFont="1" applyFill="1" applyBorder="1"/>
    <xf numFmtId="44" fontId="3" fillId="0" borderId="3" xfId="2" applyFont="1" applyFill="1" applyBorder="1"/>
    <xf numFmtId="0" fontId="3" fillId="0" borderId="1" xfId="0" quotePrefix="1" applyFont="1" applyFill="1" applyBorder="1" applyAlignment="1">
      <alignment horizontal="right"/>
    </xf>
    <xf numFmtId="44" fontId="3" fillId="0" borderId="1" xfId="2" applyFont="1" applyFill="1" applyBorder="1" applyAlignment="1">
      <alignment vertical="top"/>
    </xf>
    <xf numFmtId="0" fontId="3" fillId="0" borderId="0" xfId="0" applyFont="1" applyFill="1"/>
    <xf numFmtId="44" fontId="4" fillId="0" borderId="0" xfId="2" applyFont="1" applyFill="1" applyBorder="1"/>
    <xf numFmtId="0" fontId="3" fillId="0" borderId="0" xfId="0" applyFont="1" applyFill="1" applyAlignment="1"/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3" fontId="3" fillId="0" borderId="1" xfId="1" applyFont="1" applyFill="1" applyBorder="1" applyAlignment="1">
      <alignment vertical="top"/>
    </xf>
    <xf numFmtId="44" fontId="3" fillId="0" borderId="3" xfId="2" applyFont="1" applyFill="1" applyBorder="1" applyAlignment="1">
      <alignment vertical="top"/>
    </xf>
    <xf numFmtId="44" fontId="3" fillId="0" borderId="0" xfId="2" applyFont="1" applyFill="1" applyBorder="1" applyAlignment="1">
      <alignment vertical="top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0" xfId="1" applyFont="1" applyFill="1"/>
    <xf numFmtId="0" fontId="3" fillId="0" borderId="1" xfId="0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left" vertical="center"/>
    </xf>
    <xf numFmtId="44" fontId="3" fillId="0" borderId="1" xfId="2" applyFont="1" applyFill="1" applyBorder="1" applyAlignment="1">
      <alignment horizontal="center" vertical="center"/>
    </xf>
    <xf numFmtId="4" fontId="3" fillId="0" borderId="0" xfId="0" applyNumberFormat="1" applyFont="1" applyFill="1"/>
    <xf numFmtId="0" fontId="3" fillId="0" borderId="3" xfId="0" applyFont="1" applyFill="1" applyBorder="1" applyAlignment="1">
      <alignment horizontal="left" vertical="center"/>
    </xf>
    <xf numFmtId="10" fontId="3" fillId="0" borderId="1" xfId="0" applyNumberFormat="1" applyFont="1" applyFill="1" applyBorder="1" applyAlignment="1">
      <alignment horizontal="right" vertical="center"/>
    </xf>
    <xf numFmtId="44" fontId="3" fillId="0" borderId="1" xfId="2" applyFont="1" applyFill="1" applyBorder="1" applyAlignment="1">
      <alignment horizontal="left" vertical="center"/>
    </xf>
    <xf numFmtId="44" fontId="3" fillId="0" borderId="3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44" fontId="3" fillId="0" borderId="0" xfId="0" applyNumberFormat="1" applyFont="1" applyFill="1"/>
    <xf numFmtId="1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4" fontId="3" fillId="0" borderId="0" xfId="2" applyFont="1" applyFill="1" applyBorder="1" applyAlignment="1">
      <alignment wrapText="1"/>
    </xf>
    <xf numFmtId="0" fontId="3" fillId="0" borderId="0" xfId="0" applyFont="1" applyFill="1" applyAlignment="1">
      <alignment vertical="top"/>
    </xf>
    <xf numFmtId="43" fontId="3" fillId="0" borderId="6" xfId="1" applyFont="1" applyFill="1" applyBorder="1"/>
    <xf numFmtId="165" fontId="8" fillId="0" borderId="6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44" fontId="7" fillId="0" borderId="0" xfId="2" applyFont="1" applyFill="1" applyBorder="1"/>
    <xf numFmtId="0" fontId="3" fillId="0" borderId="1" xfId="0" applyFont="1" applyFill="1" applyBorder="1" applyAlignment="1"/>
    <xf numFmtId="43" fontId="3" fillId="0" borderId="1" xfId="1" applyFont="1" applyFill="1" applyBorder="1" applyAlignment="1"/>
    <xf numFmtId="44" fontId="3" fillId="0" borderId="1" xfId="2" applyFont="1" applyFill="1" applyBorder="1" applyAlignment="1"/>
    <xf numFmtId="8" fontId="3" fillId="0" borderId="1" xfId="2" applyNumberFormat="1" applyFont="1" applyFill="1" applyBorder="1" applyAlignment="1"/>
    <xf numFmtId="3" fontId="3" fillId="0" borderId="1" xfId="0" quotePrefix="1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0" borderId="0" xfId="0" applyFont="1" applyFill="1"/>
    <xf numFmtId="44" fontId="4" fillId="0" borderId="0" xfId="0" applyNumberFormat="1" applyFont="1" applyFill="1"/>
    <xf numFmtId="44" fontId="6" fillId="0" borderId="0" xfId="2" applyFont="1" applyFill="1" applyBorder="1"/>
    <xf numFmtId="0" fontId="6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4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4" fontId="3" fillId="0" borderId="0" xfId="0" applyNumberFormat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4" fontId="3" fillId="0" borderId="0" xfId="2" applyFont="1" applyFill="1" applyBorder="1" applyAlignment="1">
      <alignment vertical="center"/>
    </xf>
    <xf numFmtId="0" fontId="4" fillId="2" borderId="6" xfId="0" applyFont="1" applyFill="1" applyBorder="1" applyAlignment="1">
      <alignment horizontal="right"/>
    </xf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/>
    <xf numFmtId="43" fontId="4" fillId="2" borderId="6" xfId="1" applyFont="1" applyFill="1" applyBorder="1"/>
    <xf numFmtId="44" fontId="4" fillId="2" borderId="8" xfId="2" applyFont="1" applyFill="1" applyBorder="1"/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43" fontId="3" fillId="2" borderId="1" xfId="1" applyFont="1" applyFill="1" applyBorder="1"/>
    <xf numFmtId="44" fontId="3" fillId="2" borderId="3" xfId="2" applyFont="1" applyFill="1" applyBorder="1"/>
    <xf numFmtId="44" fontId="3" fillId="2" borderId="1" xfId="2" applyFont="1" applyFill="1" applyBorder="1"/>
    <xf numFmtId="0" fontId="3" fillId="2" borderId="0" xfId="0" applyFont="1" applyFill="1"/>
    <xf numFmtId="0" fontId="6" fillId="2" borderId="7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3" fillId="2" borderId="0" xfId="0" applyFont="1" applyFill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6" fillId="2" borderId="7" xfId="0" applyFont="1" applyFill="1" applyBorder="1"/>
    <xf numFmtId="0" fontId="6" fillId="2" borderId="4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44" fontId="4" fillId="2" borderId="3" xfId="2" applyFont="1" applyFill="1" applyBorder="1"/>
    <xf numFmtId="44" fontId="4" fillId="2" borderId="1" xfId="2" applyFont="1" applyFill="1" applyBorder="1"/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vertical="top" wrapText="1"/>
    </xf>
    <xf numFmtId="44" fontId="3" fillId="2" borderId="3" xfId="2" applyFont="1" applyFill="1" applyBorder="1" applyAlignment="1">
      <alignment vertical="top"/>
    </xf>
    <xf numFmtId="44" fontId="3" fillId="2" borderId="1" xfId="2" applyFont="1" applyFill="1" applyBorder="1" applyAlignment="1">
      <alignment vertical="top"/>
    </xf>
    <xf numFmtId="0" fontId="3" fillId="2" borderId="1" xfId="0" applyFont="1" applyFill="1" applyBorder="1" applyAlignment="1">
      <alignment horizontal="right" wrapText="1"/>
    </xf>
    <xf numFmtId="44" fontId="3" fillId="2" borderId="3" xfId="2" applyFont="1" applyFill="1" applyBorder="1" applyAlignment="1">
      <alignment wrapText="1"/>
    </xf>
    <xf numFmtId="44" fontId="3" fillId="2" borderId="1" xfId="2" applyFont="1" applyFill="1" applyBorder="1" applyAlignment="1">
      <alignment wrapText="1"/>
    </xf>
    <xf numFmtId="3" fontId="3" fillId="2" borderId="1" xfId="0" quotePrefix="1" applyNumberFormat="1" applyFont="1" applyFill="1" applyBorder="1" applyAlignment="1">
      <alignment horizontal="right"/>
    </xf>
    <xf numFmtId="0" fontId="3" fillId="2" borderId="1" xfId="0" quotePrefix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right" vertical="center"/>
    </xf>
    <xf numFmtId="43" fontId="6" fillId="2" borderId="7" xfId="1" applyFont="1" applyFill="1" applyBorder="1"/>
    <xf numFmtId="0" fontId="6" fillId="2" borderId="10" xfId="0" applyFont="1" applyFill="1" applyBorder="1"/>
    <xf numFmtId="43" fontId="6" fillId="2" borderId="10" xfId="1" applyFont="1" applyFill="1" applyBorder="1"/>
    <xf numFmtId="0" fontId="4" fillId="2" borderId="1" xfId="0" applyFont="1" applyFill="1" applyBorder="1"/>
    <xf numFmtId="43" fontId="4" fillId="2" borderId="1" xfId="1" applyFont="1" applyFill="1" applyBorder="1"/>
    <xf numFmtId="0" fontId="3" fillId="2" borderId="1" xfId="0" applyFont="1" applyFill="1" applyBorder="1" applyAlignment="1">
      <alignment vertical="top"/>
    </xf>
    <xf numFmtId="43" fontId="3" fillId="2" borderId="1" xfId="1" applyFont="1" applyFill="1" applyBorder="1" applyAlignment="1">
      <alignment vertical="top"/>
    </xf>
    <xf numFmtId="43" fontId="3" fillId="2" borderId="1" xfId="1" applyFont="1" applyFill="1" applyBorder="1" applyAlignment="1">
      <alignment wrapText="1"/>
    </xf>
    <xf numFmtId="43" fontId="3" fillId="2" borderId="6" xfId="1" applyFont="1" applyFill="1" applyBorder="1"/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164" fontId="5" fillId="0" borderId="0" xfId="0" applyNumberFormat="1" applyFont="1" applyFill="1" applyAlignment="1"/>
    <xf numFmtId="44" fontId="3" fillId="0" borderId="4" xfId="2" applyFont="1" applyFill="1" applyBorder="1" applyAlignment="1"/>
    <xf numFmtId="44" fontId="3" fillId="0" borderId="0" xfId="2" applyFont="1" applyFill="1" applyBorder="1" applyAlignment="1"/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43" fontId="7" fillId="2" borderId="1" xfId="1" applyFont="1" applyFill="1" applyBorder="1"/>
    <xf numFmtId="44" fontId="7" fillId="2" borderId="1" xfId="2" applyFont="1" applyFill="1" applyBorder="1"/>
    <xf numFmtId="44" fontId="7" fillId="2" borderId="3" xfId="2" applyFont="1" applyFill="1" applyBorder="1"/>
    <xf numFmtId="43" fontId="3" fillId="0" borderId="3" xfId="1" applyFont="1" applyFill="1" applyBorder="1"/>
    <xf numFmtId="0" fontId="4" fillId="0" borderId="0" xfId="0" applyFont="1" applyFill="1" applyBorder="1"/>
    <xf numFmtId="44" fontId="3" fillId="0" borderId="1" xfId="2" quotePrefix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4" fontId="3" fillId="2" borderId="12" xfId="2" applyFont="1" applyFill="1" applyBorder="1"/>
    <xf numFmtId="0" fontId="0" fillId="0" borderId="1" xfId="0" applyBorder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44" fontId="4" fillId="2" borderId="11" xfId="2" applyFont="1" applyFill="1" applyBorder="1"/>
    <xf numFmtId="44" fontId="4" fillId="0" borderId="3" xfId="2" applyFont="1" applyFill="1" applyBorder="1"/>
    <xf numFmtId="44" fontId="4" fillId="0" borderId="1" xfId="2" applyFont="1" applyFill="1" applyBorder="1"/>
    <xf numFmtId="44" fontId="4" fillId="0" borderId="1" xfId="2" applyFont="1" applyFill="1" applyBorder="1" applyAlignment="1">
      <alignment vertical="top"/>
    </xf>
    <xf numFmtId="44" fontId="4" fillId="2" borderId="1" xfId="2" applyFont="1" applyFill="1" applyBorder="1" applyAlignment="1">
      <alignment vertical="top"/>
    </xf>
    <xf numFmtId="44" fontId="4" fillId="2" borderId="1" xfId="2" applyFont="1" applyFill="1" applyBorder="1" applyAlignment="1">
      <alignment wrapText="1"/>
    </xf>
    <xf numFmtId="44" fontId="6" fillId="2" borderId="1" xfId="2" applyFont="1" applyFill="1" applyBorder="1"/>
    <xf numFmtId="44" fontId="4" fillId="2" borderId="13" xfId="2" applyFont="1" applyFill="1" applyBorder="1"/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</cellXfs>
  <cellStyles count="3">
    <cellStyle name="Dziesiętny" xfId="1" builtinId="3"/>
    <cellStyle name="Normalny" xfId="0" builtinId="0" customBuiltin="1"/>
    <cellStyle name="Walutowy" xfId="2" builtin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 summaryRight="0"/>
    <pageSetUpPr fitToPage="1"/>
  </sheetPr>
  <dimension ref="A1:T1386"/>
  <sheetViews>
    <sheetView showFormulas="1" tabSelected="1" topLeftCell="C1" zoomScale="70" zoomScaleNormal="70" workbookViewId="0">
      <pane ySplit="5" topLeftCell="A699" activePane="bottomLeft" state="frozen"/>
      <selection activeCell="C1" sqref="C1"/>
      <selection pane="bottomLeft" activeCell="H716" sqref="H716"/>
    </sheetView>
  </sheetViews>
  <sheetFormatPr defaultRowHeight="12.75" outlineLevelRow="5"/>
  <cols>
    <col min="1" max="1" width="10.7109375" style="19" customWidth="1"/>
    <col min="2" max="2" width="30.5703125" style="21" customWidth="1"/>
    <col min="3" max="3" width="82.28515625" style="21" customWidth="1"/>
    <col min="4" max="4" width="12" style="10" customWidth="1"/>
    <col min="5" max="5" width="10.42578125" style="23" customWidth="1"/>
    <col min="6" max="6" width="14.85546875" style="10" customWidth="1"/>
    <col min="7" max="7" width="22" style="10" customWidth="1"/>
    <col min="8" max="8" width="28.28515625" style="62" customWidth="1"/>
    <col min="9" max="9" width="30" style="10" customWidth="1"/>
    <col min="10" max="10" width="15" style="10" customWidth="1"/>
    <col min="11" max="11" width="20.85546875" style="10" customWidth="1"/>
    <col min="12" max="12" width="14.7109375" style="10" customWidth="1"/>
    <col min="13" max="13" width="7.140625" style="10" customWidth="1"/>
    <col min="14" max="14" width="16.7109375" style="10" customWidth="1"/>
    <col min="15" max="15" width="14.42578125" style="10" customWidth="1"/>
    <col min="16" max="16" width="30.140625" style="10" customWidth="1"/>
    <col min="17" max="17" width="12.85546875" style="10" customWidth="1"/>
    <col min="18" max="18" width="14.42578125" style="10" customWidth="1"/>
    <col min="19" max="16384" width="9.140625" style="10"/>
  </cols>
  <sheetData>
    <row r="1" spans="1:20" ht="12.75" customHeight="1">
      <c r="A1" s="156"/>
      <c r="B1" s="156"/>
      <c r="C1" s="156"/>
      <c r="D1" s="156"/>
      <c r="E1" s="156"/>
      <c r="F1" s="156"/>
      <c r="G1" s="156"/>
      <c r="H1" s="156"/>
    </row>
    <row r="2" spans="1:20" ht="12.75" customHeight="1">
      <c r="A2" s="144"/>
      <c r="B2" s="145"/>
      <c r="C2" s="145"/>
      <c r="D2" s="145"/>
      <c r="E2" s="145"/>
      <c r="F2" s="145"/>
      <c r="G2" s="145"/>
      <c r="H2" s="145"/>
    </row>
    <row r="3" spans="1:20" ht="12.75" customHeight="1">
      <c r="A3" s="145"/>
      <c r="B3" s="145"/>
      <c r="C3" s="145"/>
      <c r="D3" s="145"/>
      <c r="E3" s="145"/>
      <c r="F3" s="145"/>
      <c r="G3" s="145"/>
      <c r="H3" s="145"/>
    </row>
    <row r="4" spans="1:20" ht="13.5" thickBot="1">
      <c r="A4" s="90" t="s">
        <v>1473</v>
      </c>
      <c r="B4" s="93" t="s">
        <v>0</v>
      </c>
      <c r="C4" s="129" t="s">
        <v>1</v>
      </c>
      <c r="D4" s="95" t="s">
        <v>2437</v>
      </c>
      <c r="E4" s="111" t="s">
        <v>1472</v>
      </c>
      <c r="F4" s="95" t="s">
        <v>2821</v>
      </c>
      <c r="G4" s="95" t="s">
        <v>2817</v>
      </c>
      <c r="H4" s="96" t="s">
        <v>2816</v>
      </c>
      <c r="I4" s="65"/>
      <c r="J4" s="65"/>
      <c r="K4" s="6"/>
      <c r="L4" s="66"/>
      <c r="M4" s="66"/>
      <c r="N4" s="66"/>
      <c r="O4" s="66"/>
      <c r="P4" s="66"/>
      <c r="Q4" s="66"/>
      <c r="R4" s="66"/>
      <c r="S4" s="66"/>
      <c r="T4" s="66"/>
    </row>
    <row r="5" spans="1:20" ht="13.5" thickBot="1">
      <c r="A5" s="91"/>
      <c r="B5" s="94"/>
      <c r="C5" s="130" t="s">
        <v>2514</v>
      </c>
      <c r="D5" s="112"/>
      <c r="E5" s="113"/>
      <c r="F5" s="112"/>
      <c r="G5" s="142">
        <f>SUBTOTAL(9,G6:G1381)</f>
        <v>0</v>
      </c>
      <c r="H5" s="146">
        <f>SUBTOTAL(9,H6:H1381)</f>
        <v>0</v>
      </c>
      <c r="I5" s="64"/>
      <c r="J5" s="66"/>
      <c r="K5" s="6"/>
      <c r="L5" s="66"/>
      <c r="M5" s="66"/>
      <c r="N5" s="66"/>
      <c r="O5" s="66"/>
      <c r="P5" s="66"/>
      <c r="Q5" s="138">
        <v>1.23</v>
      </c>
      <c r="R5" s="66"/>
      <c r="S5" s="66"/>
      <c r="T5" s="66"/>
    </row>
    <row r="6" spans="1:20">
      <c r="A6" s="78">
        <v>1</v>
      </c>
      <c r="B6" s="79"/>
      <c r="C6" s="131" t="s">
        <v>2849</v>
      </c>
      <c r="D6" s="80"/>
      <c r="E6" s="81"/>
      <c r="F6" s="80"/>
      <c r="G6" s="82">
        <f>SUBTOTAL(9,G8:G277)</f>
        <v>0</v>
      </c>
      <c r="H6" s="153">
        <f>SUBTOTAL(9,H8:H277)</f>
        <v>0</v>
      </c>
      <c r="I6" s="11"/>
      <c r="J6" s="66"/>
      <c r="K6" s="6"/>
      <c r="L6" s="66"/>
      <c r="M6" s="66"/>
      <c r="N6" s="67"/>
      <c r="O6" s="6"/>
      <c r="P6" s="66"/>
      <c r="Q6" s="66"/>
      <c r="R6" s="66"/>
      <c r="S6" s="66"/>
      <c r="T6" s="66"/>
    </row>
    <row r="7" spans="1:20" outlineLevel="2">
      <c r="A7" s="83" t="s">
        <v>3</v>
      </c>
      <c r="B7" s="84"/>
      <c r="C7" s="84" t="s">
        <v>950</v>
      </c>
      <c r="D7" s="85"/>
      <c r="E7" s="86"/>
      <c r="F7" s="85"/>
      <c r="G7" s="87">
        <f>SUBTOTAL(9,G9:G15)</f>
        <v>0</v>
      </c>
      <c r="H7" s="99">
        <f>SUBTOTAL(9,H9:H15)</f>
        <v>0</v>
      </c>
      <c r="I7" s="6"/>
      <c r="J7" s="66"/>
      <c r="K7" s="68"/>
      <c r="L7" s="69"/>
      <c r="M7" s="66"/>
      <c r="N7" s="66"/>
      <c r="O7" s="66"/>
      <c r="P7" s="66"/>
      <c r="Q7" s="66"/>
      <c r="R7" s="66"/>
      <c r="S7" s="66"/>
      <c r="T7" s="66"/>
    </row>
    <row r="8" spans="1:20" outlineLevel="3">
      <c r="A8" s="83" t="s">
        <v>5</v>
      </c>
      <c r="B8" s="84"/>
      <c r="C8" s="84" t="s">
        <v>951</v>
      </c>
      <c r="D8" s="85"/>
      <c r="E8" s="86"/>
      <c r="F8" s="88"/>
      <c r="G8" s="87">
        <f>SUBTOTAL(9,G9)</f>
        <v>0</v>
      </c>
      <c r="H8" s="99">
        <f>SUBTOTAL(9,H9)</f>
        <v>0</v>
      </c>
      <c r="I8" s="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outlineLevel="4">
      <c r="A9" s="1" t="s">
        <v>1474</v>
      </c>
      <c r="B9" s="2" t="s">
        <v>952</v>
      </c>
      <c r="C9" s="2" t="s">
        <v>953</v>
      </c>
      <c r="D9" s="3" t="s">
        <v>157</v>
      </c>
      <c r="E9" s="4">
        <v>1</v>
      </c>
      <c r="F9" s="5"/>
      <c r="G9" s="7">
        <f>F9*E9</f>
        <v>0</v>
      </c>
      <c r="H9" s="147">
        <f>$Q$5*G9</f>
        <v>0</v>
      </c>
      <c r="I9" s="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0" spans="1:20" outlineLevel="3">
      <c r="A10" s="1" t="s">
        <v>9</v>
      </c>
      <c r="B10" s="2"/>
      <c r="C10" s="2" t="s">
        <v>954</v>
      </c>
      <c r="D10" s="3"/>
      <c r="E10" s="4"/>
      <c r="F10" s="5"/>
      <c r="G10" s="7">
        <f>SUBTOTAL(9,G11)</f>
        <v>0</v>
      </c>
      <c r="H10" s="147">
        <f>SUBTOTAL(9,H11)</f>
        <v>0</v>
      </c>
      <c r="I10" s="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ht="25.5" outlineLevel="4">
      <c r="A11" s="1" t="s">
        <v>1475</v>
      </c>
      <c r="B11" s="2" t="s">
        <v>952</v>
      </c>
      <c r="C11" s="2" t="s">
        <v>955</v>
      </c>
      <c r="D11" s="3" t="s">
        <v>157</v>
      </c>
      <c r="E11" s="4">
        <v>1</v>
      </c>
      <c r="F11" s="5"/>
      <c r="G11" s="7">
        <f>F11*E11</f>
        <v>0</v>
      </c>
      <c r="H11" s="147">
        <f>$Q$5*G11</f>
        <v>0</v>
      </c>
      <c r="I11" s="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1:20" outlineLevel="3">
      <c r="A12" s="1" t="s">
        <v>12</v>
      </c>
      <c r="B12" s="2"/>
      <c r="C12" s="2" t="s">
        <v>956</v>
      </c>
      <c r="D12" s="3"/>
      <c r="E12" s="4"/>
      <c r="F12" s="5"/>
      <c r="G12" s="7">
        <f>SUBTOTAL(9,G13)</f>
        <v>0</v>
      </c>
      <c r="H12" s="147">
        <f>SUBTOTAL(9,H13)</f>
        <v>0</v>
      </c>
      <c r="I12" s="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pans="1:20" ht="38.25" outlineLevel="4">
      <c r="A13" s="1" t="s">
        <v>1476</v>
      </c>
      <c r="B13" s="2" t="s">
        <v>952</v>
      </c>
      <c r="C13" s="2" t="s">
        <v>957</v>
      </c>
      <c r="D13" s="3" t="s">
        <v>157</v>
      </c>
      <c r="E13" s="4">
        <v>1</v>
      </c>
      <c r="F13" s="5"/>
      <c r="G13" s="7">
        <f>F13*E13</f>
        <v>0</v>
      </c>
      <c r="H13" s="147">
        <f>$Q$5*G13</f>
        <v>0</v>
      </c>
      <c r="I13" s="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1:20" outlineLevel="3">
      <c r="A14" s="1" t="s">
        <v>15</v>
      </c>
      <c r="B14" s="2"/>
      <c r="C14" s="2" t="s">
        <v>958</v>
      </c>
      <c r="D14" s="3"/>
      <c r="E14" s="4"/>
      <c r="F14" s="5"/>
      <c r="G14" s="7">
        <f>SUBTOTAL(9,G15)</f>
        <v>0</v>
      </c>
      <c r="H14" s="147">
        <f>SUBTOTAL(9,H15)</f>
        <v>0</v>
      </c>
      <c r="I14" s="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1:20" ht="38.25" outlineLevel="4">
      <c r="A15" s="1" t="s">
        <v>1477</v>
      </c>
      <c r="B15" s="2" t="s">
        <v>952</v>
      </c>
      <c r="C15" s="2" t="s">
        <v>959</v>
      </c>
      <c r="D15" s="3" t="s">
        <v>157</v>
      </c>
      <c r="E15" s="4">
        <v>1</v>
      </c>
      <c r="F15" s="5"/>
      <c r="G15" s="7">
        <f>F15*E15</f>
        <v>0</v>
      </c>
      <c r="H15" s="147">
        <f>$Q$5*G15</f>
        <v>0</v>
      </c>
      <c r="I15" s="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1:20" outlineLevel="2">
      <c r="A16" s="83" t="s">
        <v>63</v>
      </c>
      <c r="B16" s="84"/>
      <c r="C16" s="84" t="s">
        <v>960</v>
      </c>
      <c r="D16" s="85"/>
      <c r="E16" s="86"/>
      <c r="F16" s="88"/>
      <c r="G16" s="87">
        <f>SUBTOTAL(9,G18:G96)</f>
        <v>0</v>
      </c>
      <c r="H16" s="99">
        <f>SUBTOTAL(9,H18:H96)</f>
        <v>0</v>
      </c>
      <c r="I16" s="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1:20" outlineLevel="3">
      <c r="A17" s="83" t="s">
        <v>65</v>
      </c>
      <c r="B17" s="84"/>
      <c r="C17" s="84" t="s">
        <v>961</v>
      </c>
      <c r="D17" s="85"/>
      <c r="E17" s="86"/>
      <c r="F17" s="88"/>
      <c r="G17" s="87">
        <f>SUBTOTAL(9,G18)</f>
        <v>0</v>
      </c>
      <c r="H17" s="99">
        <f>SUBTOTAL(9,H18)</f>
        <v>0</v>
      </c>
      <c r="I17" s="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1:20" outlineLevel="4">
      <c r="A18" s="1" t="s">
        <v>1478</v>
      </c>
      <c r="B18" s="2" t="s">
        <v>962</v>
      </c>
      <c r="C18" s="2" t="s">
        <v>963</v>
      </c>
      <c r="D18" s="3" t="s">
        <v>18</v>
      </c>
      <c r="E18" s="4">
        <v>239.38300000000001</v>
      </c>
      <c r="F18" s="5"/>
      <c r="G18" s="7">
        <f>F18*E18</f>
        <v>0</v>
      </c>
      <c r="H18" s="147">
        <f>$Q$5*G18</f>
        <v>0</v>
      </c>
      <c r="I18" s="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0" outlineLevel="3">
      <c r="A19" s="83" t="s">
        <v>66</v>
      </c>
      <c r="B19" s="84"/>
      <c r="C19" s="84" t="s">
        <v>964</v>
      </c>
      <c r="D19" s="85"/>
      <c r="E19" s="86"/>
      <c r="F19" s="88"/>
      <c r="G19" s="87">
        <f>SUBTOTAL(9,G20)</f>
        <v>0</v>
      </c>
      <c r="H19" s="99">
        <f>SUBTOTAL(9,H20)</f>
        <v>0</v>
      </c>
      <c r="I19" s="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outlineLevel="4">
      <c r="A20" s="1" t="s">
        <v>1479</v>
      </c>
      <c r="B20" s="2" t="s">
        <v>965</v>
      </c>
      <c r="C20" s="2" t="s">
        <v>966</v>
      </c>
      <c r="D20" s="3" t="s">
        <v>18</v>
      </c>
      <c r="E20" s="4">
        <v>504.41500000000002</v>
      </c>
      <c r="F20" s="5"/>
      <c r="G20" s="7">
        <f>F20*E20</f>
        <v>0</v>
      </c>
      <c r="H20" s="147">
        <f>$Q$5*G20</f>
        <v>0</v>
      </c>
      <c r="I20" s="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outlineLevel="3">
      <c r="A21" s="83" t="s">
        <v>67</v>
      </c>
      <c r="B21" s="84"/>
      <c r="C21" s="84" t="s">
        <v>967</v>
      </c>
      <c r="D21" s="85"/>
      <c r="E21" s="86"/>
      <c r="F21" s="88"/>
      <c r="G21" s="87">
        <f>SUBTOTAL(9,G22:G23)</f>
        <v>0</v>
      </c>
      <c r="H21" s="99">
        <f>SUBTOTAL(9,H22:H23)</f>
        <v>0</v>
      </c>
      <c r="I21" s="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outlineLevel="4">
      <c r="A22" s="1" t="s">
        <v>1480</v>
      </c>
      <c r="B22" s="2" t="s">
        <v>968</v>
      </c>
      <c r="C22" s="2" t="s">
        <v>969</v>
      </c>
      <c r="D22" s="3" t="s">
        <v>18</v>
      </c>
      <c r="E22" s="4">
        <v>726.03300000000002</v>
      </c>
      <c r="F22" s="5"/>
      <c r="G22" s="7">
        <f>F22*E22</f>
        <v>0</v>
      </c>
      <c r="H22" s="147">
        <f>$Q$5*G22</f>
        <v>0</v>
      </c>
      <c r="I22" s="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1:20" outlineLevel="4">
      <c r="A23" s="1" t="s">
        <v>1481</v>
      </c>
      <c r="B23" s="2" t="s">
        <v>968</v>
      </c>
      <c r="C23" s="2" t="s">
        <v>970</v>
      </c>
      <c r="D23" s="3" t="s">
        <v>18</v>
      </c>
      <c r="E23" s="4">
        <v>1051.925</v>
      </c>
      <c r="F23" s="5"/>
      <c r="G23" s="7">
        <f>F23*E23</f>
        <v>0</v>
      </c>
      <c r="H23" s="147">
        <f>$Q$5*G23</f>
        <v>0</v>
      </c>
      <c r="I23" s="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1:20" outlineLevel="3">
      <c r="A24" s="83" t="s">
        <v>68</v>
      </c>
      <c r="B24" s="84"/>
      <c r="C24" s="84" t="s">
        <v>971</v>
      </c>
      <c r="D24" s="85"/>
      <c r="E24" s="86"/>
      <c r="F24" s="88"/>
      <c r="G24" s="87">
        <f>SUBTOTAL(9,G25:G26)</f>
        <v>0</v>
      </c>
      <c r="H24" s="99">
        <f>SUBTOTAL(9,H25:H26)</f>
        <v>0</v>
      </c>
      <c r="I24" s="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1:20" outlineLevel="4">
      <c r="A25" s="1" t="s">
        <v>1482</v>
      </c>
      <c r="B25" s="2" t="s">
        <v>972</v>
      </c>
      <c r="C25" s="2" t="s">
        <v>973</v>
      </c>
      <c r="D25" s="3" t="s">
        <v>18</v>
      </c>
      <c r="E25" s="4">
        <v>170.62700000000001</v>
      </c>
      <c r="F25" s="5"/>
      <c r="G25" s="7">
        <f>F25*E25</f>
        <v>0</v>
      </c>
      <c r="H25" s="147">
        <f>$Q$5*G25</f>
        <v>0</v>
      </c>
      <c r="I25" s="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1:20" outlineLevel="4">
      <c r="A26" s="1" t="s">
        <v>1483</v>
      </c>
      <c r="B26" s="2" t="s">
        <v>974</v>
      </c>
      <c r="C26" s="2" t="s">
        <v>975</v>
      </c>
      <c r="D26" s="3" t="s">
        <v>18</v>
      </c>
      <c r="E26" s="4">
        <v>11.656000000000001</v>
      </c>
      <c r="F26" s="5"/>
      <c r="G26" s="7">
        <f>F26*E26</f>
        <v>0</v>
      </c>
      <c r="H26" s="147">
        <f>$Q$5*G26</f>
        <v>0</v>
      </c>
      <c r="I26" s="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1:20" outlineLevel="3">
      <c r="A27" s="83" t="s">
        <v>69</v>
      </c>
      <c r="B27" s="84"/>
      <c r="C27" s="84" t="s">
        <v>976</v>
      </c>
      <c r="D27" s="85"/>
      <c r="E27" s="86"/>
      <c r="F27" s="88"/>
      <c r="G27" s="87">
        <f>SUBTOTAL(9,G28:G33)</f>
        <v>0</v>
      </c>
      <c r="H27" s="99">
        <f>SUBTOTAL(9,H28:H33)</f>
        <v>0</v>
      </c>
      <c r="I27" s="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0" ht="25.5" outlineLevel="4">
      <c r="A28" s="1" t="s">
        <v>1484</v>
      </c>
      <c r="B28" s="2" t="s">
        <v>977</v>
      </c>
      <c r="C28" s="2" t="s">
        <v>978</v>
      </c>
      <c r="D28" s="3" t="s">
        <v>857</v>
      </c>
      <c r="E28" s="4">
        <v>24</v>
      </c>
      <c r="F28" s="5"/>
      <c r="G28" s="7">
        <f t="shared" ref="G28:G33" si="0">F28*E28</f>
        <v>0</v>
      </c>
      <c r="H28" s="147">
        <f t="shared" ref="H28:H33" si="1">$Q$5*G28</f>
        <v>0</v>
      </c>
      <c r="I28" s="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1:20" ht="25.5" outlineLevel="4">
      <c r="A29" s="1" t="s">
        <v>1485</v>
      </c>
      <c r="B29" s="2" t="s">
        <v>977</v>
      </c>
      <c r="C29" s="2" t="s">
        <v>979</v>
      </c>
      <c r="D29" s="3" t="s">
        <v>857</v>
      </c>
      <c r="E29" s="4">
        <v>257.08999999999997</v>
      </c>
      <c r="F29" s="5"/>
      <c r="G29" s="7">
        <f t="shared" si="0"/>
        <v>0</v>
      </c>
      <c r="H29" s="147">
        <f t="shared" si="1"/>
        <v>0</v>
      </c>
      <c r="I29" s="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0" ht="25.5" outlineLevel="4">
      <c r="A30" s="1" t="s">
        <v>1486</v>
      </c>
      <c r="B30" s="2" t="s">
        <v>977</v>
      </c>
      <c r="C30" s="2" t="s">
        <v>980</v>
      </c>
      <c r="D30" s="3" t="s">
        <v>857</v>
      </c>
      <c r="E30" s="4">
        <v>327.88400000000001</v>
      </c>
      <c r="F30" s="5"/>
      <c r="G30" s="7">
        <f t="shared" si="0"/>
        <v>0</v>
      </c>
      <c r="H30" s="147">
        <f t="shared" si="1"/>
        <v>0</v>
      </c>
      <c r="I30" s="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0" ht="25.5" outlineLevel="4">
      <c r="A31" s="1" t="s">
        <v>1487</v>
      </c>
      <c r="B31" s="2" t="s">
        <v>977</v>
      </c>
      <c r="C31" s="2" t="s">
        <v>981</v>
      </c>
      <c r="D31" s="3" t="s">
        <v>857</v>
      </c>
      <c r="E31" s="4">
        <v>219.3</v>
      </c>
      <c r="F31" s="5"/>
      <c r="G31" s="7">
        <f t="shared" si="0"/>
        <v>0</v>
      </c>
      <c r="H31" s="147">
        <f t="shared" si="1"/>
        <v>0</v>
      </c>
      <c r="I31" s="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1:20" ht="25.5" outlineLevel="4">
      <c r="A32" s="1" t="s">
        <v>1488</v>
      </c>
      <c r="B32" s="2" t="s">
        <v>977</v>
      </c>
      <c r="C32" s="2" t="s">
        <v>983</v>
      </c>
      <c r="D32" s="3" t="s">
        <v>857</v>
      </c>
      <c r="E32" s="4">
        <v>349.15300000000002</v>
      </c>
      <c r="F32" s="5"/>
      <c r="G32" s="7">
        <f t="shared" si="0"/>
        <v>0</v>
      </c>
      <c r="H32" s="147">
        <f t="shared" si="1"/>
        <v>0</v>
      </c>
      <c r="I32" s="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</row>
    <row r="33" spans="1:20" ht="25.5" outlineLevel="4">
      <c r="A33" s="1" t="s">
        <v>1489</v>
      </c>
      <c r="B33" s="2" t="s">
        <v>977</v>
      </c>
      <c r="C33" s="2" t="s">
        <v>984</v>
      </c>
      <c r="D33" s="3" t="s">
        <v>857</v>
      </c>
      <c r="E33" s="4">
        <v>68.924999999999997</v>
      </c>
      <c r="F33" s="5"/>
      <c r="G33" s="7">
        <f t="shared" si="0"/>
        <v>0</v>
      </c>
      <c r="H33" s="147">
        <f t="shared" si="1"/>
        <v>0</v>
      </c>
      <c r="I33" s="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</row>
    <row r="34" spans="1:20" outlineLevel="3">
      <c r="A34" s="83" t="s">
        <v>70</v>
      </c>
      <c r="B34" s="84"/>
      <c r="C34" s="84" t="s">
        <v>985</v>
      </c>
      <c r="D34" s="85"/>
      <c r="E34" s="86"/>
      <c r="F34" s="88"/>
      <c r="G34" s="87">
        <f>SUBTOTAL(9,G35)</f>
        <v>0</v>
      </c>
      <c r="H34" s="99">
        <f>SUBTOTAL(9,H35)</f>
        <v>0</v>
      </c>
      <c r="I34" s="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</row>
    <row r="35" spans="1:20" outlineLevel="4">
      <c r="A35" s="1" t="s">
        <v>1490</v>
      </c>
      <c r="B35" s="2" t="s">
        <v>986</v>
      </c>
      <c r="C35" s="2" t="s">
        <v>987</v>
      </c>
      <c r="D35" s="3" t="s">
        <v>18</v>
      </c>
      <c r="E35" s="4">
        <v>176.72900000000001</v>
      </c>
      <c r="F35" s="5"/>
      <c r="G35" s="7">
        <f>F35*E35</f>
        <v>0</v>
      </c>
      <c r="H35" s="147">
        <f>$Q$5*G35</f>
        <v>0</v>
      </c>
      <c r="I35" s="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</row>
    <row r="36" spans="1:20" outlineLevel="3">
      <c r="A36" s="83" t="s">
        <v>73</v>
      </c>
      <c r="B36" s="84"/>
      <c r="C36" s="84" t="s">
        <v>988</v>
      </c>
      <c r="D36" s="85"/>
      <c r="E36" s="86"/>
      <c r="F36" s="88"/>
      <c r="G36" s="87">
        <f>SUBTOTAL(9,G37:G39)</f>
        <v>0</v>
      </c>
      <c r="H36" s="99">
        <f>SUBTOTAL(9,H37:H39)</f>
        <v>0</v>
      </c>
      <c r="I36" s="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</row>
    <row r="37" spans="1:20" outlineLevel="4">
      <c r="A37" s="1" t="s">
        <v>1491</v>
      </c>
      <c r="B37" s="2" t="s">
        <v>965</v>
      </c>
      <c r="C37" s="2" t="s">
        <v>966</v>
      </c>
      <c r="D37" s="3" t="s">
        <v>18</v>
      </c>
      <c r="E37" s="4">
        <v>20.045000000000002</v>
      </c>
      <c r="F37" s="5"/>
      <c r="G37" s="7">
        <f>F37*E37</f>
        <v>0</v>
      </c>
      <c r="H37" s="147">
        <f t="shared" ref="H37:H39" si="2">$Q$5*G37</f>
        <v>0</v>
      </c>
      <c r="I37" s="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</row>
    <row r="38" spans="1:20" ht="25.5" outlineLevel="4">
      <c r="A38" s="1" t="s">
        <v>1492</v>
      </c>
      <c r="B38" s="2" t="s">
        <v>977</v>
      </c>
      <c r="C38" s="2" t="s">
        <v>979</v>
      </c>
      <c r="D38" s="3" t="s">
        <v>857</v>
      </c>
      <c r="E38" s="4">
        <v>76.72</v>
      </c>
      <c r="F38" s="5"/>
      <c r="G38" s="7">
        <f>F38*E38</f>
        <v>0</v>
      </c>
      <c r="H38" s="147">
        <f t="shared" si="2"/>
        <v>0</v>
      </c>
      <c r="I38" s="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</row>
    <row r="39" spans="1:20" ht="25.5" outlineLevel="4">
      <c r="A39" s="1" t="s">
        <v>1493</v>
      </c>
      <c r="B39" s="2" t="s">
        <v>989</v>
      </c>
      <c r="C39" s="2" t="s">
        <v>990</v>
      </c>
      <c r="D39" s="3" t="s">
        <v>857</v>
      </c>
      <c r="E39" s="4">
        <v>56.16</v>
      </c>
      <c r="F39" s="5"/>
      <c r="G39" s="7">
        <f>F39*E39</f>
        <v>0</v>
      </c>
      <c r="H39" s="147">
        <f t="shared" si="2"/>
        <v>0</v>
      </c>
      <c r="I39" s="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</row>
    <row r="40" spans="1:20" outlineLevel="3">
      <c r="A40" s="83" t="s">
        <v>75</v>
      </c>
      <c r="B40" s="84"/>
      <c r="C40" s="84" t="s">
        <v>991</v>
      </c>
      <c r="D40" s="85"/>
      <c r="E40" s="86"/>
      <c r="F40" s="88"/>
      <c r="G40" s="87">
        <f>SUBTOTAL(9,G41:G48)</f>
        <v>0</v>
      </c>
      <c r="H40" s="99">
        <f>SUBTOTAL(9,H41:H48)</f>
        <v>0</v>
      </c>
      <c r="I40" s="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</row>
    <row r="41" spans="1:20" ht="25.5" outlineLevel="4">
      <c r="A41" s="1" t="s">
        <v>1494</v>
      </c>
      <c r="B41" s="2" t="s">
        <v>992</v>
      </c>
      <c r="C41" s="2" t="s">
        <v>993</v>
      </c>
      <c r="D41" s="3" t="s">
        <v>994</v>
      </c>
      <c r="E41" s="4">
        <v>13.96</v>
      </c>
      <c r="F41" s="5"/>
      <c r="G41" s="7">
        <f t="shared" ref="G41:G48" si="3">F41*E41</f>
        <v>0</v>
      </c>
      <c r="H41" s="147">
        <f t="shared" ref="H41:H48" si="4">$Q$5*G41</f>
        <v>0</v>
      </c>
      <c r="I41" s="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</row>
    <row r="42" spans="1:20" ht="25.5" outlineLevel="4">
      <c r="A42" s="1" t="s">
        <v>1495</v>
      </c>
      <c r="B42" s="2" t="s">
        <v>989</v>
      </c>
      <c r="C42" s="2" t="s">
        <v>995</v>
      </c>
      <c r="D42" s="3" t="s">
        <v>857</v>
      </c>
      <c r="E42" s="4">
        <v>20.93</v>
      </c>
      <c r="F42" s="5"/>
      <c r="G42" s="7">
        <f t="shared" si="3"/>
        <v>0</v>
      </c>
      <c r="H42" s="147">
        <f t="shared" si="4"/>
        <v>0</v>
      </c>
      <c r="I42" s="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</row>
    <row r="43" spans="1:20" ht="25.5" outlineLevel="4">
      <c r="A43" s="1" t="s">
        <v>1496</v>
      </c>
      <c r="B43" s="2" t="s">
        <v>989</v>
      </c>
      <c r="C43" s="2" t="s">
        <v>996</v>
      </c>
      <c r="D43" s="3" t="s">
        <v>857</v>
      </c>
      <c r="E43" s="4">
        <v>32.409999999999997</v>
      </c>
      <c r="F43" s="5"/>
      <c r="G43" s="7">
        <f t="shared" si="3"/>
        <v>0</v>
      </c>
      <c r="H43" s="147">
        <f t="shared" si="4"/>
        <v>0</v>
      </c>
      <c r="I43" s="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</row>
    <row r="44" spans="1:20" ht="25.5" outlineLevel="4">
      <c r="A44" s="1" t="s">
        <v>1497</v>
      </c>
      <c r="B44" s="2" t="s">
        <v>989</v>
      </c>
      <c r="C44" s="2" t="s">
        <v>997</v>
      </c>
      <c r="D44" s="3" t="s">
        <v>857</v>
      </c>
      <c r="E44" s="4">
        <v>4.16</v>
      </c>
      <c r="F44" s="5"/>
      <c r="G44" s="7">
        <f t="shared" si="3"/>
        <v>0</v>
      </c>
      <c r="H44" s="147">
        <f t="shared" si="4"/>
        <v>0</v>
      </c>
      <c r="I44" s="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</row>
    <row r="45" spans="1:20" ht="25.5" outlineLevel="4">
      <c r="A45" s="1" t="s">
        <v>1498</v>
      </c>
      <c r="B45" s="2" t="s">
        <v>977</v>
      </c>
      <c r="C45" s="2" t="s">
        <v>980</v>
      </c>
      <c r="D45" s="3" t="s">
        <v>857</v>
      </c>
      <c r="E45" s="4">
        <v>304.67</v>
      </c>
      <c r="F45" s="5"/>
      <c r="G45" s="7">
        <f t="shared" si="3"/>
        <v>0</v>
      </c>
      <c r="H45" s="147">
        <f t="shared" si="4"/>
        <v>0</v>
      </c>
      <c r="I45" s="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1:20" ht="25.5" outlineLevel="4">
      <c r="A46" s="1" t="s">
        <v>1499</v>
      </c>
      <c r="B46" s="2" t="s">
        <v>977</v>
      </c>
      <c r="C46" s="2" t="s">
        <v>981</v>
      </c>
      <c r="D46" s="3" t="s">
        <v>857</v>
      </c>
      <c r="E46" s="4">
        <v>80.569999999999993</v>
      </c>
      <c r="F46" s="5"/>
      <c r="G46" s="7">
        <f t="shared" si="3"/>
        <v>0</v>
      </c>
      <c r="H46" s="147">
        <f t="shared" si="4"/>
        <v>0</v>
      </c>
      <c r="I46" s="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</row>
    <row r="47" spans="1:20" outlineLevel="4">
      <c r="A47" s="1" t="s">
        <v>1500</v>
      </c>
      <c r="B47" s="2" t="s">
        <v>952</v>
      </c>
      <c r="C47" s="2" t="s">
        <v>998</v>
      </c>
      <c r="D47" s="3" t="s">
        <v>8</v>
      </c>
      <c r="E47" s="4">
        <v>3.27</v>
      </c>
      <c r="F47" s="5"/>
      <c r="G47" s="7">
        <f t="shared" si="3"/>
        <v>0</v>
      </c>
      <c r="H47" s="147">
        <f t="shared" si="4"/>
        <v>0</v>
      </c>
      <c r="I47" s="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</row>
    <row r="48" spans="1:20" outlineLevel="4">
      <c r="A48" s="1" t="s">
        <v>1501</v>
      </c>
      <c r="B48" s="2" t="s">
        <v>999</v>
      </c>
      <c r="C48" s="2" t="s">
        <v>1000</v>
      </c>
      <c r="D48" s="3" t="s">
        <v>18</v>
      </c>
      <c r="E48" s="4">
        <v>0.84099999999999997</v>
      </c>
      <c r="F48" s="5"/>
      <c r="G48" s="7">
        <f t="shared" si="3"/>
        <v>0</v>
      </c>
      <c r="H48" s="147">
        <f t="shared" si="4"/>
        <v>0</v>
      </c>
      <c r="I48" s="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</row>
    <row r="49" spans="1:20" outlineLevel="3">
      <c r="A49" s="83" t="s">
        <v>76</v>
      </c>
      <c r="B49" s="84"/>
      <c r="C49" s="84" t="s">
        <v>1001</v>
      </c>
      <c r="D49" s="85"/>
      <c r="E49" s="86"/>
      <c r="F49" s="88"/>
      <c r="G49" s="87">
        <f>SUBTOTAL(9,G50:G56)</f>
        <v>0</v>
      </c>
      <c r="H49" s="99">
        <f>SUBTOTAL(9,H50:H56)</f>
        <v>0</v>
      </c>
      <c r="I49" s="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</row>
    <row r="50" spans="1:20" ht="25.5" outlineLevel="4">
      <c r="A50" s="1" t="s">
        <v>1502</v>
      </c>
      <c r="B50" s="2" t="s">
        <v>992</v>
      </c>
      <c r="C50" s="2" t="s">
        <v>993</v>
      </c>
      <c r="D50" s="3" t="s">
        <v>994</v>
      </c>
      <c r="E50" s="4">
        <v>15.65</v>
      </c>
      <c r="F50" s="5"/>
      <c r="G50" s="7">
        <f t="shared" ref="G50:G56" si="5">F50*E50</f>
        <v>0</v>
      </c>
      <c r="H50" s="147">
        <f t="shared" ref="H50:H56" si="6">$Q$5*G50</f>
        <v>0</v>
      </c>
      <c r="I50" s="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</row>
    <row r="51" spans="1:20" ht="25.5" outlineLevel="4">
      <c r="A51" s="1" t="s">
        <v>1503</v>
      </c>
      <c r="B51" s="2" t="s">
        <v>989</v>
      </c>
      <c r="C51" s="2" t="s">
        <v>995</v>
      </c>
      <c r="D51" s="3" t="s">
        <v>857</v>
      </c>
      <c r="E51" s="4">
        <v>31.14</v>
      </c>
      <c r="F51" s="5"/>
      <c r="G51" s="7">
        <f t="shared" si="5"/>
        <v>0</v>
      </c>
      <c r="H51" s="147">
        <f t="shared" si="6"/>
        <v>0</v>
      </c>
      <c r="I51" s="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</row>
    <row r="52" spans="1:20" ht="25.5" outlineLevel="4">
      <c r="A52" s="1" t="s">
        <v>1504</v>
      </c>
      <c r="B52" s="2" t="s">
        <v>989</v>
      </c>
      <c r="C52" s="2" t="s">
        <v>996</v>
      </c>
      <c r="D52" s="3" t="s">
        <v>857</v>
      </c>
      <c r="E52" s="4">
        <v>31.67</v>
      </c>
      <c r="F52" s="5"/>
      <c r="G52" s="7">
        <f t="shared" si="5"/>
        <v>0</v>
      </c>
      <c r="H52" s="147">
        <f t="shared" si="6"/>
        <v>0</v>
      </c>
      <c r="I52" s="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</row>
    <row r="53" spans="1:20" ht="25.5" outlineLevel="4">
      <c r="A53" s="1" t="s">
        <v>1505</v>
      </c>
      <c r="B53" s="2" t="s">
        <v>977</v>
      </c>
      <c r="C53" s="2" t="s">
        <v>980</v>
      </c>
      <c r="D53" s="3" t="s">
        <v>857</v>
      </c>
      <c r="E53" s="4">
        <v>319.52</v>
      </c>
      <c r="F53" s="5"/>
      <c r="G53" s="7">
        <f t="shared" si="5"/>
        <v>0</v>
      </c>
      <c r="H53" s="147">
        <f t="shared" si="6"/>
        <v>0</v>
      </c>
      <c r="I53" s="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</row>
    <row r="54" spans="1:20" ht="25.5" outlineLevel="4">
      <c r="A54" s="1" t="s">
        <v>1506</v>
      </c>
      <c r="B54" s="2" t="s">
        <v>977</v>
      </c>
      <c r="C54" s="2" t="s">
        <v>981</v>
      </c>
      <c r="D54" s="3" t="s">
        <v>857</v>
      </c>
      <c r="E54" s="4">
        <v>58.42</v>
      </c>
      <c r="F54" s="5"/>
      <c r="G54" s="7">
        <f t="shared" si="5"/>
        <v>0</v>
      </c>
      <c r="H54" s="147">
        <f t="shared" si="6"/>
        <v>0</v>
      </c>
      <c r="I54" s="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</row>
    <row r="55" spans="1:20" outlineLevel="4">
      <c r="A55" s="1" t="s">
        <v>1507</v>
      </c>
      <c r="B55" s="2" t="s">
        <v>952</v>
      </c>
      <c r="C55" s="2" t="s">
        <v>998</v>
      </c>
      <c r="D55" s="3" t="s">
        <v>8</v>
      </c>
      <c r="E55" s="4">
        <v>3.27</v>
      </c>
      <c r="F55" s="5"/>
      <c r="G55" s="7">
        <f t="shared" si="5"/>
        <v>0</v>
      </c>
      <c r="H55" s="147">
        <f t="shared" si="6"/>
        <v>0</v>
      </c>
      <c r="I55" s="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</row>
    <row r="56" spans="1:20" outlineLevel="4">
      <c r="A56" s="1" t="s">
        <v>1508</v>
      </c>
      <c r="B56" s="2" t="s">
        <v>999</v>
      </c>
      <c r="C56" s="2" t="s">
        <v>1000</v>
      </c>
      <c r="D56" s="3" t="s">
        <v>18</v>
      </c>
      <c r="E56" s="4">
        <v>0.32500000000000001</v>
      </c>
      <c r="F56" s="5"/>
      <c r="G56" s="7">
        <f t="shared" si="5"/>
        <v>0</v>
      </c>
      <c r="H56" s="147">
        <f t="shared" si="6"/>
        <v>0</v>
      </c>
      <c r="I56" s="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</row>
    <row r="57" spans="1:20" outlineLevel="3">
      <c r="A57" s="83" t="s">
        <v>79</v>
      </c>
      <c r="B57" s="84"/>
      <c r="C57" s="84" t="s">
        <v>1002</v>
      </c>
      <c r="D57" s="85"/>
      <c r="E57" s="86"/>
      <c r="F57" s="88"/>
      <c r="G57" s="87">
        <f>SUBTOTAL(9,G58:G65)</f>
        <v>0</v>
      </c>
      <c r="H57" s="99">
        <f>SUBTOTAL(9,H58:H65)</f>
        <v>0</v>
      </c>
      <c r="I57" s="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</row>
    <row r="58" spans="1:20" ht="25.5" outlineLevel="4">
      <c r="A58" s="1" t="s">
        <v>1509</v>
      </c>
      <c r="B58" s="2" t="s">
        <v>992</v>
      </c>
      <c r="C58" s="2" t="s">
        <v>993</v>
      </c>
      <c r="D58" s="3" t="s">
        <v>994</v>
      </c>
      <c r="E58" s="4">
        <v>17.43</v>
      </c>
      <c r="F58" s="5"/>
      <c r="G58" s="7">
        <f t="shared" ref="G58:G65" si="7">F58*E58</f>
        <v>0</v>
      </c>
      <c r="H58" s="147">
        <f t="shared" ref="H58:H65" si="8">$Q$5*G58</f>
        <v>0</v>
      </c>
      <c r="I58" s="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</row>
    <row r="59" spans="1:20" ht="25.5" outlineLevel="4">
      <c r="A59" s="1" t="s">
        <v>1510</v>
      </c>
      <c r="B59" s="2" t="s">
        <v>989</v>
      </c>
      <c r="C59" s="2" t="s">
        <v>995</v>
      </c>
      <c r="D59" s="3" t="s">
        <v>857</v>
      </c>
      <c r="E59" s="4">
        <v>41.94</v>
      </c>
      <c r="F59" s="5"/>
      <c r="G59" s="7">
        <f t="shared" si="7"/>
        <v>0</v>
      </c>
      <c r="H59" s="147">
        <f t="shared" si="8"/>
        <v>0</v>
      </c>
      <c r="I59" s="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</row>
    <row r="60" spans="1:20" ht="25.5" outlineLevel="4">
      <c r="A60" s="1" t="s">
        <v>1511</v>
      </c>
      <c r="B60" s="2" t="s">
        <v>989</v>
      </c>
      <c r="C60" s="2" t="s">
        <v>996</v>
      </c>
      <c r="D60" s="3" t="s">
        <v>857</v>
      </c>
      <c r="E60" s="4">
        <v>39.97</v>
      </c>
      <c r="F60" s="5"/>
      <c r="G60" s="7">
        <f t="shared" si="7"/>
        <v>0</v>
      </c>
      <c r="H60" s="147">
        <f t="shared" si="8"/>
        <v>0</v>
      </c>
      <c r="I60" s="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</row>
    <row r="61" spans="1:20" ht="25.5" outlineLevel="4">
      <c r="A61" s="1" t="s">
        <v>1512</v>
      </c>
      <c r="B61" s="2" t="s">
        <v>989</v>
      </c>
      <c r="C61" s="2" t="s">
        <v>1003</v>
      </c>
      <c r="D61" s="3" t="s">
        <v>857</v>
      </c>
      <c r="E61" s="4">
        <v>4.5599999999999996</v>
      </c>
      <c r="F61" s="5"/>
      <c r="G61" s="7">
        <f t="shared" si="7"/>
        <v>0</v>
      </c>
      <c r="H61" s="147">
        <f t="shared" si="8"/>
        <v>0</v>
      </c>
      <c r="I61" s="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</row>
    <row r="62" spans="1:20" ht="25.5" outlineLevel="4">
      <c r="A62" s="1" t="s">
        <v>1513</v>
      </c>
      <c r="B62" s="2" t="s">
        <v>977</v>
      </c>
      <c r="C62" s="2" t="s">
        <v>980</v>
      </c>
      <c r="D62" s="3" t="s">
        <v>857</v>
      </c>
      <c r="E62" s="4">
        <v>452.77</v>
      </c>
      <c r="F62" s="5"/>
      <c r="G62" s="7">
        <f t="shared" si="7"/>
        <v>0</v>
      </c>
      <c r="H62" s="147">
        <f t="shared" si="8"/>
        <v>0</v>
      </c>
      <c r="I62" s="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</row>
    <row r="63" spans="1:20" ht="25.5" outlineLevel="4">
      <c r="A63" s="1" t="s">
        <v>1514</v>
      </c>
      <c r="B63" s="2" t="s">
        <v>977</v>
      </c>
      <c r="C63" s="2" t="s">
        <v>981</v>
      </c>
      <c r="D63" s="3" t="s">
        <v>857</v>
      </c>
      <c r="E63" s="4">
        <v>44.98</v>
      </c>
      <c r="F63" s="5"/>
      <c r="G63" s="7">
        <f t="shared" si="7"/>
        <v>0</v>
      </c>
      <c r="H63" s="147">
        <f t="shared" si="8"/>
        <v>0</v>
      </c>
      <c r="I63" s="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</row>
    <row r="64" spans="1:20" outlineLevel="4">
      <c r="A64" s="1" t="s">
        <v>1515</v>
      </c>
      <c r="B64" s="2" t="s">
        <v>952</v>
      </c>
      <c r="C64" s="2" t="s">
        <v>1004</v>
      </c>
      <c r="D64" s="3" t="s">
        <v>8</v>
      </c>
      <c r="E64" s="4">
        <v>3.83</v>
      </c>
      <c r="F64" s="5"/>
      <c r="G64" s="7">
        <f t="shared" si="7"/>
        <v>0</v>
      </c>
      <c r="H64" s="147">
        <f t="shared" si="8"/>
        <v>0</v>
      </c>
      <c r="I64" s="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</row>
    <row r="65" spans="1:20" outlineLevel="4">
      <c r="A65" s="1" t="s">
        <v>1516</v>
      </c>
      <c r="B65" s="2" t="s">
        <v>952</v>
      </c>
      <c r="C65" s="2" t="s">
        <v>998</v>
      </c>
      <c r="D65" s="3" t="s">
        <v>8</v>
      </c>
      <c r="E65" s="4">
        <v>4.5</v>
      </c>
      <c r="F65" s="5"/>
      <c r="G65" s="7">
        <f t="shared" si="7"/>
        <v>0</v>
      </c>
      <c r="H65" s="147">
        <f t="shared" si="8"/>
        <v>0</v>
      </c>
      <c r="I65" s="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</row>
    <row r="66" spans="1:20" outlineLevel="3">
      <c r="A66" s="83" t="s">
        <v>81</v>
      </c>
      <c r="B66" s="84"/>
      <c r="C66" s="84" t="s">
        <v>1005</v>
      </c>
      <c r="D66" s="85"/>
      <c r="E66" s="86"/>
      <c r="F66" s="88"/>
      <c r="G66" s="87">
        <f>SUBTOTAL(9,G67:G71)</f>
        <v>0</v>
      </c>
      <c r="H66" s="99">
        <f>SUBTOTAL(9,H67:H71)</f>
        <v>0</v>
      </c>
      <c r="I66" s="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</row>
    <row r="67" spans="1:20" ht="25.5" outlineLevel="4">
      <c r="A67" s="1" t="s">
        <v>1517</v>
      </c>
      <c r="B67" s="2" t="s">
        <v>989</v>
      </c>
      <c r="C67" s="2" t="s">
        <v>1006</v>
      </c>
      <c r="D67" s="3" t="s">
        <v>857</v>
      </c>
      <c r="E67" s="4">
        <v>430.12</v>
      </c>
      <c r="F67" s="5"/>
      <c r="G67" s="7">
        <f>F67*E67</f>
        <v>0</v>
      </c>
      <c r="H67" s="148">
        <f t="shared" ref="H67:H71" si="9">$Q$5*G67</f>
        <v>0</v>
      </c>
      <c r="I67" s="6"/>
    </row>
    <row r="68" spans="1:20" ht="25.5" outlineLevel="4">
      <c r="A68" s="1" t="s">
        <v>1518</v>
      </c>
      <c r="B68" s="2" t="s">
        <v>989</v>
      </c>
      <c r="C68" s="2" t="s">
        <v>1007</v>
      </c>
      <c r="D68" s="3" t="s">
        <v>857</v>
      </c>
      <c r="E68" s="4">
        <v>292.25799999999998</v>
      </c>
      <c r="F68" s="5"/>
      <c r="G68" s="7">
        <f>F68*E68</f>
        <v>0</v>
      </c>
      <c r="H68" s="148">
        <f t="shared" si="9"/>
        <v>0</v>
      </c>
      <c r="I68" s="6"/>
    </row>
    <row r="69" spans="1:20" ht="25.5" outlineLevel="4">
      <c r="A69" s="1" t="s">
        <v>1519</v>
      </c>
      <c r="B69" s="2" t="s">
        <v>977</v>
      </c>
      <c r="C69" s="2" t="s">
        <v>980</v>
      </c>
      <c r="D69" s="3" t="s">
        <v>857</v>
      </c>
      <c r="E69" s="4">
        <v>143.28</v>
      </c>
      <c r="F69" s="5"/>
      <c r="G69" s="7">
        <f>F69*E69</f>
        <v>0</v>
      </c>
      <c r="H69" s="148">
        <f t="shared" si="9"/>
        <v>0</v>
      </c>
      <c r="I69" s="6"/>
    </row>
    <row r="70" spans="1:20" outlineLevel="4">
      <c r="A70" s="1" t="s">
        <v>1520</v>
      </c>
      <c r="B70" s="2" t="s">
        <v>999</v>
      </c>
      <c r="C70" s="2" t="s">
        <v>1000</v>
      </c>
      <c r="D70" s="3" t="s">
        <v>18</v>
      </c>
      <c r="E70" s="4">
        <v>42.317</v>
      </c>
      <c r="F70" s="5"/>
      <c r="G70" s="7">
        <f>F70*E70</f>
        <v>0</v>
      </c>
      <c r="H70" s="148">
        <f t="shared" si="9"/>
        <v>0</v>
      </c>
      <c r="I70" s="6"/>
    </row>
    <row r="71" spans="1:20" ht="25.5" outlineLevel="4">
      <c r="A71" s="1" t="s">
        <v>1521</v>
      </c>
      <c r="B71" s="2" t="s">
        <v>952</v>
      </c>
      <c r="C71" s="2" t="s">
        <v>1008</v>
      </c>
      <c r="D71" s="3" t="s">
        <v>8</v>
      </c>
      <c r="E71" s="4">
        <v>88.32</v>
      </c>
      <c r="F71" s="5"/>
      <c r="G71" s="7">
        <f>F71*E71</f>
        <v>0</v>
      </c>
      <c r="H71" s="148">
        <f t="shared" si="9"/>
        <v>0</v>
      </c>
      <c r="I71" s="6"/>
    </row>
    <row r="72" spans="1:20" outlineLevel="3">
      <c r="A72" s="83" t="s">
        <v>84</v>
      </c>
      <c r="B72" s="84"/>
      <c r="C72" s="84" t="s">
        <v>1009</v>
      </c>
      <c r="D72" s="85"/>
      <c r="E72" s="86"/>
      <c r="F72" s="88"/>
      <c r="G72" s="87">
        <f>SUBTOTAL(9,G73:G76)</f>
        <v>0</v>
      </c>
      <c r="H72" s="100">
        <f>SUBTOTAL(9,H73:H76)</f>
        <v>0</v>
      </c>
      <c r="I72" s="6"/>
    </row>
    <row r="73" spans="1:20" ht="25.5" outlineLevel="4">
      <c r="A73" s="1" t="s">
        <v>1522</v>
      </c>
      <c r="B73" s="2" t="s">
        <v>989</v>
      </c>
      <c r="C73" s="2" t="s">
        <v>1010</v>
      </c>
      <c r="D73" s="3" t="s">
        <v>857</v>
      </c>
      <c r="E73" s="4">
        <v>48.223999999999997</v>
      </c>
      <c r="F73" s="5"/>
      <c r="G73" s="7">
        <f>F73*E73</f>
        <v>0</v>
      </c>
      <c r="H73" s="148">
        <f>$Q$5*G73</f>
        <v>0</v>
      </c>
      <c r="I73" s="6"/>
    </row>
    <row r="74" spans="1:20" ht="25.5" outlineLevel="4">
      <c r="A74" s="1" t="s">
        <v>1523</v>
      </c>
      <c r="B74" s="2" t="s">
        <v>977</v>
      </c>
      <c r="C74" s="2" t="s">
        <v>1011</v>
      </c>
      <c r="D74" s="3" t="s">
        <v>857</v>
      </c>
      <c r="E74" s="4">
        <v>15.28</v>
      </c>
      <c r="F74" s="5"/>
      <c r="G74" s="7">
        <f>F74*E74</f>
        <v>0</v>
      </c>
      <c r="H74" s="148">
        <f>$Q$5*G74</f>
        <v>0</v>
      </c>
      <c r="I74" s="6"/>
    </row>
    <row r="75" spans="1:20" ht="25.5" outlineLevel="4">
      <c r="A75" s="1" t="s">
        <v>1524</v>
      </c>
      <c r="B75" s="2" t="s">
        <v>977</v>
      </c>
      <c r="C75" s="2" t="s">
        <v>1012</v>
      </c>
      <c r="D75" s="3" t="s">
        <v>857</v>
      </c>
      <c r="E75" s="4">
        <v>54.845999999999997</v>
      </c>
      <c r="F75" s="5"/>
      <c r="G75" s="7">
        <f>F75*E75</f>
        <v>0</v>
      </c>
      <c r="H75" s="148">
        <f>$Q$5*G75</f>
        <v>0</v>
      </c>
      <c r="I75" s="6"/>
    </row>
    <row r="76" spans="1:20" outlineLevel="4">
      <c r="A76" s="1" t="s">
        <v>1525</v>
      </c>
      <c r="B76" s="2" t="s">
        <v>999</v>
      </c>
      <c r="C76" s="2" t="s">
        <v>1000</v>
      </c>
      <c r="D76" s="3" t="s">
        <v>18</v>
      </c>
      <c r="E76" s="4">
        <v>5.5E-2</v>
      </c>
      <c r="F76" s="5"/>
      <c r="G76" s="7">
        <f>F76*E76</f>
        <v>0</v>
      </c>
      <c r="H76" s="148">
        <f>$Q$5*G76</f>
        <v>0</v>
      </c>
      <c r="I76" s="6"/>
    </row>
    <row r="77" spans="1:20" outlineLevel="3">
      <c r="A77" s="83" t="s">
        <v>647</v>
      </c>
      <c r="B77" s="84"/>
      <c r="C77" s="84" t="s">
        <v>1013</v>
      </c>
      <c r="D77" s="85"/>
      <c r="E77" s="86"/>
      <c r="F77" s="88"/>
      <c r="G77" s="87">
        <f>SUBTOTAL(9,G78:G82)</f>
        <v>0</v>
      </c>
      <c r="H77" s="100">
        <f>SUBTOTAL(9,H78:H82)</f>
        <v>0</v>
      </c>
      <c r="I77" s="6"/>
    </row>
    <row r="78" spans="1:20" ht="25.5" outlineLevel="4">
      <c r="A78" s="1" t="s">
        <v>1526</v>
      </c>
      <c r="B78" s="2" t="s">
        <v>989</v>
      </c>
      <c r="C78" s="2" t="s">
        <v>1014</v>
      </c>
      <c r="D78" s="3" t="s">
        <v>857</v>
      </c>
      <c r="E78" s="4">
        <v>10287.719999999999</v>
      </c>
      <c r="F78" s="5"/>
      <c r="G78" s="7">
        <f>F78*E78</f>
        <v>0</v>
      </c>
      <c r="H78" s="148">
        <f>$Q$5*G78</f>
        <v>0</v>
      </c>
      <c r="I78" s="6"/>
    </row>
    <row r="79" spans="1:20" ht="25.5" outlineLevel="4">
      <c r="A79" s="1" t="s">
        <v>1527</v>
      </c>
      <c r="B79" s="2" t="s">
        <v>989</v>
      </c>
      <c r="C79" s="2" t="s">
        <v>1015</v>
      </c>
      <c r="D79" s="3" t="s">
        <v>857</v>
      </c>
      <c r="E79" s="4">
        <v>320.70999999999998</v>
      </c>
      <c r="F79" s="5"/>
      <c r="G79" s="7">
        <f>F79*E79</f>
        <v>0</v>
      </c>
      <c r="H79" s="148">
        <f>$Q$5*G79</f>
        <v>0</v>
      </c>
      <c r="I79" s="6"/>
    </row>
    <row r="80" spans="1:20" ht="25.5" outlineLevel="4">
      <c r="A80" s="1" t="s">
        <v>1528</v>
      </c>
      <c r="B80" s="2" t="s">
        <v>989</v>
      </c>
      <c r="C80" s="2" t="s">
        <v>1016</v>
      </c>
      <c r="D80" s="3" t="s">
        <v>857</v>
      </c>
      <c r="E80" s="4">
        <v>19.36</v>
      </c>
      <c r="F80" s="5"/>
      <c r="G80" s="7">
        <f>F80*E80</f>
        <v>0</v>
      </c>
      <c r="H80" s="148">
        <f>$Q$5*G80</f>
        <v>0</v>
      </c>
      <c r="I80" s="6"/>
    </row>
    <row r="81" spans="1:9" outlineLevel="4">
      <c r="A81" s="1" t="s">
        <v>1529</v>
      </c>
      <c r="B81" s="2" t="s">
        <v>952</v>
      </c>
      <c r="C81" s="2" t="s">
        <v>1017</v>
      </c>
      <c r="D81" s="3" t="s">
        <v>8</v>
      </c>
      <c r="E81" s="4">
        <v>6.75</v>
      </c>
      <c r="F81" s="5"/>
      <c r="G81" s="7">
        <f>F81*E81</f>
        <v>0</v>
      </c>
      <c r="H81" s="148">
        <f>$Q$5*G81</f>
        <v>0</v>
      </c>
      <c r="I81" s="6"/>
    </row>
    <row r="82" spans="1:9" outlineLevel="4">
      <c r="A82" s="1" t="s">
        <v>1530</v>
      </c>
      <c r="B82" s="2" t="s">
        <v>952</v>
      </c>
      <c r="C82" s="2" t="s">
        <v>1018</v>
      </c>
      <c r="D82" s="3" t="s">
        <v>857</v>
      </c>
      <c r="E82" s="4">
        <v>10307.08</v>
      </c>
      <c r="F82" s="5"/>
      <c r="G82" s="7">
        <f>F82*E82</f>
        <v>0</v>
      </c>
      <c r="H82" s="148">
        <f>$Q$5*G82</f>
        <v>0</v>
      </c>
      <c r="I82" s="6"/>
    </row>
    <row r="83" spans="1:9" outlineLevel="3">
      <c r="A83" s="83" t="s">
        <v>650</v>
      </c>
      <c r="B83" s="84"/>
      <c r="C83" s="84" t="s">
        <v>1019</v>
      </c>
      <c r="D83" s="85"/>
      <c r="E83" s="86"/>
      <c r="F83" s="88"/>
      <c r="G83" s="87">
        <f>SUBTOTAL(9,G84:G85)</f>
        <v>0</v>
      </c>
      <c r="H83" s="100">
        <f>SUBTOTAL(9,H84:H85)</f>
        <v>0</v>
      </c>
      <c r="I83" s="6"/>
    </row>
    <row r="84" spans="1:9" outlineLevel="4">
      <c r="A84" s="1" t="s">
        <v>1531</v>
      </c>
      <c r="B84" s="2" t="s">
        <v>999</v>
      </c>
      <c r="C84" s="2" t="s">
        <v>1020</v>
      </c>
      <c r="D84" s="3" t="s">
        <v>18</v>
      </c>
      <c r="E84" s="4">
        <v>120.90900000000001</v>
      </c>
      <c r="F84" s="5"/>
      <c r="G84" s="7">
        <f>F84*E84</f>
        <v>0</v>
      </c>
      <c r="H84" s="148">
        <f>$Q$5*G84</f>
        <v>0</v>
      </c>
      <c r="I84" s="6"/>
    </row>
    <row r="85" spans="1:9" outlineLevel="4">
      <c r="A85" s="1" t="s">
        <v>1532</v>
      </c>
      <c r="B85" s="2" t="s">
        <v>999</v>
      </c>
      <c r="C85" s="2" t="s">
        <v>1021</v>
      </c>
      <c r="D85" s="3" t="s">
        <v>18</v>
      </c>
      <c r="E85" s="4">
        <v>703.34199999999998</v>
      </c>
      <c r="F85" s="5"/>
      <c r="G85" s="7">
        <f>F85*E85</f>
        <v>0</v>
      </c>
      <c r="H85" s="148">
        <f>$Q$5*G85</f>
        <v>0</v>
      </c>
      <c r="I85" s="6"/>
    </row>
    <row r="86" spans="1:9" outlineLevel="3">
      <c r="A86" s="83" t="s">
        <v>653</v>
      </c>
      <c r="B86" s="84"/>
      <c r="C86" s="84" t="s">
        <v>1022</v>
      </c>
      <c r="D86" s="85"/>
      <c r="E86" s="86"/>
      <c r="F86" s="88"/>
      <c r="G86" s="87">
        <f>SUBTOTAL(9,G87:G89)</f>
        <v>0</v>
      </c>
      <c r="H86" s="100">
        <f>SUBTOTAL(9,H87:H89)</f>
        <v>0</v>
      </c>
      <c r="I86" s="6"/>
    </row>
    <row r="87" spans="1:9" ht="25.5" outlineLevel="4">
      <c r="A87" s="1" t="s">
        <v>1533</v>
      </c>
      <c r="B87" s="2" t="s">
        <v>992</v>
      </c>
      <c r="C87" s="2" t="s">
        <v>1023</v>
      </c>
      <c r="D87" s="3" t="s">
        <v>994</v>
      </c>
      <c r="E87" s="4">
        <v>24.402000000000001</v>
      </c>
      <c r="F87" s="5"/>
      <c r="G87" s="7">
        <f>F87*E87</f>
        <v>0</v>
      </c>
      <c r="H87" s="148">
        <f>$Q$5*G87</f>
        <v>0</v>
      </c>
      <c r="I87" s="6"/>
    </row>
    <row r="88" spans="1:9" outlineLevel="4">
      <c r="A88" s="1" t="s">
        <v>1534</v>
      </c>
      <c r="B88" s="2" t="s">
        <v>999</v>
      </c>
      <c r="C88" s="2" t="s">
        <v>1024</v>
      </c>
      <c r="D88" s="3" t="s">
        <v>18</v>
      </c>
      <c r="E88" s="4">
        <v>0.47199999999999998</v>
      </c>
      <c r="F88" s="5"/>
      <c r="G88" s="7">
        <f>F88*E88</f>
        <v>0</v>
      </c>
      <c r="H88" s="148">
        <f>$Q$5*G88</f>
        <v>0</v>
      </c>
      <c r="I88" s="6"/>
    </row>
    <row r="89" spans="1:9" ht="25.5" outlineLevel="4">
      <c r="A89" s="1" t="s">
        <v>1535</v>
      </c>
      <c r="B89" s="2" t="s">
        <v>952</v>
      </c>
      <c r="C89" s="2" t="s">
        <v>1008</v>
      </c>
      <c r="D89" s="3" t="s">
        <v>8</v>
      </c>
      <c r="E89" s="4">
        <v>41.69</v>
      </c>
      <c r="F89" s="5"/>
      <c r="G89" s="7">
        <f>F89*E89</f>
        <v>0</v>
      </c>
      <c r="H89" s="148">
        <f>$Q$5*G89</f>
        <v>0</v>
      </c>
      <c r="I89" s="6"/>
    </row>
    <row r="90" spans="1:9" outlineLevel="3">
      <c r="A90" s="83" t="s">
        <v>655</v>
      </c>
      <c r="B90" s="84"/>
      <c r="C90" s="84" t="s">
        <v>1025</v>
      </c>
      <c r="D90" s="85"/>
      <c r="E90" s="86"/>
      <c r="F90" s="88"/>
      <c r="G90" s="87">
        <f>SUBTOTAL(9,G91:G96)</f>
        <v>0</v>
      </c>
      <c r="H90" s="100">
        <f>SUBTOTAL(9,H91:H96)</f>
        <v>0</v>
      </c>
      <c r="I90" s="6"/>
    </row>
    <row r="91" spans="1:9" outlineLevel="4">
      <c r="A91" s="1" t="s">
        <v>1536</v>
      </c>
      <c r="B91" s="2" t="s">
        <v>1026</v>
      </c>
      <c r="C91" s="2" t="s">
        <v>1027</v>
      </c>
      <c r="D91" s="3" t="s">
        <v>1028</v>
      </c>
      <c r="E91" s="4">
        <v>645.97900000000004</v>
      </c>
      <c r="F91" s="5"/>
      <c r="G91" s="7">
        <f t="shared" ref="G91:G96" si="10">F91*E91</f>
        <v>0</v>
      </c>
      <c r="H91" s="148">
        <f t="shared" ref="H91:H96" si="11">$Q$5*G91</f>
        <v>0</v>
      </c>
      <c r="I91" s="6"/>
    </row>
    <row r="92" spans="1:9" outlineLevel="4">
      <c r="A92" s="1" t="s">
        <v>1537</v>
      </c>
      <c r="B92" s="2" t="s">
        <v>952</v>
      </c>
      <c r="C92" s="2" t="s">
        <v>1029</v>
      </c>
      <c r="D92" s="3" t="s">
        <v>43</v>
      </c>
      <c r="E92" s="4">
        <v>20</v>
      </c>
      <c r="F92" s="5"/>
      <c r="G92" s="7">
        <f t="shared" si="10"/>
        <v>0</v>
      </c>
      <c r="H92" s="148">
        <f t="shared" si="11"/>
        <v>0</v>
      </c>
      <c r="I92" s="6"/>
    </row>
    <row r="93" spans="1:9" outlineLevel="4">
      <c r="A93" s="1" t="s">
        <v>1538</v>
      </c>
      <c r="B93" s="2" t="s">
        <v>952</v>
      </c>
      <c r="C93" s="2" t="s">
        <v>1030</v>
      </c>
      <c r="D93" s="3" t="s">
        <v>43</v>
      </c>
      <c r="E93" s="4">
        <v>20</v>
      </c>
      <c r="F93" s="5"/>
      <c r="G93" s="7">
        <f t="shared" si="10"/>
        <v>0</v>
      </c>
      <c r="H93" s="148">
        <f t="shared" si="11"/>
        <v>0</v>
      </c>
      <c r="I93" s="6"/>
    </row>
    <row r="94" spans="1:9" outlineLevel="4">
      <c r="A94" s="1" t="s">
        <v>1539</v>
      </c>
      <c r="B94" s="2" t="s">
        <v>952</v>
      </c>
      <c r="C94" s="2" t="s">
        <v>1031</v>
      </c>
      <c r="D94" s="3" t="s">
        <v>43</v>
      </c>
      <c r="E94" s="4">
        <v>15</v>
      </c>
      <c r="F94" s="5"/>
      <c r="G94" s="7">
        <f t="shared" si="10"/>
        <v>0</v>
      </c>
      <c r="H94" s="148">
        <f t="shared" si="11"/>
        <v>0</v>
      </c>
      <c r="I94" s="6"/>
    </row>
    <row r="95" spans="1:9" outlineLevel="4">
      <c r="A95" s="1" t="s">
        <v>1540</v>
      </c>
      <c r="B95" s="2" t="s">
        <v>952</v>
      </c>
      <c r="C95" s="2" t="s">
        <v>1032</v>
      </c>
      <c r="D95" s="3" t="s">
        <v>43</v>
      </c>
      <c r="E95" s="4">
        <v>284</v>
      </c>
      <c r="F95" s="5"/>
      <c r="G95" s="7">
        <f t="shared" si="10"/>
        <v>0</v>
      </c>
      <c r="H95" s="148">
        <f t="shared" si="11"/>
        <v>0</v>
      </c>
      <c r="I95" s="6"/>
    </row>
    <row r="96" spans="1:9" outlineLevel="4">
      <c r="A96" s="1" t="s">
        <v>1541</v>
      </c>
      <c r="B96" s="2" t="s">
        <v>952</v>
      </c>
      <c r="C96" s="2" t="s">
        <v>1033</v>
      </c>
      <c r="D96" s="3" t="s">
        <v>1028</v>
      </c>
      <c r="E96" s="4">
        <v>41.628999999999998</v>
      </c>
      <c r="F96" s="5"/>
      <c r="G96" s="7">
        <f t="shared" si="10"/>
        <v>0</v>
      </c>
      <c r="H96" s="148">
        <f t="shared" si="11"/>
        <v>0</v>
      </c>
      <c r="I96" s="6"/>
    </row>
    <row r="97" spans="1:9" outlineLevel="2">
      <c r="A97" s="83" t="s">
        <v>87</v>
      </c>
      <c r="B97" s="84"/>
      <c r="C97" s="84" t="s">
        <v>1034</v>
      </c>
      <c r="D97" s="85"/>
      <c r="E97" s="86"/>
      <c r="F97" s="88"/>
      <c r="G97" s="87">
        <f>SUBTOTAL(9,G99:G110)</f>
        <v>0</v>
      </c>
      <c r="H97" s="100">
        <f>SUBTOTAL(9,H99:H110)</f>
        <v>0</v>
      </c>
      <c r="I97" s="6"/>
    </row>
    <row r="98" spans="1:9" outlineLevel="3">
      <c r="A98" s="83" t="s">
        <v>89</v>
      </c>
      <c r="B98" s="84"/>
      <c r="C98" s="84" t="s">
        <v>1035</v>
      </c>
      <c r="D98" s="85"/>
      <c r="E98" s="86"/>
      <c r="F98" s="88"/>
      <c r="G98" s="87">
        <f>SUBTOTAL(9,G99:G101)</f>
        <v>0</v>
      </c>
      <c r="H98" s="100">
        <f>SUBTOTAL(9,H99:H101)</f>
        <v>0</v>
      </c>
      <c r="I98" s="6"/>
    </row>
    <row r="99" spans="1:9" outlineLevel="4">
      <c r="A99" s="1" t="s">
        <v>1542</v>
      </c>
      <c r="B99" s="2" t="s">
        <v>952</v>
      </c>
      <c r="C99" s="2" t="s">
        <v>1036</v>
      </c>
      <c r="D99" s="3" t="s">
        <v>857</v>
      </c>
      <c r="E99" s="4">
        <v>1065.96</v>
      </c>
      <c r="F99" s="5"/>
      <c r="G99" s="7">
        <f>F99*E99</f>
        <v>0</v>
      </c>
      <c r="H99" s="148">
        <f t="shared" ref="H99:H101" si="12">$Q$5*G99</f>
        <v>0</v>
      </c>
      <c r="I99" s="6"/>
    </row>
    <row r="100" spans="1:9" outlineLevel="4">
      <c r="A100" s="1" t="s">
        <v>1543</v>
      </c>
      <c r="B100" s="2" t="s">
        <v>952</v>
      </c>
      <c r="C100" s="2" t="s">
        <v>1037</v>
      </c>
      <c r="D100" s="3" t="s">
        <v>857</v>
      </c>
      <c r="E100" s="4">
        <v>2994.6550000000002</v>
      </c>
      <c r="F100" s="5"/>
      <c r="G100" s="7">
        <f>F100*E100</f>
        <v>0</v>
      </c>
      <c r="H100" s="148">
        <f t="shared" si="12"/>
        <v>0</v>
      </c>
      <c r="I100" s="6"/>
    </row>
    <row r="101" spans="1:9" outlineLevel="4">
      <c r="A101" s="1" t="s">
        <v>1544</v>
      </c>
      <c r="B101" s="2" t="s">
        <v>952</v>
      </c>
      <c r="C101" s="2" t="s">
        <v>1038</v>
      </c>
      <c r="D101" s="3" t="s">
        <v>857</v>
      </c>
      <c r="E101" s="4">
        <v>1166.8320000000001</v>
      </c>
      <c r="F101" s="5"/>
      <c r="G101" s="7">
        <f>F101*E101</f>
        <v>0</v>
      </c>
      <c r="H101" s="148">
        <f t="shared" si="12"/>
        <v>0</v>
      </c>
      <c r="I101" s="6"/>
    </row>
    <row r="102" spans="1:9" outlineLevel="3">
      <c r="A102" s="83" t="s">
        <v>90</v>
      </c>
      <c r="B102" s="84"/>
      <c r="C102" s="84" t="s">
        <v>1039</v>
      </c>
      <c r="D102" s="85"/>
      <c r="E102" s="86"/>
      <c r="F102" s="88"/>
      <c r="G102" s="87">
        <f>SUBTOTAL(9,G103:G110)</f>
        <v>0</v>
      </c>
      <c r="H102" s="100">
        <f>SUBTOTAL(9,H103:H110)</f>
        <v>0</v>
      </c>
      <c r="I102" s="6"/>
    </row>
    <row r="103" spans="1:9" outlineLevel="4">
      <c r="A103" s="1" t="s">
        <v>1545</v>
      </c>
      <c r="B103" s="2" t="s">
        <v>1040</v>
      </c>
      <c r="C103" s="2" t="s">
        <v>1041</v>
      </c>
      <c r="D103" s="3" t="s">
        <v>857</v>
      </c>
      <c r="E103" s="4">
        <v>1203.8</v>
      </c>
      <c r="F103" s="5"/>
      <c r="G103" s="7">
        <f t="shared" ref="G103:G110" si="13">F103*E103</f>
        <v>0</v>
      </c>
      <c r="H103" s="148">
        <f>$Q$5*G103</f>
        <v>0</v>
      </c>
      <c r="I103" s="6"/>
    </row>
    <row r="104" spans="1:9" ht="25.5" outlineLevel="4">
      <c r="A104" s="1" t="s">
        <v>1546</v>
      </c>
      <c r="B104" s="2" t="s">
        <v>1042</v>
      </c>
      <c r="C104" s="2" t="s">
        <v>1043</v>
      </c>
      <c r="D104" s="3" t="s">
        <v>857</v>
      </c>
      <c r="E104" s="4">
        <v>1203.8</v>
      </c>
      <c r="F104" s="5"/>
      <c r="G104" s="7">
        <f t="shared" si="13"/>
        <v>0</v>
      </c>
      <c r="H104" s="148">
        <f>$Q$5*G104</f>
        <v>0</v>
      </c>
      <c r="I104" s="6"/>
    </row>
    <row r="105" spans="1:9" ht="25.5" outlineLevel="4">
      <c r="A105" s="1" t="s">
        <v>1547</v>
      </c>
      <c r="B105" s="2" t="s">
        <v>1044</v>
      </c>
      <c r="C105" s="2" t="s">
        <v>1045</v>
      </c>
      <c r="D105" s="3" t="s">
        <v>857</v>
      </c>
      <c r="E105" s="4">
        <v>2427.7759999999998</v>
      </c>
      <c r="F105" s="5"/>
      <c r="G105" s="7">
        <f t="shared" si="13"/>
        <v>0</v>
      </c>
      <c r="H105" s="148">
        <f>$Q$5*G105</f>
        <v>0</v>
      </c>
      <c r="I105" s="6"/>
    </row>
    <row r="106" spans="1:9" ht="25.5" outlineLevel="4">
      <c r="A106" s="1" t="s">
        <v>1548</v>
      </c>
      <c r="B106" s="2" t="s">
        <v>1046</v>
      </c>
      <c r="C106" s="2" t="s">
        <v>1047</v>
      </c>
      <c r="D106" s="3" t="s">
        <v>857</v>
      </c>
      <c r="E106" s="4">
        <v>2427.7759999999998</v>
      </c>
      <c r="F106" s="5"/>
      <c r="G106" s="7">
        <f t="shared" si="13"/>
        <v>0</v>
      </c>
      <c r="H106" s="148">
        <f>$Q$5*G106</f>
        <v>0</v>
      </c>
      <c r="I106" s="6"/>
    </row>
    <row r="107" spans="1:9" outlineLevel="4">
      <c r="A107" s="1" t="s">
        <v>1549</v>
      </c>
      <c r="B107" s="2" t="s">
        <v>1048</v>
      </c>
      <c r="C107" s="2" t="s">
        <v>1049</v>
      </c>
      <c r="D107" s="3" t="s">
        <v>857</v>
      </c>
      <c r="E107" s="4">
        <v>88.92</v>
      </c>
      <c r="F107" s="5"/>
      <c r="G107" s="7">
        <f t="shared" si="13"/>
        <v>0</v>
      </c>
      <c r="H107" s="148">
        <f>$Q$5*G107</f>
        <v>0</v>
      </c>
      <c r="I107" s="6"/>
    </row>
    <row r="108" spans="1:9" outlineLevel="4">
      <c r="A108" s="1" t="s">
        <v>1550</v>
      </c>
      <c r="B108" s="2" t="s">
        <v>1048</v>
      </c>
      <c r="C108" s="2" t="s">
        <v>1050</v>
      </c>
      <c r="D108" s="3" t="s">
        <v>857</v>
      </c>
      <c r="E108" s="4">
        <v>300.541</v>
      </c>
      <c r="F108" s="5"/>
      <c r="G108" s="7">
        <f t="shared" si="13"/>
        <v>0</v>
      </c>
      <c r="H108" s="148">
        <f t="shared" ref="H108:H110" si="14">$Q$5*G108</f>
        <v>0</v>
      </c>
      <c r="I108" s="6"/>
    </row>
    <row r="109" spans="1:9" outlineLevel="4">
      <c r="A109" s="1" t="s">
        <v>1551</v>
      </c>
      <c r="B109" s="2" t="s">
        <v>1051</v>
      </c>
      <c r="C109" s="2" t="s">
        <v>1052</v>
      </c>
      <c r="D109" s="3" t="s">
        <v>857</v>
      </c>
      <c r="E109" s="4">
        <v>1137.2829999999999</v>
      </c>
      <c r="F109" s="5"/>
      <c r="G109" s="7">
        <f t="shared" si="13"/>
        <v>0</v>
      </c>
      <c r="H109" s="148">
        <f t="shared" si="14"/>
        <v>0</v>
      </c>
      <c r="I109" s="6"/>
    </row>
    <row r="110" spans="1:9" outlineLevel="4">
      <c r="A110" s="1" t="s">
        <v>1552</v>
      </c>
      <c r="B110" s="2" t="s">
        <v>1053</v>
      </c>
      <c r="C110" s="2" t="s">
        <v>1054</v>
      </c>
      <c r="D110" s="3" t="s">
        <v>8</v>
      </c>
      <c r="E110" s="4">
        <v>304.55</v>
      </c>
      <c r="F110" s="5"/>
      <c r="G110" s="7">
        <f t="shared" si="13"/>
        <v>0</v>
      </c>
      <c r="H110" s="148">
        <f t="shared" si="14"/>
        <v>0</v>
      </c>
      <c r="I110" s="6"/>
    </row>
    <row r="111" spans="1:9" outlineLevel="2">
      <c r="A111" s="83" t="s">
        <v>91</v>
      </c>
      <c r="B111" s="84"/>
      <c r="C111" s="84" t="s">
        <v>1055</v>
      </c>
      <c r="D111" s="85"/>
      <c r="E111" s="86"/>
      <c r="F111" s="88"/>
      <c r="G111" s="87">
        <f>SUBTOTAL(9,G112:G118)</f>
        <v>0</v>
      </c>
      <c r="H111" s="100">
        <f>SUBTOTAL(9,H112:H118)</f>
        <v>0</v>
      </c>
      <c r="I111" s="6"/>
    </row>
    <row r="112" spans="1:9" outlineLevel="3">
      <c r="A112" s="1" t="s">
        <v>93</v>
      </c>
      <c r="B112" s="2" t="s">
        <v>1056</v>
      </c>
      <c r="C112" s="2" t="s">
        <v>1057</v>
      </c>
      <c r="D112" s="3" t="s">
        <v>857</v>
      </c>
      <c r="E112" s="4">
        <v>154.10499999999999</v>
      </c>
      <c r="F112" s="5"/>
      <c r="G112" s="7">
        <f t="shared" ref="G112:G118" si="15">F112*E112</f>
        <v>0</v>
      </c>
      <c r="H112" s="148">
        <f t="shared" ref="H112:H118" si="16">$Q$5*G112</f>
        <v>0</v>
      </c>
      <c r="I112" s="6"/>
    </row>
    <row r="113" spans="1:9" outlineLevel="3">
      <c r="A113" s="1" t="s">
        <v>94</v>
      </c>
      <c r="B113" s="2" t="s">
        <v>1058</v>
      </c>
      <c r="C113" s="2" t="s">
        <v>1059</v>
      </c>
      <c r="D113" s="3" t="s">
        <v>857</v>
      </c>
      <c r="E113" s="4">
        <v>79.477999999999994</v>
      </c>
      <c r="F113" s="5"/>
      <c r="G113" s="7">
        <f t="shared" si="15"/>
        <v>0</v>
      </c>
      <c r="H113" s="148">
        <f t="shared" si="16"/>
        <v>0</v>
      </c>
      <c r="I113" s="6"/>
    </row>
    <row r="114" spans="1:9" outlineLevel="3">
      <c r="A114" s="1" t="s">
        <v>95</v>
      </c>
      <c r="B114" s="2" t="s">
        <v>1060</v>
      </c>
      <c r="C114" s="2" t="s">
        <v>1061</v>
      </c>
      <c r="D114" s="3" t="s">
        <v>857</v>
      </c>
      <c r="E114" s="4">
        <v>62.65</v>
      </c>
      <c r="F114" s="5"/>
      <c r="G114" s="7">
        <f t="shared" si="15"/>
        <v>0</v>
      </c>
      <c r="H114" s="148">
        <f t="shared" si="16"/>
        <v>0</v>
      </c>
      <c r="I114" s="6"/>
    </row>
    <row r="115" spans="1:9" outlineLevel="3">
      <c r="A115" s="1" t="s">
        <v>96</v>
      </c>
      <c r="B115" s="2" t="s">
        <v>1062</v>
      </c>
      <c r="C115" s="2" t="s">
        <v>1063</v>
      </c>
      <c r="D115" s="3" t="s">
        <v>857</v>
      </c>
      <c r="E115" s="4">
        <v>296.233</v>
      </c>
      <c r="F115" s="5"/>
      <c r="G115" s="7">
        <f t="shared" si="15"/>
        <v>0</v>
      </c>
      <c r="H115" s="148">
        <f t="shared" si="16"/>
        <v>0</v>
      </c>
      <c r="I115" s="6"/>
    </row>
    <row r="116" spans="1:9" ht="25.5" outlineLevel="3">
      <c r="A116" s="1" t="s">
        <v>97</v>
      </c>
      <c r="B116" s="2" t="s">
        <v>1064</v>
      </c>
      <c r="C116" s="2" t="s">
        <v>1065</v>
      </c>
      <c r="D116" s="3" t="s">
        <v>857</v>
      </c>
      <c r="E116" s="4">
        <v>26.04</v>
      </c>
      <c r="F116" s="5"/>
      <c r="G116" s="7">
        <f t="shared" si="15"/>
        <v>0</v>
      </c>
      <c r="H116" s="148">
        <f t="shared" si="16"/>
        <v>0</v>
      </c>
      <c r="I116" s="6"/>
    </row>
    <row r="117" spans="1:9" ht="25.5" outlineLevel="3">
      <c r="A117" s="1" t="s">
        <v>98</v>
      </c>
      <c r="B117" s="2" t="s">
        <v>1066</v>
      </c>
      <c r="C117" s="2" t="s">
        <v>1067</v>
      </c>
      <c r="D117" s="3" t="s">
        <v>857</v>
      </c>
      <c r="E117" s="4">
        <v>25.934999999999999</v>
      </c>
      <c r="F117" s="5"/>
      <c r="G117" s="7">
        <f t="shared" si="15"/>
        <v>0</v>
      </c>
      <c r="H117" s="148">
        <f t="shared" si="16"/>
        <v>0</v>
      </c>
      <c r="I117" s="6"/>
    </row>
    <row r="118" spans="1:9" outlineLevel="3">
      <c r="A118" s="1" t="s">
        <v>100</v>
      </c>
      <c r="B118" s="2" t="s">
        <v>952</v>
      </c>
      <c r="C118" s="2" t="s">
        <v>1068</v>
      </c>
      <c r="D118" s="3" t="s">
        <v>857</v>
      </c>
      <c r="E118" s="4">
        <v>85.245000000000005</v>
      </c>
      <c r="F118" s="5"/>
      <c r="G118" s="7">
        <f t="shared" si="15"/>
        <v>0</v>
      </c>
      <c r="H118" s="148">
        <f t="shared" si="16"/>
        <v>0</v>
      </c>
      <c r="I118" s="6"/>
    </row>
    <row r="119" spans="1:9" outlineLevel="2">
      <c r="A119" s="83" t="s">
        <v>107</v>
      </c>
      <c r="B119" s="84"/>
      <c r="C119" s="84" t="s">
        <v>1069</v>
      </c>
      <c r="D119" s="85"/>
      <c r="E119" s="86"/>
      <c r="F119" s="88"/>
      <c r="G119" s="87">
        <f>SUBTOTAL(9,G121:G126)</f>
        <v>0</v>
      </c>
      <c r="H119" s="100">
        <f>SUBTOTAL(9,H121:H126)</f>
        <v>0</v>
      </c>
      <c r="I119" s="6"/>
    </row>
    <row r="120" spans="1:9" outlineLevel="3">
      <c r="A120" s="1" t="s">
        <v>109</v>
      </c>
      <c r="B120" s="2"/>
      <c r="C120" s="2" t="s">
        <v>1070</v>
      </c>
      <c r="D120" s="3"/>
      <c r="E120" s="4"/>
      <c r="F120" s="5"/>
      <c r="G120" s="7"/>
      <c r="H120" s="148"/>
      <c r="I120" s="6"/>
    </row>
    <row r="121" spans="1:9" outlineLevel="4">
      <c r="A121" s="1" t="s">
        <v>1553</v>
      </c>
      <c r="B121" s="2" t="s">
        <v>1071</v>
      </c>
      <c r="C121" s="2" t="s">
        <v>1072</v>
      </c>
      <c r="D121" s="3" t="s">
        <v>18</v>
      </c>
      <c r="E121" s="4">
        <v>149.84200000000001</v>
      </c>
      <c r="F121" s="5"/>
      <c r="G121" s="7">
        <f t="shared" ref="G121:G126" si="17">F121*E121</f>
        <v>0</v>
      </c>
      <c r="H121" s="148">
        <f t="shared" ref="H121:H126" si="18">$Q$5*G121</f>
        <v>0</v>
      </c>
      <c r="I121" s="6"/>
    </row>
    <row r="122" spans="1:9" outlineLevel="4">
      <c r="A122" s="1" t="s">
        <v>1554</v>
      </c>
      <c r="B122" s="2" t="s">
        <v>1073</v>
      </c>
      <c r="C122" s="2" t="s">
        <v>1074</v>
      </c>
      <c r="D122" s="3" t="s">
        <v>857</v>
      </c>
      <c r="E122" s="4">
        <v>305.8</v>
      </c>
      <c r="F122" s="5"/>
      <c r="G122" s="7">
        <f t="shared" si="17"/>
        <v>0</v>
      </c>
      <c r="H122" s="148">
        <f t="shared" si="18"/>
        <v>0</v>
      </c>
      <c r="I122" s="6"/>
    </row>
    <row r="123" spans="1:9" outlineLevel="4">
      <c r="A123" s="1" t="s">
        <v>1555</v>
      </c>
      <c r="B123" s="2" t="s">
        <v>1075</v>
      </c>
      <c r="C123" s="2" t="s">
        <v>1076</v>
      </c>
      <c r="D123" s="3" t="s">
        <v>857</v>
      </c>
      <c r="E123" s="4">
        <v>351.67</v>
      </c>
      <c r="F123" s="5"/>
      <c r="G123" s="7">
        <f t="shared" si="17"/>
        <v>0</v>
      </c>
      <c r="H123" s="148">
        <f t="shared" si="18"/>
        <v>0</v>
      </c>
      <c r="I123" s="6"/>
    </row>
    <row r="124" spans="1:9" outlineLevel="4">
      <c r="A124" s="1" t="s">
        <v>1556</v>
      </c>
      <c r="B124" s="2" t="s">
        <v>1077</v>
      </c>
      <c r="C124" s="2" t="s">
        <v>1078</v>
      </c>
      <c r="D124" s="3" t="s">
        <v>857</v>
      </c>
      <c r="E124" s="4">
        <v>305.8</v>
      </c>
      <c r="F124" s="5"/>
      <c r="G124" s="7">
        <f t="shared" si="17"/>
        <v>0</v>
      </c>
      <c r="H124" s="148">
        <f t="shared" si="18"/>
        <v>0</v>
      </c>
      <c r="I124" s="6"/>
    </row>
    <row r="125" spans="1:9" outlineLevel="4">
      <c r="A125" s="1" t="s">
        <v>1557</v>
      </c>
      <c r="B125" s="2" t="s">
        <v>1079</v>
      </c>
      <c r="C125" s="2" t="s">
        <v>1080</v>
      </c>
      <c r="D125" s="3" t="s">
        <v>857</v>
      </c>
      <c r="E125" s="4">
        <v>305.8</v>
      </c>
      <c r="F125" s="5"/>
      <c r="G125" s="7">
        <f t="shared" si="17"/>
        <v>0</v>
      </c>
      <c r="H125" s="148">
        <f t="shared" si="18"/>
        <v>0</v>
      </c>
      <c r="I125" s="6"/>
    </row>
    <row r="126" spans="1:9" outlineLevel="4">
      <c r="A126" s="1" t="s">
        <v>1558</v>
      </c>
      <c r="B126" s="2" t="s">
        <v>1081</v>
      </c>
      <c r="C126" s="2" t="s">
        <v>1082</v>
      </c>
      <c r="D126" s="3" t="s">
        <v>857</v>
      </c>
      <c r="E126" s="4">
        <v>305.8</v>
      </c>
      <c r="F126" s="5"/>
      <c r="G126" s="7">
        <f t="shared" si="17"/>
        <v>0</v>
      </c>
      <c r="H126" s="148">
        <f t="shared" si="18"/>
        <v>0</v>
      </c>
      <c r="I126" s="6"/>
    </row>
    <row r="127" spans="1:9" outlineLevel="2">
      <c r="A127" s="83" t="s">
        <v>115</v>
      </c>
      <c r="B127" s="84"/>
      <c r="C127" s="84" t="s">
        <v>1083</v>
      </c>
      <c r="D127" s="85"/>
      <c r="E127" s="86"/>
      <c r="F127" s="88"/>
      <c r="G127" s="87">
        <f>SUBTOTAL(9,G128:G183)</f>
        <v>0</v>
      </c>
      <c r="H127" s="100">
        <f>SUBTOTAL(9,H128:H183)</f>
        <v>0</v>
      </c>
      <c r="I127" s="6"/>
    </row>
    <row r="128" spans="1:9" outlineLevel="3">
      <c r="A128" s="83" t="s">
        <v>117</v>
      </c>
      <c r="B128" s="84"/>
      <c r="C128" s="84" t="s">
        <v>1084</v>
      </c>
      <c r="D128" s="85"/>
      <c r="E128" s="86"/>
      <c r="F128" s="88"/>
      <c r="G128" s="87">
        <f>SUBTOTAL(9,G129:G141)</f>
        <v>0</v>
      </c>
      <c r="H128" s="100">
        <f>SUBTOTAL(9,H129:H141)</f>
        <v>0</v>
      </c>
      <c r="I128" s="6"/>
    </row>
    <row r="129" spans="1:9" ht="25.5" outlineLevel="4">
      <c r="A129" s="1" t="s">
        <v>1559</v>
      </c>
      <c r="B129" s="2" t="s">
        <v>952</v>
      </c>
      <c r="C129" s="2" t="s">
        <v>1085</v>
      </c>
      <c r="D129" s="3" t="s">
        <v>857</v>
      </c>
      <c r="E129" s="4">
        <v>5049.34</v>
      </c>
      <c r="F129" s="5"/>
      <c r="G129" s="7">
        <f t="shared" ref="G129:G141" si="19">F129*E129</f>
        <v>0</v>
      </c>
      <c r="H129" s="148">
        <f t="shared" ref="H129:H140" si="20">$Q$5*G129</f>
        <v>0</v>
      </c>
      <c r="I129" s="6"/>
    </row>
    <row r="130" spans="1:9" ht="25.5" outlineLevel="4">
      <c r="A130" s="1" t="s">
        <v>1560</v>
      </c>
      <c r="B130" s="2" t="s">
        <v>952</v>
      </c>
      <c r="C130" s="2" t="s">
        <v>1086</v>
      </c>
      <c r="D130" s="3" t="s">
        <v>857</v>
      </c>
      <c r="E130" s="4">
        <v>5049.34</v>
      </c>
      <c r="F130" s="5"/>
      <c r="G130" s="7">
        <f t="shared" si="19"/>
        <v>0</v>
      </c>
      <c r="H130" s="148">
        <f t="shared" si="20"/>
        <v>0</v>
      </c>
      <c r="I130" s="6"/>
    </row>
    <row r="131" spans="1:9" ht="25.5" outlineLevel="4">
      <c r="A131" s="1" t="s">
        <v>1561</v>
      </c>
      <c r="B131" s="2" t="s">
        <v>1087</v>
      </c>
      <c r="C131" s="2" t="s">
        <v>1088</v>
      </c>
      <c r="D131" s="3" t="s">
        <v>857</v>
      </c>
      <c r="E131" s="4">
        <v>347.66</v>
      </c>
      <c r="F131" s="5"/>
      <c r="G131" s="7">
        <f t="shared" si="19"/>
        <v>0</v>
      </c>
      <c r="H131" s="148">
        <f t="shared" si="20"/>
        <v>0</v>
      </c>
      <c r="I131" s="6"/>
    </row>
    <row r="132" spans="1:9" outlineLevel="4">
      <c r="A132" s="1" t="s">
        <v>1562</v>
      </c>
      <c r="B132" s="2" t="s">
        <v>1089</v>
      </c>
      <c r="C132" s="2" t="s">
        <v>1090</v>
      </c>
      <c r="D132" s="3" t="s">
        <v>857</v>
      </c>
      <c r="E132" s="4">
        <v>67.28</v>
      </c>
      <c r="F132" s="5"/>
      <c r="G132" s="7">
        <f t="shared" si="19"/>
        <v>0</v>
      </c>
      <c r="H132" s="148">
        <f t="shared" si="20"/>
        <v>0</v>
      </c>
      <c r="I132" s="6"/>
    </row>
    <row r="133" spans="1:9" ht="25.5" outlineLevel="4">
      <c r="A133" s="1" t="s">
        <v>1563</v>
      </c>
      <c r="B133" s="2" t="s">
        <v>1091</v>
      </c>
      <c r="C133" s="2" t="s">
        <v>1092</v>
      </c>
      <c r="D133" s="3" t="s">
        <v>8</v>
      </c>
      <c r="E133" s="4">
        <v>121.62</v>
      </c>
      <c r="F133" s="5"/>
      <c r="G133" s="7">
        <f t="shared" si="19"/>
        <v>0</v>
      </c>
      <c r="H133" s="148">
        <f t="shared" si="20"/>
        <v>0</v>
      </c>
      <c r="I133" s="6"/>
    </row>
    <row r="134" spans="1:9" outlineLevel="4">
      <c r="A134" s="1" t="s">
        <v>1564</v>
      </c>
      <c r="B134" s="2" t="s">
        <v>1093</v>
      </c>
      <c r="C134" s="2" t="s">
        <v>1094</v>
      </c>
      <c r="D134" s="3" t="s">
        <v>857</v>
      </c>
      <c r="E134" s="4">
        <v>67.28</v>
      </c>
      <c r="F134" s="5"/>
      <c r="G134" s="7">
        <f t="shared" si="19"/>
        <v>0</v>
      </c>
      <c r="H134" s="148">
        <f t="shared" si="20"/>
        <v>0</v>
      </c>
      <c r="I134" s="6"/>
    </row>
    <row r="135" spans="1:9" outlineLevel="4">
      <c r="A135" s="1" t="s">
        <v>1565</v>
      </c>
      <c r="B135" s="2" t="s">
        <v>1095</v>
      </c>
      <c r="C135" s="2" t="s">
        <v>1096</v>
      </c>
      <c r="D135" s="3" t="s">
        <v>857</v>
      </c>
      <c r="E135" s="4">
        <v>67.28</v>
      </c>
      <c r="F135" s="5"/>
      <c r="G135" s="7">
        <f t="shared" si="19"/>
        <v>0</v>
      </c>
      <c r="H135" s="148">
        <f t="shared" si="20"/>
        <v>0</v>
      </c>
      <c r="I135" s="6"/>
    </row>
    <row r="136" spans="1:9" outlineLevel="4">
      <c r="A136" s="1" t="s">
        <v>1566</v>
      </c>
      <c r="B136" s="2" t="s">
        <v>1097</v>
      </c>
      <c r="C136" s="2" t="s">
        <v>1098</v>
      </c>
      <c r="D136" s="3" t="s">
        <v>8</v>
      </c>
      <c r="E136" s="4">
        <v>121.62</v>
      </c>
      <c r="F136" s="5"/>
      <c r="G136" s="7">
        <f t="shared" si="19"/>
        <v>0</v>
      </c>
      <c r="H136" s="148">
        <f t="shared" si="20"/>
        <v>0</v>
      </c>
      <c r="I136" s="6"/>
    </row>
    <row r="137" spans="1:9" outlineLevel="4">
      <c r="A137" s="1" t="s">
        <v>1567</v>
      </c>
      <c r="B137" s="2" t="s">
        <v>1095</v>
      </c>
      <c r="C137" s="2" t="s">
        <v>1099</v>
      </c>
      <c r="D137" s="3" t="s">
        <v>857</v>
      </c>
      <c r="E137" s="4">
        <v>280.38</v>
      </c>
      <c r="F137" s="5"/>
      <c r="G137" s="7">
        <f t="shared" si="19"/>
        <v>0</v>
      </c>
      <c r="H137" s="148">
        <f t="shared" si="20"/>
        <v>0</v>
      </c>
      <c r="I137" s="6"/>
    </row>
    <row r="138" spans="1:9" outlineLevel="4">
      <c r="A138" s="1" t="s">
        <v>1568</v>
      </c>
      <c r="B138" s="2" t="s">
        <v>1097</v>
      </c>
      <c r="C138" s="2" t="s">
        <v>1098</v>
      </c>
      <c r="D138" s="3" t="s">
        <v>8</v>
      </c>
      <c r="E138" s="4">
        <v>336.16</v>
      </c>
      <c r="F138" s="5"/>
      <c r="G138" s="7">
        <f t="shared" si="19"/>
        <v>0</v>
      </c>
      <c r="H138" s="148">
        <f t="shared" si="20"/>
        <v>0</v>
      </c>
      <c r="I138" s="6"/>
    </row>
    <row r="139" spans="1:9" outlineLevel="4">
      <c r="A139" s="1" t="s">
        <v>1569</v>
      </c>
      <c r="B139" s="2" t="s">
        <v>952</v>
      </c>
      <c r="C139" s="2" t="s">
        <v>1100</v>
      </c>
      <c r="D139" s="3" t="s">
        <v>857</v>
      </c>
      <c r="E139" s="4">
        <v>186.24600000000001</v>
      </c>
      <c r="F139" s="5"/>
      <c r="G139" s="7">
        <f t="shared" si="19"/>
        <v>0</v>
      </c>
      <c r="H139" s="148">
        <f t="shared" si="20"/>
        <v>0</v>
      </c>
      <c r="I139" s="6"/>
    </row>
    <row r="140" spans="1:9" ht="38.25" outlineLevel="4">
      <c r="A140" s="1" t="s">
        <v>1570</v>
      </c>
      <c r="B140" s="2" t="s">
        <v>952</v>
      </c>
      <c r="C140" s="2" t="s">
        <v>1101</v>
      </c>
      <c r="D140" s="3" t="s">
        <v>857</v>
      </c>
      <c r="E140" s="4">
        <v>377.17700000000002</v>
      </c>
      <c r="F140" s="5"/>
      <c r="G140" s="7">
        <f t="shared" si="19"/>
        <v>0</v>
      </c>
      <c r="H140" s="148">
        <f t="shared" si="20"/>
        <v>0</v>
      </c>
      <c r="I140" s="6"/>
    </row>
    <row r="141" spans="1:9" ht="51" outlineLevel="4">
      <c r="A141" s="1" t="s">
        <v>1571</v>
      </c>
      <c r="B141" s="2" t="s">
        <v>952</v>
      </c>
      <c r="C141" s="2" t="s">
        <v>1102</v>
      </c>
      <c r="D141" s="3" t="s">
        <v>857</v>
      </c>
      <c r="E141" s="4">
        <v>55.533999999999999</v>
      </c>
      <c r="F141" s="5"/>
      <c r="G141" s="7">
        <f t="shared" si="19"/>
        <v>0</v>
      </c>
      <c r="H141" s="148">
        <f>$Q$5*G141</f>
        <v>0</v>
      </c>
      <c r="I141" s="6"/>
    </row>
    <row r="142" spans="1:9" outlineLevel="3">
      <c r="A142" s="83" t="s">
        <v>118</v>
      </c>
      <c r="B142" s="84"/>
      <c r="C142" s="84" t="s">
        <v>1103</v>
      </c>
      <c r="D142" s="85"/>
      <c r="E142" s="86"/>
      <c r="F142" s="88"/>
      <c r="G142" s="87">
        <f>SUBTOTAL(9,G143:G161)</f>
        <v>0</v>
      </c>
      <c r="H142" s="100">
        <f>SUBTOTAL(9,H143:H161)</f>
        <v>0</v>
      </c>
      <c r="I142" s="6"/>
    </row>
    <row r="143" spans="1:9" ht="25.5" outlineLevel="4">
      <c r="A143" s="1" t="s">
        <v>1572</v>
      </c>
      <c r="B143" s="2" t="s">
        <v>1104</v>
      </c>
      <c r="C143" s="2" t="s">
        <v>1105</v>
      </c>
      <c r="D143" s="3" t="s">
        <v>857</v>
      </c>
      <c r="E143" s="4">
        <v>207.756</v>
      </c>
      <c r="F143" s="5"/>
      <c r="G143" s="7">
        <f t="shared" ref="G143:G161" si="21">F143*E143</f>
        <v>0</v>
      </c>
      <c r="H143" s="148">
        <f t="shared" ref="H143:H161" si="22">$Q$5*G143</f>
        <v>0</v>
      </c>
      <c r="I143" s="6"/>
    </row>
    <row r="144" spans="1:9" ht="25.5" outlineLevel="4">
      <c r="A144" s="1" t="s">
        <v>1573</v>
      </c>
      <c r="B144" s="2" t="s">
        <v>1106</v>
      </c>
      <c r="C144" s="2" t="s">
        <v>1107</v>
      </c>
      <c r="D144" s="3" t="s">
        <v>857</v>
      </c>
      <c r="E144" s="4">
        <v>207.756</v>
      </c>
      <c r="F144" s="5"/>
      <c r="G144" s="7">
        <f t="shared" si="21"/>
        <v>0</v>
      </c>
      <c r="H144" s="148">
        <f t="shared" si="22"/>
        <v>0</v>
      </c>
      <c r="I144" s="6"/>
    </row>
    <row r="145" spans="1:9" ht="25.5" outlineLevel="4">
      <c r="A145" s="1" t="s">
        <v>1574</v>
      </c>
      <c r="B145" s="2" t="s">
        <v>1108</v>
      </c>
      <c r="C145" s="2" t="s">
        <v>1109</v>
      </c>
      <c r="D145" s="3" t="s">
        <v>38</v>
      </c>
      <c r="E145" s="4">
        <v>831.024</v>
      </c>
      <c r="F145" s="5"/>
      <c r="G145" s="7">
        <f t="shared" si="21"/>
        <v>0</v>
      </c>
      <c r="H145" s="148">
        <f t="shared" si="22"/>
        <v>0</v>
      </c>
      <c r="I145" s="6"/>
    </row>
    <row r="146" spans="1:9" outlineLevel="4">
      <c r="A146" s="1" t="s">
        <v>1575</v>
      </c>
      <c r="B146" s="2" t="s">
        <v>1110</v>
      </c>
      <c r="C146" s="2" t="s">
        <v>1111</v>
      </c>
      <c r="D146" s="3" t="s">
        <v>857</v>
      </c>
      <c r="E146" s="4">
        <v>207.756</v>
      </c>
      <c r="F146" s="5"/>
      <c r="G146" s="7">
        <f t="shared" si="21"/>
        <v>0</v>
      </c>
      <c r="H146" s="148">
        <f t="shared" si="22"/>
        <v>0</v>
      </c>
      <c r="I146" s="6"/>
    </row>
    <row r="147" spans="1:9" ht="25.5" outlineLevel="4">
      <c r="A147" s="1" t="s">
        <v>1576</v>
      </c>
      <c r="B147" s="2" t="s">
        <v>952</v>
      </c>
      <c r="C147" s="2" t="s">
        <v>1112</v>
      </c>
      <c r="D147" s="3" t="s">
        <v>857</v>
      </c>
      <c r="E147" s="4">
        <v>137.03399999999999</v>
      </c>
      <c r="F147" s="5"/>
      <c r="G147" s="7">
        <f t="shared" si="21"/>
        <v>0</v>
      </c>
      <c r="H147" s="148">
        <f t="shared" si="22"/>
        <v>0</v>
      </c>
      <c r="I147" s="6"/>
    </row>
    <row r="148" spans="1:9" outlineLevel="4">
      <c r="A148" s="1" t="s">
        <v>1577</v>
      </c>
      <c r="B148" s="2" t="s">
        <v>1113</v>
      </c>
      <c r="C148" s="2" t="s">
        <v>1114</v>
      </c>
      <c r="D148" s="3" t="s">
        <v>857</v>
      </c>
      <c r="E148" s="4">
        <v>425.67</v>
      </c>
      <c r="F148" s="5"/>
      <c r="G148" s="7">
        <f t="shared" si="21"/>
        <v>0</v>
      </c>
      <c r="H148" s="148">
        <f t="shared" si="22"/>
        <v>0</v>
      </c>
      <c r="I148" s="6"/>
    </row>
    <row r="149" spans="1:9" outlineLevel="4">
      <c r="A149" s="1" t="s">
        <v>1578</v>
      </c>
      <c r="B149" s="2" t="s">
        <v>1115</v>
      </c>
      <c r="C149" s="2" t="s">
        <v>1116</v>
      </c>
      <c r="D149" s="3" t="s">
        <v>857</v>
      </c>
      <c r="E149" s="4">
        <v>425.67</v>
      </c>
      <c r="F149" s="5"/>
      <c r="G149" s="7">
        <f t="shared" si="21"/>
        <v>0</v>
      </c>
      <c r="H149" s="148">
        <f t="shared" si="22"/>
        <v>0</v>
      </c>
      <c r="I149" s="6"/>
    </row>
    <row r="150" spans="1:9" outlineLevel="4">
      <c r="A150" s="1" t="s">
        <v>1579</v>
      </c>
      <c r="B150" s="2" t="s">
        <v>1113</v>
      </c>
      <c r="C150" s="2" t="s">
        <v>1117</v>
      </c>
      <c r="D150" s="3" t="s">
        <v>857</v>
      </c>
      <c r="E150" s="4">
        <v>845.62199999999996</v>
      </c>
      <c r="F150" s="5"/>
      <c r="G150" s="7">
        <f t="shared" si="21"/>
        <v>0</v>
      </c>
      <c r="H150" s="148">
        <f t="shared" si="22"/>
        <v>0</v>
      </c>
      <c r="I150" s="6"/>
    </row>
    <row r="151" spans="1:9" outlineLevel="4">
      <c r="A151" s="1" t="s">
        <v>1580</v>
      </c>
      <c r="B151" s="2" t="s">
        <v>1118</v>
      </c>
      <c r="C151" s="2" t="s">
        <v>1119</v>
      </c>
      <c r="D151" s="3" t="s">
        <v>857</v>
      </c>
      <c r="E151" s="4">
        <v>845.62199999999996</v>
      </c>
      <c r="F151" s="5"/>
      <c r="G151" s="7">
        <f t="shared" si="21"/>
        <v>0</v>
      </c>
      <c r="H151" s="148">
        <f t="shared" si="22"/>
        <v>0</v>
      </c>
      <c r="I151" s="6"/>
    </row>
    <row r="152" spans="1:9" outlineLevel="4">
      <c r="A152" s="1" t="s">
        <v>1581</v>
      </c>
      <c r="B152" s="2" t="s">
        <v>1089</v>
      </c>
      <c r="C152" s="2" t="s">
        <v>1120</v>
      </c>
      <c r="D152" s="3" t="s">
        <v>857</v>
      </c>
      <c r="E152" s="4">
        <v>291.38600000000002</v>
      </c>
      <c r="F152" s="5"/>
      <c r="G152" s="7">
        <f t="shared" si="21"/>
        <v>0</v>
      </c>
      <c r="H152" s="148">
        <f t="shared" si="22"/>
        <v>0</v>
      </c>
      <c r="I152" s="6"/>
    </row>
    <row r="153" spans="1:9" outlineLevel="4">
      <c r="A153" s="1" t="s">
        <v>1582</v>
      </c>
      <c r="B153" s="2" t="s">
        <v>1121</v>
      </c>
      <c r="C153" s="2" t="s">
        <v>1122</v>
      </c>
      <c r="D153" s="3" t="s">
        <v>8</v>
      </c>
      <c r="E153" s="4">
        <v>139.32</v>
      </c>
      <c r="F153" s="5"/>
      <c r="G153" s="7">
        <f t="shared" si="21"/>
        <v>0</v>
      </c>
      <c r="H153" s="148">
        <f t="shared" si="22"/>
        <v>0</v>
      </c>
      <c r="I153" s="6"/>
    </row>
    <row r="154" spans="1:9" outlineLevel="4">
      <c r="A154" s="1" t="s">
        <v>1583</v>
      </c>
      <c r="B154" s="2" t="s">
        <v>1123</v>
      </c>
      <c r="C154" s="2" t="s">
        <v>1124</v>
      </c>
      <c r="D154" s="3" t="s">
        <v>857</v>
      </c>
      <c r="E154" s="4">
        <v>291.38600000000002</v>
      </c>
      <c r="F154" s="5"/>
      <c r="G154" s="7">
        <f t="shared" si="21"/>
        <v>0</v>
      </c>
      <c r="H154" s="148">
        <f t="shared" si="22"/>
        <v>0</v>
      </c>
      <c r="I154" s="6"/>
    </row>
    <row r="155" spans="1:9" outlineLevel="4">
      <c r="A155" s="1" t="s">
        <v>1584</v>
      </c>
      <c r="B155" s="2" t="s">
        <v>1125</v>
      </c>
      <c r="C155" s="2" t="s">
        <v>1126</v>
      </c>
      <c r="D155" s="3" t="s">
        <v>857</v>
      </c>
      <c r="E155" s="4">
        <v>291.38600000000002</v>
      </c>
      <c r="F155" s="5"/>
      <c r="G155" s="7">
        <f t="shared" si="21"/>
        <v>0</v>
      </c>
      <c r="H155" s="148">
        <f t="shared" si="22"/>
        <v>0</v>
      </c>
      <c r="I155" s="6"/>
    </row>
    <row r="156" spans="1:9" outlineLevel="4">
      <c r="A156" s="1" t="s">
        <v>1585</v>
      </c>
      <c r="B156" s="2" t="s">
        <v>1127</v>
      </c>
      <c r="C156" s="2" t="s">
        <v>1128</v>
      </c>
      <c r="D156" s="3" t="s">
        <v>857</v>
      </c>
      <c r="E156" s="4">
        <v>262.74200000000002</v>
      </c>
      <c r="F156" s="5"/>
      <c r="G156" s="7">
        <f t="shared" si="21"/>
        <v>0</v>
      </c>
      <c r="H156" s="148">
        <f t="shared" si="22"/>
        <v>0</v>
      </c>
      <c r="I156" s="6"/>
    </row>
    <row r="157" spans="1:9" outlineLevel="4">
      <c r="A157" s="1" t="s">
        <v>1586</v>
      </c>
      <c r="B157" s="2" t="s">
        <v>1127</v>
      </c>
      <c r="C157" s="2" t="s">
        <v>1129</v>
      </c>
      <c r="D157" s="3" t="s">
        <v>857</v>
      </c>
      <c r="E157" s="4">
        <v>23.541</v>
      </c>
      <c r="F157" s="5"/>
      <c r="G157" s="7">
        <f t="shared" si="21"/>
        <v>0</v>
      </c>
      <c r="H157" s="148">
        <f t="shared" si="22"/>
        <v>0</v>
      </c>
      <c r="I157" s="6"/>
    </row>
    <row r="158" spans="1:9" outlineLevel="4">
      <c r="A158" s="1" t="s">
        <v>1587</v>
      </c>
      <c r="B158" s="2" t="s">
        <v>1127</v>
      </c>
      <c r="C158" s="2" t="s">
        <v>1130</v>
      </c>
      <c r="D158" s="3" t="s">
        <v>857</v>
      </c>
      <c r="E158" s="4">
        <v>5.1029999999999998</v>
      </c>
      <c r="F158" s="5"/>
      <c r="G158" s="7">
        <f t="shared" si="21"/>
        <v>0</v>
      </c>
      <c r="H158" s="148">
        <f t="shared" si="22"/>
        <v>0</v>
      </c>
      <c r="I158" s="6"/>
    </row>
    <row r="159" spans="1:9" ht="25.5" outlineLevel="4">
      <c r="A159" s="1" t="s">
        <v>1588</v>
      </c>
      <c r="B159" s="2" t="s">
        <v>952</v>
      </c>
      <c r="C159" s="2" t="s">
        <v>1131</v>
      </c>
      <c r="D159" s="3" t="s">
        <v>857</v>
      </c>
      <c r="E159" s="4">
        <v>188.54499999999999</v>
      </c>
      <c r="F159" s="5"/>
      <c r="G159" s="7">
        <f t="shared" si="21"/>
        <v>0</v>
      </c>
      <c r="H159" s="148">
        <f t="shared" si="22"/>
        <v>0</v>
      </c>
      <c r="I159" s="6"/>
    </row>
    <row r="160" spans="1:9" outlineLevel="4">
      <c r="A160" s="1" t="s">
        <v>1589</v>
      </c>
      <c r="B160" s="2" t="s">
        <v>1132</v>
      </c>
      <c r="C160" s="2" t="s">
        <v>1133</v>
      </c>
      <c r="D160" s="3" t="s">
        <v>857</v>
      </c>
      <c r="E160" s="4">
        <v>832.32799999999997</v>
      </c>
      <c r="F160" s="5"/>
      <c r="G160" s="7">
        <f t="shared" si="21"/>
        <v>0</v>
      </c>
      <c r="H160" s="148">
        <f t="shared" si="22"/>
        <v>0</v>
      </c>
      <c r="I160" s="6"/>
    </row>
    <row r="161" spans="1:9" outlineLevel="4">
      <c r="A161" s="1" t="s">
        <v>1590</v>
      </c>
      <c r="B161" s="2" t="s">
        <v>1132</v>
      </c>
      <c r="C161" s="2" t="s">
        <v>1134</v>
      </c>
      <c r="D161" s="3" t="s">
        <v>857</v>
      </c>
      <c r="E161" s="4">
        <v>256.09399999999999</v>
      </c>
      <c r="F161" s="5"/>
      <c r="G161" s="7">
        <f t="shared" si="21"/>
        <v>0</v>
      </c>
      <c r="H161" s="148">
        <f t="shared" si="22"/>
        <v>0</v>
      </c>
      <c r="I161" s="6"/>
    </row>
    <row r="162" spans="1:9" outlineLevel="3">
      <c r="A162" s="83" t="s">
        <v>119</v>
      </c>
      <c r="B162" s="84"/>
      <c r="C162" s="84" t="s">
        <v>1135</v>
      </c>
      <c r="D162" s="85"/>
      <c r="E162" s="86"/>
      <c r="F162" s="88"/>
      <c r="G162" s="87">
        <f>SUBTOTAL(9,G163:G166)</f>
        <v>0</v>
      </c>
      <c r="H162" s="100">
        <f>SUBTOTAL(9,H163:H166)</f>
        <v>0</v>
      </c>
      <c r="I162" s="6"/>
    </row>
    <row r="163" spans="1:9" outlineLevel="4">
      <c r="A163" s="1" t="s">
        <v>1591</v>
      </c>
      <c r="B163" s="2" t="s">
        <v>952</v>
      </c>
      <c r="C163" s="2" t="s">
        <v>1136</v>
      </c>
      <c r="D163" s="3" t="s">
        <v>857</v>
      </c>
      <c r="E163" s="4">
        <v>66.760000000000005</v>
      </c>
      <c r="F163" s="5"/>
      <c r="G163" s="7">
        <f>F163*E163</f>
        <v>0</v>
      </c>
      <c r="H163" s="148">
        <f t="shared" ref="H163:H166" si="23">$Q$5*G163</f>
        <v>0</v>
      </c>
      <c r="I163" s="6"/>
    </row>
    <row r="164" spans="1:9" ht="25.5" outlineLevel="4">
      <c r="A164" s="1" t="s">
        <v>1592</v>
      </c>
      <c r="B164" s="2" t="s">
        <v>1137</v>
      </c>
      <c r="C164" s="2" t="s">
        <v>1138</v>
      </c>
      <c r="D164" s="3" t="s">
        <v>857</v>
      </c>
      <c r="E164" s="4">
        <v>55.67</v>
      </c>
      <c r="F164" s="5"/>
      <c r="G164" s="7">
        <f>F164*E164</f>
        <v>0</v>
      </c>
      <c r="H164" s="148">
        <f t="shared" si="23"/>
        <v>0</v>
      </c>
      <c r="I164" s="6"/>
    </row>
    <row r="165" spans="1:9" ht="25.5" outlineLevel="4">
      <c r="A165" s="1" t="s">
        <v>1593</v>
      </c>
      <c r="B165" s="2" t="s">
        <v>1137</v>
      </c>
      <c r="C165" s="2" t="s">
        <v>1139</v>
      </c>
      <c r="D165" s="3" t="s">
        <v>857</v>
      </c>
      <c r="E165" s="4">
        <v>43.43</v>
      </c>
      <c r="F165" s="5"/>
      <c r="G165" s="7">
        <f>F165*E165</f>
        <v>0</v>
      </c>
      <c r="H165" s="148">
        <f t="shared" si="23"/>
        <v>0</v>
      </c>
      <c r="I165" s="6"/>
    </row>
    <row r="166" spans="1:9" outlineLevel="4">
      <c r="A166" s="1" t="s">
        <v>1594</v>
      </c>
      <c r="B166" s="2" t="s">
        <v>1132</v>
      </c>
      <c r="C166" s="2" t="s">
        <v>1133</v>
      </c>
      <c r="D166" s="3" t="s">
        <v>857</v>
      </c>
      <c r="E166" s="4">
        <v>99.1</v>
      </c>
      <c r="F166" s="5"/>
      <c r="G166" s="7">
        <f>F166*E166</f>
        <v>0</v>
      </c>
      <c r="H166" s="148">
        <f t="shared" si="23"/>
        <v>0</v>
      </c>
      <c r="I166" s="6"/>
    </row>
    <row r="167" spans="1:9" outlineLevel="3">
      <c r="A167" s="83" t="s">
        <v>120</v>
      </c>
      <c r="B167" s="84"/>
      <c r="C167" s="84" t="s">
        <v>1140</v>
      </c>
      <c r="D167" s="85"/>
      <c r="E167" s="86"/>
      <c r="F167" s="88"/>
      <c r="G167" s="87">
        <f>SUBTOTAL(9,G168:G174)</f>
        <v>0</v>
      </c>
      <c r="H167" s="100">
        <f>SUBTOTAL(9,H168:H174)</f>
        <v>0</v>
      </c>
      <c r="I167" s="6"/>
    </row>
    <row r="168" spans="1:9" outlineLevel="4">
      <c r="A168" s="1" t="s">
        <v>1595</v>
      </c>
      <c r="B168" s="2" t="s">
        <v>952</v>
      </c>
      <c r="C168" s="2" t="s">
        <v>1141</v>
      </c>
      <c r="D168" s="3" t="s">
        <v>857</v>
      </c>
      <c r="E168" s="4">
        <v>67.150000000000006</v>
      </c>
      <c r="F168" s="5"/>
      <c r="G168" s="7">
        <f t="shared" ref="G168:G174" si="24">F168*E168</f>
        <v>0</v>
      </c>
      <c r="H168" s="148">
        <f t="shared" ref="H168:H174" si="25">$Q$5*G168</f>
        <v>0</v>
      </c>
      <c r="I168" s="6"/>
    </row>
    <row r="169" spans="1:9" outlineLevel="4">
      <c r="A169" s="1" t="s">
        <v>1596</v>
      </c>
      <c r="B169" s="2" t="s">
        <v>952</v>
      </c>
      <c r="C169" s="2" t="s">
        <v>1142</v>
      </c>
      <c r="D169" s="3" t="s">
        <v>857</v>
      </c>
      <c r="E169" s="4">
        <v>39.229999999999997</v>
      </c>
      <c r="F169" s="5"/>
      <c r="G169" s="7">
        <f t="shared" si="24"/>
        <v>0</v>
      </c>
      <c r="H169" s="148">
        <f t="shared" si="25"/>
        <v>0</v>
      </c>
      <c r="I169" s="6"/>
    </row>
    <row r="170" spans="1:9" outlineLevel="4">
      <c r="A170" s="1" t="s">
        <v>1597</v>
      </c>
      <c r="B170" s="2" t="s">
        <v>952</v>
      </c>
      <c r="C170" s="2" t="s">
        <v>1143</v>
      </c>
      <c r="D170" s="3" t="s">
        <v>857</v>
      </c>
      <c r="E170" s="4">
        <v>24.835999999999999</v>
      </c>
      <c r="F170" s="5"/>
      <c r="G170" s="7">
        <f t="shared" si="24"/>
        <v>0</v>
      </c>
      <c r="H170" s="148">
        <f t="shared" si="25"/>
        <v>0</v>
      </c>
      <c r="I170" s="6"/>
    </row>
    <row r="171" spans="1:9" outlineLevel="4">
      <c r="A171" s="1" t="s">
        <v>1598</v>
      </c>
      <c r="B171" s="2" t="s">
        <v>952</v>
      </c>
      <c r="C171" s="2" t="s">
        <v>1144</v>
      </c>
      <c r="D171" s="3" t="s">
        <v>857</v>
      </c>
      <c r="E171" s="4">
        <v>10.08</v>
      </c>
      <c r="F171" s="5"/>
      <c r="G171" s="7">
        <f t="shared" si="24"/>
        <v>0</v>
      </c>
      <c r="H171" s="148">
        <f t="shared" si="25"/>
        <v>0</v>
      </c>
      <c r="I171" s="6"/>
    </row>
    <row r="172" spans="1:9" outlineLevel="4">
      <c r="A172" s="1" t="s">
        <v>1599</v>
      </c>
      <c r="B172" s="2" t="s">
        <v>952</v>
      </c>
      <c r="C172" s="2" t="s">
        <v>1145</v>
      </c>
      <c r="D172" s="3" t="s">
        <v>43</v>
      </c>
      <c r="E172" s="4">
        <v>1</v>
      </c>
      <c r="F172" s="5"/>
      <c r="G172" s="7">
        <f t="shared" si="24"/>
        <v>0</v>
      </c>
      <c r="H172" s="148">
        <f t="shared" si="25"/>
        <v>0</v>
      </c>
      <c r="I172" s="6"/>
    </row>
    <row r="173" spans="1:9" outlineLevel="4">
      <c r="A173" s="1" t="s">
        <v>1600</v>
      </c>
      <c r="B173" s="2" t="s">
        <v>952</v>
      </c>
      <c r="C173" s="2" t="s">
        <v>1146</v>
      </c>
      <c r="D173" s="3" t="s">
        <v>857</v>
      </c>
      <c r="E173" s="4">
        <v>2.4</v>
      </c>
      <c r="F173" s="5"/>
      <c r="G173" s="7">
        <f t="shared" si="24"/>
        <v>0</v>
      </c>
      <c r="H173" s="148">
        <f t="shared" si="25"/>
        <v>0</v>
      </c>
      <c r="I173" s="6"/>
    </row>
    <row r="174" spans="1:9" ht="25.5" outlineLevel="4">
      <c r="A174" s="1" t="s">
        <v>1601</v>
      </c>
      <c r="B174" s="2" t="s">
        <v>952</v>
      </c>
      <c r="C174" s="2" t="s">
        <v>1147</v>
      </c>
      <c r="D174" s="3" t="s">
        <v>157</v>
      </c>
      <c r="E174" s="4">
        <v>1</v>
      </c>
      <c r="F174" s="5"/>
      <c r="G174" s="7">
        <f t="shared" si="24"/>
        <v>0</v>
      </c>
      <c r="H174" s="148">
        <f t="shared" si="25"/>
        <v>0</v>
      </c>
      <c r="I174" s="6"/>
    </row>
    <row r="175" spans="1:9" outlineLevel="3">
      <c r="A175" s="83" t="s">
        <v>121</v>
      </c>
      <c r="B175" s="84"/>
      <c r="C175" s="84" t="s">
        <v>1148</v>
      </c>
      <c r="D175" s="85"/>
      <c r="E175" s="86"/>
      <c r="F175" s="88"/>
      <c r="G175" s="87">
        <f>SUBTOTAL(9,G176:G177)</f>
        <v>0</v>
      </c>
      <c r="H175" s="100">
        <f>SUBTOTAL(9,H176:H177)</f>
        <v>0</v>
      </c>
      <c r="I175" s="6"/>
    </row>
    <row r="176" spans="1:9" outlineLevel="4">
      <c r="A176" s="1" t="s">
        <v>1602</v>
      </c>
      <c r="B176" s="2" t="s">
        <v>952</v>
      </c>
      <c r="C176" s="2" t="s">
        <v>1149</v>
      </c>
      <c r="D176" s="3" t="s">
        <v>43</v>
      </c>
      <c r="E176" s="4">
        <v>1</v>
      </c>
      <c r="F176" s="5"/>
      <c r="G176" s="7">
        <f>F176*E176</f>
        <v>0</v>
      </c>
      <c r="H176" s="148">
        <f>$Q$5*G176</f>
        <v>0</v>
      </c>
      <c r="I176" s="6"/>
    </row>
    <row r="177" spans="1:15" outlineLevel="4">
      <c r="A177" s="1" t="s">
        <v>1603</v>
      </c>
      <c r="B177" s="2" t="s">
        <v>952</v>
      </c>
      <c r="C177" s="2" t="s">
        <v>1150</v>
      </c>
      <c r="D177" s="3" t="s">
        <v>43</v>
      </c>
      <c r="E177" s="4">
        <v>1</v>
      </c>
      <c r="F177" s="5"/>
      <c r="G177" s="7">
        <f>F177*E177</f>
        <v>0</v>
      </c>
      <c r="H177" s="148">
        <f>$Q$5*G177</f>
        <v>0</v>
      </c>
      <c r="I177" s="6"/>
    </row>
    <row r="178" spans="1:15" outlineLevel="3">
      <c r="A178" s="83" t="s">
        <v>1602</v>
      </c>
      <c r="B178" s="84"/>
      <c r="C178" s="84" t="s">
        <v>2570</v>
      </c>
      <c r="D178" s="85"/>
      <c r="E178" s="86"/>
      <c r="F178" s="88"/>
      <c r="G178" s="87">
        <f>SUBTOTAL(9,G179:G183)</f>
        <v>0</v>
      </c>
      <c r="H178" s="100">
        <f>SUBTOTAL(9,H179:H183)</f>
        <v>0</v>
      </c>
      <c r="I178" s="123"/>
      <c r="J178" s="124"/>
      <c r="K178" s="124"/>
      <c r="L178" s="124"/>
      <c r="M178" s="124"/>
      <c r="N178" s="124"/>
      <c r="O178" s="124"/>
    </row>
    <row r="179" spans="1:15" outlineLevel="4">
      <c r="A179" s="1" t="s">
        <v>2706</v>
      </c>
      <c r="B179" s="2" t="s">
        <v>952</v>
      </c>
      <c r="C179" s="2" t="s">
        <v>2588</v>
      </c>
      <c r="D179" s="3" t="s">
        <v>38</v>
      </c>
      <c r="E179" s="4">
        <v>45</v>
      </c>
      <c r="F179" s="5"/>
      <c r="G179" s="7">
        <f>F179*E179</f>
        <v>0</v>
      </c>
      <c r="H179" s="148">
        <f>$Q$5*G179</f>
        <v>0</v>
      </c>
      <c r="I179" s="123"/>
      <c r="J179" s="124"/>
      <c r="K179" s="124"/>
      <c r="L179" s="124"/>
      <c r="M179" s="124"/>
      <c r="N179" s="124"/>
      <c r="O179" s="124"/>
    </row>
    <row r="180" spans="1:15" ht="38.25" outlineLevel="4">
      <c r="A180" s="1" t="s">
        <v>2707</v>
      </c>
      <c r="B180" s="2" t="s">
        <v>952</v>
      </c>
      <c r="C180" s="2" t="s">
        <v>2762</v>
      </c>
      <c r="D180" s="3" t="s">
        <v>38</v>
      </c>
      <c r="E180" s="4">
        <v>12</v>
      </c>
      <c r="F180" s="5"/>
      <c r="G180" s="7">
        <f>F180*E180</f>
        <v>0</v>
      </c>
      <c r="H180" s="148">
        <f>$Q$5*G180</f>
        <v>0</v>
      </c>
      <c r="I180" s="123"/>
      <c r="J180" s="124"/>
      <c r="K180" s="124"/>
      <c r="L180" s="124"/>
      <c r="M180" s="124"/>
      <c r="N180" s="124"/>
      <c r="O180" s="124"/>
    </row>
    <row r="181" spans="1:15" ht="25.5" outlineLevel="4">
      <c r="A181" s="1" t="s">
        <v>2708</v>
      </c>
      <c r="B181" s="2" t="s">
        <v>952</v>
      </c>
      <c r="C181" s="2" t="s">
        <v>2589</v>
      </c>
      <c r="D181" s="2" t="s">
        <v>38</v>
      </c>
      <c r="E181" s="4">
        <v>6</v>
      </c>
      <c r="F181" s="5"/>
      <c r="G181" s="7">
        <f>F181*E181</f>
        <v>0</v>
      </c>
      <c r="H181" s="148">
        <f>$Q$5*G181</f>
        <v>0</v>
      </c>
      <c r="I181" s="123"/>
      <c r="J181" s="124"/>
      <c r="K181" s="124"/>
      <c r="L181" s="124"/>
      <c r="M181" s="124"/>
      <c r="N181" s="124"/>
      <c r="O181" s="124"/>
    </row>
    <row r="182" spans="1:15" ht="38.25" outlineLevel="4">
      <c r="A182" s="1" t="s">
        <v>2709</v>
      </c>
      <c r="B182" s="2" t="s">
        <v>952</v>
      </c>
      <c r="C182" s="2" t="s">
        <v>2763</v>
      </c>
      <c r="D182" s="2" t="s">
        <v>43</v>
      </c>
      <c r="E182" s="4">
        <v>1</v>
      </c>
      <c r="F182" s="5"/>
      <c r="G182" s="7">
        <f>F182*E182</f>
        <v>0</v>
      </c>
      <c r="H182" s="148">
        <f>$Q$5*G182</f>
        <v>0</v>
      </c>
      <c r="I182" s="123"/>
      <c r="J182" s="124"/>
      <c r="K182" s="124"/>
      <c r="L182" s="124"/>
      <c r="M182" s="124"/>
      <c r="N182" s="124"/>
      <c r="O182" s="124"/>
    </row>
    <row r="183" spans="1:15" outlineLevel="4">
      <c r="A183" s="1" t="s">
        <v>2764</v>
      </c>
      <c r="B183" s="2" t="s">
        <v>952</v>
      </c>
      <c r="C183" s="2" t="s">
        <v>2587</v>
      </c>
      <c r="D183" s="2" t="s">
        <v>157</v>
      </c>
      <c r="E183" s="4">
        <v>8</v>
      </c>
      <c r="F183" s="5"/>
      <c r="G183" s="7">
        <f>F183*E183</f>
        <v>0</v>
      </c>
      <c r="H183" s="148">
        <f>$Q$5*G183</f>
        <v>0</v>
      </c>
      <c r="I183" s="123"/>
      <c r="J183" s="124"/>
      <c r="K183" s="124"/>
      <c r="L183" s="124"/>
      <c r="M183" s="124"/>
      <c r="N183" s="124"/>
      <c r="O183" s="124"/>
    </row>
    <row r="184" spans="1:15" outlineLevel="2">
      <c r="A184" s="83" t="s">
        <v>127</v>
      </c>
      <c r="B184" s="84"/>
      <c r="C184" s="84" t="s">
        <v>1151</v>
      </c>
      <c r="D184" s="85"/>
      <c r="E184" s="86"/>
      <c r="F184" s="88"/>
      <c r="G184" s="87">
        <f>SUBTOTAL(9,G186:G195)</f>
        <v>0</v>
      </c>
      <c r="H184" s="100">
        <f>SUBTOTAL(9,H186:H195)</f>
        <v>0</v>
      </c>
      <c r="I184" s="123"/>
      <c r="J184" s="124"/>
      <c r="K184" s="124"/>
      <c r="L184" s="124"/>
      <c r="M184" s="124"/>
      <c r="N184" s="124"/>
      <c r="O184" s="124"/>
    </row>
    <row r="185" spans="1:15" outlineLevel="3">
      <c r="A185" s="83" t="s">
        <v>129</v>
      </c>
      <c r="B185" s="84"/>
      <c r="C185" s="84" t="s">
        <v>1152</v>
      </c>
      <c r="D185" s="85"/>
      <c r="E185" s="86"/>
      <c r="F185" s="88"/>
      <c r="G185" s="87">
        <f>SUBTOTAL(9,G186:G192)</f>
        <v>0</v>
      </c>
      <c r="H185" s="100">
        <f>SUBTOTAL(9,H186:H192)</f>
        <v>0</v>
      </c>
      <c r="I185" s="123"/>
      <c r="J185" s="124"/>
      <c r="K185" s="124"/>
      <c r="L185" s="124"/>
      <c r="M185" s="124"/>
      <c r="N185" s="124"/>
      <c r="O185" s="124"/>
    </row>
    <row r="186" spans="1:15" ht="25.5" outlineLevel="4">
      <c r="A186" s="1" t="s">
        <v>1604</v>
      </c>
      <c r="B186" s="2" t="s">
        <v>952</v>
      </c>
      <c r="C186" s="2" t="s">
        <v>1153</v>
      </c>
      <c r="D186" s="3" t="s">
        <v>857</v>
      </c>
      <c r="E186" s="4">
        <v>15.263999999999999</v>
      </c>
      <c r="F186" s="5"/>
      <c r="G186" s="7">
        <f t="shared" ref="G186:G192" si="26">F186*E186</f>
        <v>0</v>
      </c>
      <c r="H186" s="148">
        <f t="shared" ref="H186:H192" si="27">$Q$5*G186</f>
        <v>0</v>
      </c>
      <c r="I186" s="123"/>
      <c r="J186" s="124"/>
      <c r="K186" s="124"/>
      <c r="L186" s="124"/>
      <c r="M186" s="124"/>
      <c r="N186" s="124"/>
      <c r="O186" s="124"/>
    </row>
    <row r="187" spans="1:15" outlineLevel="4">
      <c r="A187" s="1" t="s">
        <v>1605</v>
      </c>
      <c r="B187" s="2" t="s">
        <v>952</v>
      </c>
      <c r="C187" s="2" t="s">
        <v>1154</v>
      </c>
      <c r="D187" s="3" t="s">
        <v>857</v>
      </c>
      <c r="E187" s="4">
        <v>15.263999999999999</v>
      </c>
      <c r="F187" s="5"/>
      <c r="G187" s="7">
        <f t="shared" si="26"/>
        <v>0</v>
      </c>
      <c r="H187" s="148">
        <f t="shared" si="27"/>
        <v>0</v>
      </c>
      <c r="I187" s="6"/>
    </row>
    <row r="188" spans="1:15" outlineLevel="4">
      <c r="A188" s="1" t="s">
        <v>1606</v>
      </c>
      <c r="B188" s="2" t="s">
        <v>952</v>
      </c>
      <c r="C188" s="2" t="s">
        <v>1155</v>
      </c>
      <c r="D188" s="3" t="s">
        <v>857</v>
      </c>
      <c r="E188" s="4">
        <v>10.176</v>
      </c>
      <c r="F188" s="5"/>
      <c r="G188" s="7">
        <f t="shared" si="26"/>
        <v>0</v>
      </c>
      <c r="H188" s="148">
        <f t="shared" si="27"/>
        <v>0</v>
      </c>
      <c r="I188" s="6"/>
    </row>
    <row r="189" spans="1:15" outlineLevel="4">
      <c r="A189" s="1" t="s">
        <v>1607</v>
      </c>
      <c r="B189" s="2" t="s">
        <v>952</v>
      </c>
      <c r="C189" s="2" t="s">
        <v>1156</v>
      </c>
      <c r="D189" s="3" t="s">
        <v>857</v>
      </c>
      <c r="E189" s="4">
        <v>2.544</v>
      </c>
      <c r="F189" s="5"/>
      <c r="G189" s="7">
        <f t="shared" si="26"/>
        <v>0</v>
      </c>
      <c r="H189" s="148">
        <f t="shared" si="27"/>
        <v>0</v>
      </c>
      <c r="I189" s="6"/>
    </row>
    <row r="190" spans="1:15" outlineLevel="4">
      <c r="A190" s="1" t="s">
        <v>1608</v>
      </c>
      <c r="B190" s="2" t="s">
        <v>952</v>
      </c>
      <c r="C190" s="2" t="s">
        <v>1157</v>
      </c>
      <c r="D190" s="3" t="s">
        <v>857</v>
      </c>
      <c r="E190" s="4">
        <v>6.7839999999999998</v>
      </c>
      <c r="F190" s="5"/>
      <c r="G190" s="7">
        <f t="shared" si="26"/>
        <v>0</v>
      </c>
      <c r="H190" s="148">
        <f t="shared" si="27"/>
        <v>0</v>
      </c>
      <c r="I190" s="6"/>
    </row>
    <row r="191" spans="1:15" outlineLevel="4">
      <c r="A191" s="1" t="s">
        <v>1609</v>
      </c>
      <c r="B191" s="2" t="s">
        <v>952</v>
      </c>
      <c r="C191" s="2" t="s">
        <v>1158</v>
      </c>
      <c r="D191" s="3" t="s">
        <v>857</v>
      </c>
      <c r="E191" s="4">
        <v>2.7559999999999998</v>
      </c>
      <c r="F191" s="5"/>
      <c r="G191" s="7">
        <f t="shared" si="26"/>
        <v>0</v>
      </c>
      <c r="H191" s="148">
        <f t="shared" si="27"/>
        <v>0</v>
      </c>
      <c r="I191" s="6"/>
    </row>
    <row r="192" spans="1:15" outlineLevel="4">
      <c r="A192" s="1" t="s">
        <v>1610</v>
      </c>
      <c r="B192" s="2" t="s">
        <v>952</v>
      </c>
      <c r="C192" s="2" t="s">
        <v>1158</v>
      </c>
      <c r="D192" s="3" t="s">
        <v>857</v>
      </c>
      <c r="E192" s="4">
        <v>8.2680000000000007</v>
      </c>
      <c r="F192" s="5"/>
      <c r="G192" s="7">
        <f t="shared" si="26"/>
        <v>0</v>
      </c>
      <c r="H192" s="148">
        <f t="shared" si="27"/>
        <v>0</v>
      </c>
      <c r="I192" s="6"/>
    </row>
    <row r="193" spans="1:9" outlineLevel="3">
      <c r="A193" s="83" t="s">
        <v>1611</v>
      </c>
      <c r="B193" s="84"/>
      <c r="C193" s="84" t="s">
        <v>1159</v>
      </c>
      <c r="D193" s="85"/>
      <c r="E193" s="86"/>
      <c r="F193" s="88"/>
      <c r="G193" s="87">
        <f>SUBTOTAL(9,G194:G195)</f>
        <v>0</v>
      </c>
      <c r="H193" s="100">
        <f>SUBTOTAL(9,H194:H195)</f>
        <v>0</v>
      </c>
      <c r="I193" s="6"/>
    </row>
    <row r="194" spans="1:9" outlineLevel="4">
      <c r="A194" s="1" t="s">
        <v>1612</v>
      </c>
      <c r="B194" s="2" t="s">
        <v>952</v>
      </c>
      <c r="C194" s="2" t="s">
        <v>1160</v>
      </c>
      <c r="D194" s="3" t="s">
        <v>857</v>
      </c>
      <c r="E194" s="4">
        <v>51.774999999999999</v>
      </c>
      <c r="F194" s="5"/>
      <c r="G194" s="7">
        <f>F194*E194</f>
        <v>0</v>
      </c>
      <c r="H194" s="148">
        <f t="shared" ref="H194:H195" si="28">$Q$5*G194</f>
        <v>0</v>
      </c>
      <c r="I194" s="6"/>
    </row>
    <row r="195" spans="1:9" outlineLevel="4">
      <c r="A195" s="1" t="s">
        <v>1613</v>
      </c>
      <c r="B195" s="2" t="s">
        <v>952</v>
      </c>
      <c r="C195" s="2" t="s">
        <v>1161</v>
      </c>
      <c r="D195" s="3" t="s">
        <v>857</v>
      </c>
      <c r="E195" s="4">
        <v>7.0069999999999997</v>
      </c>
      <c r="F195" s="5"/>
      <c r="G195" s="7">
        <f>F195*E195</f>
        <v>0</v>
      </c>
      <c r="H195" s="148">
        <f t="shared" si="28"/>
        <v>0</v>
      </c>
      <c r="I195" s="6"/>
    </row>
    <row r="196" spans="1:9" outlineLevel="2">
      <c r="A196" s="83" t="s">
        <v>130</v>
      </c>
      <c r="B196" s="84"/>
      <c r="C196" s="84" t="s">
        <v>1162</v>
      </c>
      <c r="D196" s="85"/>
      <c r="E196" s="86"/>
      <c r="F196" s="88"/>
      <c r="G196" s="87">
        <f>SUBTOTAL(9,G198:G240)</f>
        <v>0</v>
      </c>
      <c r="H196" s="100">
        <f>SUBTOTAL(9,H198:H240)</f>
        <v>0</v>
      </c>
      <c r="I196" s="6"/>
    </row>
    <row r="197" spans="1:9" outlineLevel="3">
      <c r="A197" s="83" t="s">
        <v>131</v>
      </c>
      <c r="B197" s="84"/>
      <c r="C197" s="84" t="s">
        <v>2513</v>
      </c>
      <c r="D197" s="85"/>
      <c r="E197" s="86"/>
      <c r="F197" s="88"/>
      <c r="G197" s="87">
        <f>SUBTOTAL(9,G198:G208)</f>
        <v>0</v>
      </c>
      <c r="H197" s="100">
        <f>SUBTOTAL(9,H198:H208)</f>
        <v>0</v>
      </c>
      <c r="I197" s="6"/>
    </row>
    <row r="198" spans="1:9" ht="25.5" outlineLevel="4">
      <c r="A198" s="1" t="s">
        <v>1614</v>
      </c>
      <c r="B198" s="2" t="s">
        <v>1163</v>
      </c>
      <c r="C198" s="2" t="s">
        <v>1164</v>
      </c>
      <c r="D198" s="3" t="s">
        <v>857</v>
      </c>
      <c r="E198" s="4">
        <v>5821.8980000000001</v>
      </c>
      <c r="F198" s="5"/>
      <c r="G198" s="7">
        <f t="shared" ref="G198:G208" si="29">F198*E198</f>
        <v>0</v>
      </c>
      <c r="H198" s="148">
        <f t="shared" ref="H198:H208" si="30">$Q$5*G198</f>
        <v>0</v>
      </c>
      <c r="I198" s="6"/>
    </row>
    <row r="199" spans="1:9" ht="25.5" outlineLevel="4">
      <c r="A199" s="1" t="s">
        <v>1615</v>
      </c>
      <c r="B199" s="2" t="s">
        <v>1165</v>
      </c>
      <c r="C199" s="2" t="s">
        <v>1166</v>
      </c>
      <c r="D199" s="3" t="s">
        <v>857</v>
      </c>
      <c r="E199" s="4">
        <v>5062.5200000000004</v>
      </c>
      <c r="F199" s="5"/>
      <c r="G199" s="7">
        <f t="shared" si="29"/>
        <v>0</v>
      </c>
      <c r="H199" s="148">
        <f t="shared" si="30"/>
        <v>0</v>
      </c>
      <c r="I199" s="6"/>
    </row>
    <row r="200" spans="1:9" outlineLevel="4">
      <c r="A200" s="1" t="s">
        <v>1616</v>
      </c>
      <c r="B200" s="2" t="s">
        <v>1167</v>
      </c>
      <c r="C200" s="2" t="s">
        <v>1168</v>
      </c>
      <c r="D200" s="3" t="s">
        <v>38</v>
      </c>
      <c r="E200" s="4">
        <v>20250.080000000002</v>
      </c>
      <c r="F200" s="5"/>
      <c r="G200" s="7">
        <f t="shared" si="29"/>
        <v>0</v>
      </c>
      <c r="H200" s="148">
        <f t="shared" si="30"/>
        <v>0</v>
      </c>
      <c r="I200" s="6"/>
    </row>
    <row r="201" spans="1:9" ht="25.5" outlineLevel="4">
      <c r="A201" s="1" t="s">
        <v>1617</v>
      </c>
      <c r="B201" s="2" t="s">
        <v>1169</v>
      </c>
      <c r="C201" s="2" t="s">
        <v>1170</v>
      </c>
      <c r="D201" s="3" t="s">
        <v>857</v>
      </c>
      <c r="E201" s="4">
        <v>5821.8980000000001</v>
      </c>
      <c r="F201" s="5"/>
      <c r="G201" s="7">
        <f t="shared" si="29"/>
        <v>0</v>
      </c>
      <c r="H201" s="148">
        <f t="shared" si="30"/>
        <v>0</v>
      </c>
      <c r="I201" s="6"/>
    </row>
    <row r="202" spans="1:9" outlineLevel="4">
      <c r="A202" s="1" t="s">
        <v>1618</v>
      </c>
      <c r="B202" s="2" t="s">
        <v>1171</v>
      </c>
      <c r="C202" s="2" t="s">
        <v>1172</v>
      </c>
      <c r="D202" s="3" t="s">
        <v>857</v>
      </c>
      <c r="E202" s="4">
        <v>5821.8980000000001</v>
      </c>
      <c r="F202" s="5"/>
      <c r="G202" s="7">
        <f t="shared" si="29"/>
        <v>0</v>
      </c>
      <c r="H202" s="148">
        <f t="shared" si="30"/>
        <v>0</v>
      </c>
      <c r="I202" s="6"/>
    </row>
    <row r="203" spans="1:9" outlineLevel="4">
      <c r="A203" s="1" t="s">
        <v>1619</v>
      </c>
      <c r="B203" s="2" t="s">
        <v>1173</v>
      </c>
      <c r="C203" s="2" t="s">
        <v>1174</v>
      </c>
      <c r="D203" s="3" t="s">
        <v>857</v>
      </c>
      <c r="E203" s="4">
        <v>5062.5200000000004</v>
      </c>
      <c r="F203" s="5"/>
      <c r="G203" s="7">
        <f t="shared" si="29"/>
        <v>0</v>
      </c>
      <c r="H203" s="148">
        <f t="shared" si="30"/>
        <v>0</v>
      </c>
      <c r="I203" s="6"/>
    </row>
    <row r="204" spans="1:9" outlineLevel="4">
      <c r="A204" s="1" t="s">
        <v>1620</v>
      </c>
      <c r="B204" s="2" t="s">
        <v>1171</v>
      </c>
      <c r="C204" s="2" t="s">
        <v>1175</v>
      </c>
      <c r="D204" s="3" t="s">
        <v>857</v>
      </c>
      <c r="E204" s="4">
        <v>5062.5200000000004</v>
      </c>
      <c r="F204" s="5"/>
      <c r="G204" s="7">
        <f t="shared" si="29"/>
        <v>0</v>
      </c>
      <c r="H204" s="148">
        <f t="shared" si="30"/>
        <v>0</v>
      </c>
      <c r="I204" s="6"/>
    </row>
    <row r="205" spans="1:9" ht="25.5" outlineLevel="4">
      <c r="A205" s="1" t="s">
        <v>1621</v>
      </c>
      <c r="B205" s="2" t="s">
        <v>1176</v>
      </c>
      <c r="C205" s="2" t="s">
        <v>1177</v>
      </c>
      <c r="D205" s="3" t="s">
        <v>857</v>
      </c>
      <c r="E205" s="4">
        <v>5062.5200000000004</v>
      </c>
      <c r="F205" s="5"/>
      <c r="G205" s="7">
        <f t="shared" si="29"/>
        <v>0</v>
      </c>
      <c r="H205" s="148">
        <f t="shared" si="30"/>
        <v>0</v>
      </c>
      <c r="I205" s="6"/>
    </row>
    <row r="206" spans="1:9" outlineLevel="4">
      <c r="A206" s="1" t="s">
        <v>1622</v>
      </c>
      <c r="B206" s="2" t="s">
        <v>952</v>
      </c>
      <c r="C206" s="2" t="s">
        <v>1178</v>
      </c>
      <c r="D206" s="3" t="s">
        <v>857</v>
      </c>
      <c r="E206" s="4">
        <v>4976.5190000000002</v>
      </c>
      <c r="F206" s="5"/>
      <c r="G206" s="7">
        <f t="shared" si="29"/>
        <v>0</v>
      </c>
      <c r="H206" s="148">
        <f t="shared" si="30"/>
        <v>0</v>
      </c>
      <c r="I206" s="6"/>
    </row>
    <row r="207" spans="1:9" outlineLevel="4">
      <c r="A207" s="1" t="s">
        <v>1623</v>
      </c>
      <c r="B207" s="2" t="s">
        <v>1179</v>
      </c>
      <c r="C207" s="2" t="s">
        <v>1180</v>
      </c>
      <c r="D207" s="3" t="s">
        <v>857</v>
      </c>
      <c r="E207" s="4">
        <v>86.001000000000005</v>
      </c>
      <c r="F207" s="5"/>
      <c r="G207" s="7">
        <f t="shared" si="29"/>
        <v>0</v>
      </c>
      <c r="H207" s="148">
        <f t="shared" si="30"/>
        <v>0</v>
      </c>
      <c r="I207" s="6"/>
    </row>
    <row r="208" spans="1:9" outlineLevel="4">
      <c r="A208" s="1" t="s">
        <v>1624</v>
      </c>
      <c r="B208" s="2" t="s">
        <v>952</v>
      </c>
      <c r="C208" s="2" t="s">
        <v>1181</v>
      </c>
      <c r="D208" s="3" t="s">
        <v>8</v>
      </c>
      <c r="E208" s="4">
        <v>286.67</v>
      </c>
      <c r="F208" s="5"/>
      <c r="G208" s="7">
        <f t="shared" si="29"/>
        <v>0</v>
      </c>
      <c r="H208" s="148">
        <f t="shared" si="30"/>
        <v>0</v>
      </c>
      <c r="I208" s="6"/>
    </row>
    <row r="209" spans="1:9" outlineLevel="3">
      <c r="A209" s="83" t="s">
        <v>1625</v>
      </c>
      <c r="B209" s="84"/>
      <c r="C209" s="84" t="s">
        <v>2512</v>
      </c>
      <c r="D209" s="85"/>
      <c r="E209" s="86"/>
      <c r="F209" s="88"/>
      <c r="G209" s="87">
        <f>SUBTOTAL(9,G210:G218)</f>
        <v>0</v>
      </c>
      <c r="H209" s="100">
        <f>SUBTOTAL(9,H210:H218)</f>
        <v>0</v>
      </c>
      <c r="I209" s="6"/>
    </row>
    <row r="210" spans="1:9" ht="25.5" outlineLevel="4">
      <c r="A210" s="1" t="s">
        <v>1626</v>
      </c>
      <c r="B210" s="2" t="s">
        <v>1163</v>
      </c>
      <c r="C210" s="2" t="s">
        <v>1164</v>
      </c>
      <c r="D210" s="3" t="s">
        <v>857</v>
      </c>
      <c r="E210" s="4">
        <v>360.01900000000001</v>
      </c>
      <c r="F210" s="5"/>
      <c r="G210" s="7">
        <f t="shared" ref="G210:G218" si="31">F210*E210</f>
        <v>0</v>
      </c>
      <c r="H210" s="148">
        <f t="shared" ref="H210:H218" si="32">$Q$5*G210</f>
        <v>0</v>
      </c>
      <c r="I210" s="6"/>
    </row>
    <row r="211" spans="1:9" ht="25.5" outlineLevel="4">
      <c r="A211" s="1" t="s">
        <v>1627</v>
      </c>
      <c r="B211" s="2" t="s">
        <v>1165</v>
      </c>
      <c r="C211" s="2" t="s">
        <v>1182</v>
      </c>
      <c r="D211" s="3" t="s">
        <v>857</v>
      </c>
      <c r="E211" s="4">
        <v>313.06</v>
      </c>
      <c r="F211" s="5"/>
      <c r="G211" s="7">
        <f t="shared" si="31"/>
        <v>0</v>
      </c>
      <c r="H211" s="148">
        <f t="shared" si="32"/>
        <v>0</v>
      </c>
      <c r="I211" s="6"/>
    </row>
    <row r="212" spans="1:9" outlineLevel="4">
      <c r="A212" s="1" t="s">
        <v>1628</v>
      </c>
      <c r="B212" s="2" t="s">
        <v>1073</v>
      </c>
      <c r="C212" s="2" t="s">
        <v>1183</v>
      </c>
      <c r="D212" s="3" t="s">
        <v>857</v>
      </c>
      <c r="E212" s="4">
        <v>313.06</v>
      </c>
      <c r="F212" s="5"/>
      <c r="G212" s="7">
        <f t="shared" si="31"/>
        <v>0</v>
      </c>
      <c r="H212" s="148">
        <f t="shared" si="32"/>
        <v>0</v>
      </c>
      <c r="I212" s="6"/>
    </row>
    <row r="213" spans="1:9" outlineLevel="4">
      <c r="A213" s="1" t="s">
        <v>1629</v>
      </c>
      <c r="B213" s="2" t="s">
        <v>1167</v>
      </c>
      <c r="C213" s="2" t="s">
        <v>1168</v>
      </c>
      <c r="D213" s="3" t="s">
        <v>38</v>
      </c>
      <c r="E213" s="4">
        <v>1252.24</v>
      </c>
      <c r="F213" s="5"/>
      <c r="G213" s="7">
        <f t="shared" si="31"/>
        <v>0</v>
      </c>
      <c r="H213" s="148">
        <f t="shared" si="32"/>
        <v>0</v>
      </c>
      <c r="I213" s="6"/>
    </row>
    <row r="214" spans="1:9" ht="25.5" outlineLevel="4">
      <c r="A214" s="1" t="s">
        <v>1630</v>
      </c>
      <c r="B214" s="2" t="s">
        <v>1169</v>
      </c>
      <c r="C214" s="2" t="s">
        <v>1184</v>
      </c>
      <c r="D214" s="3" t="s">
        <v>857</v>
      </c>
      <c r="E214" s="4">
        <v>360.01900000000001</v>
      </c>
      <c r="F214" s="5"/>
      <c r="G214" s="7">
        <f t="shared" si="31"/>
        <v>0</v>
      </c>
      <c r="H214" s="148">
        <f t="shared" si="32"/>
        <v>0</v>
      </c>
      <c r="I214" s="6"/>
    </row>
    <row r="215" spans="1:9" outlineLevel="4">
      <c r="A215" s="1" t="s">
        <v>1631</v>
      </c>
      <c r="B215" s="2" t="s">
        <v>1171</v>
      </c>
      <c r="C215" s="2" t="s">
        <v>1172</v>
      </c>
      <c r="D215" s="3" t="s">
        <v>857</v>
      </c>
      <c r="E215" s="4">
        <v>360.01900000000001</v>
      </c>
      <c r="F215" s="5"/>
      <c r="G215" s="7">
        <f t="shared" si="31"/>
        <v>0</v>
      </c>
      <c r="H215" s="148">
        <f t="shared" si="32"/>
        <v>0</v>
      </c>
      <c r="I215" s="6"/>
    </row>
    <row r="216" spans="1:9" outlineLevel="4">
      <c r="A216" s="1" t="s">
        <v>1632</v>
      </c>
      <c r="B216" s="2" t="s">
        <v>1173</v>
      </c>
      <c r="C216" s="2" t="s">
        <v>1174</v>
      </c>
      <c r="D216" s="3" t="s">
        <v>857</v>
      </c>
      <c r="E216" s="4">
        <v>313.06</v>
      </c>
      <c r="F216" s="5"/>
      <c r="G216" s="7">
        <f t="shared" si="31"/>
        <v>0</v>
      </c>
      <c r="H216" s="148">
        <f t="shared" si="32"/>
        <v>0</v>
      </c>
      <c r="I216" s="6"/>
    </row>
    <row r="217" spans="1:9" ht="25.5" outlineLevel="4">
      <c r="A217" s="1" t="s">
        <v>1633</v>
      </c>
      <c r="B217" s="2" t="s">
        <v>1176</v>
      </c>
      <c r="C217" s="2" t="s">
        <v>1185</v>
      </c>
      <c r="D217" s="3" t="s">
        <v>857</v>
      </c>
      <c r="E217" s="4">
        <v>313.06</v>
      </c>
      <c r="F217" s="5"/>
      <c r="G217" s="7">
        <f t="shared" si="31"/>
        <v>0</v>
      </c>
      <c r="H217" s="148">
        <f t="shared" si="32"/>
        <v>0</v>
      </c>
      <c r="I217" s="6"/>
    </row>
    <row r="218" spans="1:9" outlineLevel="4">
      <c r="A218" s="1" t="s">
        <v>1634</v>
      </c>
      <c r="B218" s="2" t="s">
        <v>952</v>
      </c>
      <c r="C218" s="2" t="s">
        <v>1186</v>
      </c>
      <c r="D218" s="3" t="s">
        <v>857</v>
      </c>
      <c r="E218" s="4">
        <v>313.06</v>
      </c>
      <c r="F218" s="5"/>
      <c r="G218" s="7">
        <f t="shared" si="31"/>
        <v>0</v>
      </c>
      <c r="H218" s="148">
        <f t="shared" si="32"/>
        <v>0</v>
      </c>
      <c r="I218" s="6"/>
    </row>
    <row r="219" spans="1:9" outlineLevel="3">
      <c r="A219" s="83" t="s">
        <v>1635</v>
      </c>
      <c r="B219" s="84"/>
      <c r="C219" s="84" t="s">
        <v>1187</v>
      </c>
      <c r="D219" s="85"/>
      <c r="E219" s="86"/>
      <c r="F219" s="88"/>
      <c r="G219" s="87">
        <f>SUBTOTAL(9,G220:G225)</f>
        <v>0</v>
      </c>
      <c r="H219" s="100">
        <f>SUBTOTAL(9,H220:H225)</f>
        <v>0</v>
      </c>
      <c r="I219" s="6"/>
    </row>
    <row r="220" spans="1:9" outlineLevel="4">
      <c r="A220" s="1" t="s">
        <v>1636</v>
      </c>
      <c r="B220" s="2" t="s">
        <v>1171</v>
      </c>
      <c r="C220" s="2" t="s">
        <v>1188</v>
      </c>
      <c r="D220" s="3" t="s">
        <v>857</v>
      </c>
      <c r="E220" s="4">
        <v>127.121</v>
      </c>
      <c r="F220" s="5"/>
      <c r="G220" s="7">
        <f t="shared" ref="G220:G225" si="33">F220*E220</f>
        <v>0</v>
      </c>
      <c r="H220" s="148">
        <f t="shared" ref="H220:H225" si="34">$Q$5*G220</f>
        <v>0</v>
      </c>
      <c r="I220" s="6"/>
    </row>
    <row r="221" spans="1:9" ht="25.5" outlineLevel="4">
      <c r="A221" s="1" t="s">
        <v>1637</v>
      </c>
      <c r="B221" s="2" t="s">
        <v>1163</v>
      </c>
      <c r="C221" s="2" t="s">
        <v>1189</v>
      </c>
      <c r="D221" s="3" t="s">
        <v>857</v>
      </c>
      <c r="E221" s="4">
        <v>127.121</v>
      </c>
      <c r="F221" s="5"/>
      <c r="G221" s="7">
        <f t="shared" si="33"/>
        <v>0</v>
      </c>
      <c r="H221" s="148">
        <f t="shared" si="34"/>
        <v>0</v>
      </c>
      <c r="I221" s="6"/>
    </row>
    <row r="222" spans="1:9" outlineLevel="4">
      <c r="A222" s="1" t="s">
        <v>1638</v>
      </c>
      <c r="B222" s="2" t="s">
        <v>1073</v>
      </c>
      <c r="C222" s="2" t="s">
        <v>1190</v>
      </c>
      <c r="D222" s="3" t="s">
        <v>857</v>
      </c>
      <c r="E222" s="4">
        <v>110.54</v>
      </c>
      <c r="F222" s="5"/>
      <c r="G222" s="7">
        <f t="shared" si="33"/>
        <v>0</v>
      </c>
      <c r="H222" s="148">
        <f t="shared" si="34"/>
        <v>0</v>
      </c>
      <c r="I222" s="6"/>
    </row>
    <row r="223" spans="1:9" ht="25.5" outlineLevel="4">
      <c r="A223" s="1" t="s">
        <v>1639</v>
      </c>
      <c r="B223" s="2" t="s">
        <v>1165</v>
      </c>
      <c r="C223" s="2" t="s">
        <v>1191</v>
      </c>
      <c r="D223" s="3" t="s">
        <v>857</v>
      </c>
      <c r="E223" s="4">
        <v>110.54</v>
      </c>
      <c r="F223" s="5"/>
      <c r="G223" s="7">
        <f t="shared" si="33"/>
        <v>0</v>
      </c>
      <c r="H223" s="148">
        <f t="shared" si="34"/>
        <v>0</v>
      </c>
      <c r="I223" s="6"/>
    </row>
    <row r="224" spans="1:9" outlineLevel="4">
      <c r="A224" s="1" t="s">
        <v>1640</v>
      </c>
      <c r="B224" s="2" t="s">
        <v>1167</v>
      </c>
      <c r="C224" s="2" t="s">
        <v>1168</v>
      </c>
      <c r="D224" s="3" t="s">
        <v>38</v>
      </c>
      <c r="E224" s="4">
        <v>442.16</v>
      </c>
      <c r="F224" s="5"/>
      <c r="G224" s="7">
        <f t="shared" si="33"/>
        <v>0</v>
      </c>
      <c r="H224" s="148">
        <f t="shared" si="34"/>
        <v>0</v>
      </c>
      <c r="I224" s="6"/>
    </row>
    <row r="225" spans="1:9" outlineLevel="4">
      <c r="A225" s="1" t="s">
        <v>1641</v>
      </c>
      <c r="B225" s="2" t="s">
        <v>952</v>
      </c>
      <c r="C225" s="2" t="s">
        <v>1192</v>
      </c>
      <c r="D225" s="3" t="s">
        <v>857</v>
      </c>
      <c r="E225" s="4">
        <v>127.121</v>
      </c>
      <c r="F225" s="5"/>
      <c r="G225" s="7">
        <f t="shared" si="33"/>
        <v>0</v>
      </c>
      <c r="H225" s="148">
        <f t="shared" si="34"/>
        <v>0</v>
      </c>
      <c r="I225" s="6"/>
    </row>
    <row r="226" spans="1:9" outlineLevel="3">
      <c r="A226" s="83" t="s">
        <v>1642</v>
      </c>
      <c r="B226" s="84"/>
      <c r="C226" s="84" t="s">
        <v>1193</v>
      </c>
      <c r="D226" s="85"/>
      <c r="E226" s="86"/>
      <c r="F226" s="88"/>
      <c r="G226" s="87">
        <f>SUBTOTAL(9,G227:G233)</f>
        <v>0</v>
      </c>
      <c r="H226" s="100">
        <f>SUBTOTAL(9,H227:H233)</f>
        <v>0</v>
      </c>
      <c r="I226" s="6"/>
    </row>
    <row r="227" spans="1:9" outlineLevel="4">
      <c r="A227" s="1" t="s">
        <v>1643</v>
      </c>
      <c r="B227" s="2" t="s">
        <v>1171</v>
      </c>
      <c r="C227" s="2" t="s">
        <v>1188</v>
      </c>
      <c r="D227" s="3" t="s">
        <v>857</v>
      </c>
      <c r="E227" s="4">
        <v>62.648000000000003</v>
      </c>
      <c r="F227" s="5"/>
      <c r="G227" s="7">
        <f t="shared" ref="G227:G233" si="35">F227*E227</f>
        <v>0</v>
      </c>
      <c r="H227" s="148">
        <f t="shared" ref="H227:H233" si="36">$Q$5*G227</f>
        <v>0</v>
      </c>
      <c r="I227" s="6"/>
    </row>
    <row r="228" spans="1:9" ht="25.5" outlineLevel="4">
      <c r="A228" s="1" t="s">
        <v>1644</v>
      </c>
      <c r="B228" s="2" t="s">
        <v>1163</v>
      </c>
      <c r="C228" s="2" t="s">
        <v>1189</v>
      </c>
      <c r="D228" s="3" t="s">
        <v>857</v>
      </c>
      <c r="E228" s="4">
        <v>62.648000000000003</v>
      </c>
      <c r="F228" s="5"/>
      <c r="G228" s="7">
        <f t="shared" si="35"/>
        <v>0</v>
      </c>
      <c r="H228" s="148">
        <f t="shared" si="36"/>
        <v>0</v>
      </c>
      <c r="I228" s="6"/>
    </row>
    <row r="229" spans="1:9" outlineLevel="4">
      <c r="A229" s="1" t="s">
        <v>1645</v>
      </c>
      <c r="B229" s="2" t="s">
        <v>1165</v>
      </c>
      <c r="C229" s="2" t="s">
        <v>1194</v>
      </c>
      <c r="D229" s="3" t="s">
        <v>857</v>
      </c>
      <c r="E229" s="4">
        <v>31.324000000000002</v>
      </c>
      <c r="F229" s="5"/>
      <c r="G229" s="7">
        <f t="shared" si="35"/>
        <v>0</v>
      </c>
      <c r="H229" s="148">
        <f t="shared" si="36"/>
        <v>0</v>
      </c>
      <c r="I229" s="6"/>
    </row>
    <row r="230" spans="1:9" outlineLevel="4">
      <c r="A230" s="1" t="s">
        <v>1646</v>
      </c>
      <c r="B230" s="2" t="s">
        <v>952</v>
      </c>
      <c r="C230" s="2" t="s">
        <v>1192</v>
      </c>
      <c r="D230" s="3" t="s">
        <v>857</v>
      </c>
      <c r="E230" s="4">
        <v>62.648000000000003</v>
      </c>
      <c r="F230" s="5"/>
      <c r="G230" s="7">
        <f t="shared" si="35"/>
        <v>0</v>
      </c>
      <c r="H230" s="148">
        <f t="shared" si="36"/>
        <v>0</v>
      </c>
      <c r="I230" s="6"/>
    </row>
    <row r="231" spans="1:9" outlineLevel="4">
      <c r="A231" s="1" t="s">
        <v>1647</v>
      </c>
      <c r="B231" s="2" t="s">
        <v>1165</v>
      </c>
      <c r="C231" s="2" t="s">
        <v>1195</v>
      </c>
      <c r="D231" s="3" t="s">
        <v>857</v>
      </c>
      <c r="E231" s="4">
        <v>31.324000000000002</v>
      </c>
      <c r="F231" s="5"/>
      <c r="G231" s="7">
        <f t="shared" si="35"/>
        <v>0</v>
      </c>
      <c r="H231" s="148">
        <f t="shared" si="36"/>
        <v>0</v>
      </c>
      <c r="I231" s="6"/>
    </row>
    <row r="232" spans="1:9" outlineLevel="4">
      <c r="A232" s="1" t="s">
        <v>1648</v>
      </c>
      <c r="B232" s="2" t="s">
        <v>1196</v>
      </c>
      <c r="C232" s="2" t="s">
        <v>1197</v>
      </c>
      <c r="D232" s="3" t="s">
        <v>857</v>
      </c>
      <c r="E232" s="4">
        <v>31.324000000000002</v>
      </c>
      <c r="F232" s="5"/>
      <c r="G232" s="7">
        <f t="shared" si="35"/>
        <v>0</v>
      </c>
      <c r="H232" s="148">
        <f t="shared" si="36"/>
        <v>0</v>
      </c>
      <c r="I232" s="6"/>
    </row>
    <row r="233" spans="1:9" outlineLevel="4">
      <c r="A233" s="1" t="s">
        <v>1649</v>
      </c>
      <c r="B233" s="2" t="s">
        <v>1198</v>
      </c>
      <c r="C233" s="2" t="s">
        <v>1199</v>
      </c>
      <c r="D233" s="3" t="s">
        <v>857</v>
      </c>
      <c r="E233" s="4">
        <v>43.070999999999998</v>
      </c>
      <c r="F233" s="5"/>
      <c r="G233" s="7">
        <f t="shared" si="35"/>
        <v>0</v>
      </c>
      <c r="H233" s="148">
        <f t="shared" si="36"/>
        <v>0</v>
      </c>
      <c r="I233" s="6"/>
    </row>
    <row r="234" spans="1:9" outlineLevel="3">
      <c r="A234" s="83" t="s">
        <v>1650</v>
      </c>
      <c r="B234" s="84"/>
      <c r="C234" s="84" t="s">
        <v>1200</v>
      </c>
      <c r="D234" s="85"/>
      <c r="E234" s="86"/>
      <c r="F234" s="88"/>
      <c r="G234" s="87">
        <f>SUBTOTAL(9,G235:G240)</f>
        <v>0</v>
      </c>
      <c r="H234" s="100">
        <f>SUBTOTAL(9,H235:H240)</f>
        <v>0</v>
      </c>
      <c r="I234" s="6"/>
    </row>
    <row r="235" spans="1:9" ht="25.5" outlineLevel="4">
      <c r="A235" s="1" t="s">
        <v>1651</v>
      </c>
      <c r="B235" s="2" t="s">
        <v>1163</v>
      </c>
      <c r="C235" s="2" t="s">
        <v>1164</v>
      </c>
      <c r="D235" s="3" t="s">
        <v>857</v>
      </c>
      <c r="E235" s="4">
        <v>258.00299999999999</v>
      </c>
      <c r="F235" s="5"/>
      <c r="G235" s="7">
        <f t="shared" ref="G235:G240" si="37">F235*E235</f>
        <v>0</v>
      </c>
      <c r="H235" s="148">
        <f t="shared" ref="H235:H240" si="38">$Q$5*G235</f>
        <v>0</v>
      </c>
      <c r="I235" s="6"/>
    </row>
    <row r="236" spans="1:9" outlineLevel="4">
      <c r="A236" s="1" t="s">
        <v>1652</v>
      </c>
      <c r="B236" s="2" t="s">
        <v>1165</v>
      </c>
      <c r="C236" s="2" t="s">
        <v>1194</v>
      </c>
      <c r="D236" s="3" t="s">
        <v>857</v>
      </c>
      <c r="E236" s="4">
        <v>184.779</v>
      </c>
      <c r="F236" s="5"/>
      <c r="G236" s="7">
        <f t="shared" si="37"/>
        <v>0</v>
      </c>
      <c r="H236" s="148">
        <f t="shared" si="38"/>
        <v>0</v>
      </c>
      <c r="I236" s="6"/>
    </row>
    <row r="237" spans="1:9" ht="25.5" outlineLevel="4">
      <c r="A237" s="1" t="s">
        <v>1653</v>
      </c>
      <c r="B237" s="2" t="s">
        <v>1169</v>
      </c>
      <c r="C237" s="2" t="s">
        <v>1201</v>
      </c>
      <c r="D237" s="3" t="s">
        <v>857</v>
      </c>
      <c r="E237" s="4">
        <v>258.00299999999999</v>
      </c>
      <c r="F237" s="5"/>
      <c r="G237" s="7">
        <f t="shared" si="37"/>
        <v>0</v>
      </c>
      <c r="H237" s="148">
        <f t="shared" si="38"/>
        <v>0</v>
      </c>
      <c r="I237" s="6"/>
    </row>
    <row r="238" spans="1:9" outlineLevel="4">
      <c r="A238" s="1" t="s">
        <v>1654</v>
      </c>
      <c r="B238" s="2" t="s">
        <v>1165</v>
      </c>
      <c r="C238" s="2" t="s">
        <v>1195</v>
      </c>
      <c r="D238" s="3" t="s">
        <v>857</v>
      </c>
      <c r="E238" s="4">
        <v>52.793999999999997</v>
      </c>
      <c r="F238" s="5"/>
      <c r="G238" s="7">
        <f t="shared" si="37"/>
        <v>0</v>
      </c>
      <c r="H238" s="148">
        <f t="shared" si="38"/>
        <v>0</v>
      </c>
      <c r="I238" s="6"/>
    </row>
    <row r="239" spans="1:9" outlineLevel="4">
      <c r="A239" s="1" t="s">
        <v>1655</v>
      </c>
      <c r="B239" s="2" t="s">
        <v>1196</v>
      </c>
      <c r="C239" s="2" t="s">
        <v>1197</v>
      </c>
      <c r="D239" s="3" t="s">
        <v>857</v>
      </c>
      <c r="E239" s="4">
        <v>52.793999999999997</v>
      </c>
      <c r="F239" s="5"/>
      <c r="G239" s="7">
        <f t="shared" si="37"/>
        <v>0</v>
      </c>
      <c r="H239" s="148">
        <f t="shared" si="38"/>
        <v>0</v>
      </c>
      <c r="I239" s="6"/>
    </row>
    <row r="240" spans="1:9" outlineLevel="4">
      <c r="A240" s="1" t="s">
        <v>1656</v>
      </c>
      <c r="B240" s="2" t="s">
        <v>1198</v>
      </c>
      <c r="C240" s="2" t="s">
        <v>1199</v>
      </c>
      <c r="D240" s="3" t="s">
        <v>857</v>
      </c>
      <c r="E240" s="4">
        <v>105.58799999999999</v>
      </c>
      <c r="F240" s="5"/>
      <c r="G240" s="7">
        <f t="shared" si="37"/>
        <v>0</v>
      </c>
      <c r="H240" s="148">
        <f t="shared" si="38"/>
        <v>0</v>
      </c>
      <c r="I240" s="6"/>
    </row>
    <row r="241" spans="1:9" outlineLevel="2">
      <c r="A241" s="83" t="s">
        <v>132</v>
      </c>
      <c r="B241" s="84"/>
      <c r="C241" s="84" t="s">
        <v>1202</v>
      </c>
      <c r="D241" s="85"/>
      <c r="E241" s="86"/>
      <c r="F241" s="88"/>
      <c r="G241" s="87">
        <f>SUBTOTAL(9,G243:G274)</f>
        <v>0</v>
      </c>
      <c r="H241" s="100">
        <f>SUBTOTAL(9,H243:H274)</f>
        <v>0</v>
      </c>
      <c r="I241" s="6"/>
    </row>
    <row r="242" spans="1:9" outlineLevel="3">
      <c r="A242" s="83" t="s">
        <v>134</v>
      </c>
      <c r="B242" s="84"/>
      <c r="C242" s="84" t="s">
        <v>1203</v>
      </c>
      <c r="D242" s="85"/>
      <c r="E242" s="86"/>
      <c r="F242" s="88"/>
      <c r="G242" s="87">
        <f>SUBTOTAL(9,G243:G245)</f>
        <v>0</v>
      </c>
      <c r="H242" s="100">
        <f>SUBTOTAL(9,H243:H245)</f>
        <v>0</v>
      </c>
      <c r="I242" s="6"/>
    </row>
    <row r="243" spans="1:9" ht="51" outlineLevel="4">
      <c r="A243" s="1" t="s">
        <v>1657</v>
      </c>
      <c r="B243" s="2" t="s">
        <v>952</v>
      </c>
      <c r="C243" s="2" t="s">
        <v>1204</v>
      </c>
      <c r="D243" s="3" t="s">
        <v>857</v>
      </c>
      <c r="E243" s="4">
        <v>218.22900000000001</v>
      </c>
      <c r="F243" s="5"/>
      <c r="G243" s="7">
        <f>F243*E243</f>
        <v>0</v>
      </c>
      <c r="H243" s="148">
        <f t="shared" ref="H243:H245" si="39">$Q$5*G243</f>
        <v>0</v>
      </c>
      <c r="I243" s="6"/>
    </row>
    <row r="244" spans="1:9" ht="51" outlineLevel="4">
      <c r="A244" s="1" t="s">
        <v>1658</v>
      </c>
      <c r="B244" s="2" t="s">
        <v>952</v>
      </c>
      <c r="C244" s="2" t="s">
        <v>1205</v>
      </c>
      <c r="D244" s="3" t="s">
        <v>857</v>
      </c>
      <c r="E244" s="4">
        <v>911.95699999999999</v>
      </c>
      <c r="F244" s="5"/>
      <c r="G244" s="7">
        <f>F244*E244</f>
        <v>0</v>
      </c>
      <c r="H244" s="148">
        <f t="shared" si="39"/>
        <v>0</v>
      </c>
      <c r="I244" s="6"/>
    </row>
    <row r="245" spans="1:9" ht="63.75" outlineLevel="4">
      <c r="A245" s="1" t="s">
        <v>1659</v>
      </c>
      <c r="B245" s="2" t="s">
        <v>952</v>
      </c>
      <c r="C245" s="2" t="s">
        <v>1206</v>
      </c>
      <c r="D245" s="3" t="s">
        <v>857</v>
      </c>
      <c r="E245" s="4">
        <v>35.027999999999999</v>
      </c>
      <c r="F245" s="5"/>
      <c r="G245" s="7">
        <f>F245*E245</f>
        <v>0</v>
      </c>
      <c r="H245" s="148">
        <f t="shared" si="39"/>
        <v>0</v>
      </c>
      <c r="I245" s="6"/>
    </row>
    <row r="246" spans="1:9" outlineLevel="3">
      <c r="A246" s="83" t="s">
        <v>1660</v>
      </c>
      <c r="B246" s="84"/>
      <c r="C246" s="84" t="s">
        <v>1140</v>
      </c>
      <c r="D246" s="85"/>
      <c r="E246" s="86"/>
      <c r="F246" s="88"/>
      <c r="G246" s="87">
        <f>SUBTOTAL(9,G247:G270)</f>
        <v>0</v>
      </c>
      <c r="H246" s="100">
        <f>SUBTOTAL(9,H247:H270)</f>
        <v>0</v>
      </c>
      <c r="I246" s="6"/>
    </row>
    <row r="247" spans="1:9" outlineLevel="4">
      <c r="A247" s="1" t="s">
        <v>1661</v>
      </c>
      <c r="B247" s="2" t="s">
        <v>952</v>
      </c>
      <c r="C247" s="2" t="s">
        <v>1207</v>
      </c>
      <c r="D247" s="3" t="s">
        <v>857</v>
      </c>
      <c r="E247" s="4">
        <v>28.56</v>
      </c>
      <c r="F247" s="5"/>
      <c r="G247" s="7">
        <f t="shared" ref="G247:G270" si="40">F247*E247</f>
        <v>0</v>
      </c>
      <c r="H247" s="148">
        <f t="shared" ref="H247:H270" si="41">$Q$5*G247</f>
        <v>0</v>
      </c>
      <c r="I247" s="6"/>
    </row>
    <row r="248" spans="1:9" outlineLevel="4">
      <c r="A248" s="1" t="s">
        <v>1662</v>
      </c>
      <c r="B248" s="2" t="s">
        <v>952</v>
      </c>
      <c r="C248" s="2" t="s">
        <v>1208</v>
      </c>
      <c r="D248" s="3" t="s">
        <v>857</v>
      </c>
      <c r="E248" s="4">
        <v>180.77</v>
      </c>
      <c r="F248" s="5"/>
      <c r="G248" s="7">
        <f t="shared" si="40"/>
        <v>0</v>
      </c>
      <c r="H248" s="148">
        <f t="shared" si="41"/>
        <v>0</v>
      </c>
      <c r="I248" s="6"/>
    </row>
    <row r="249" spans="1:9" outlineLevel="4">
      <c r="A249" s="1" t="s">
        <v>1663</v>
      </c>
      <c r="B249" s="2" t="s">
        <v>952</v>
      </c>
      <c r="C249" s="2" t="s">
        <v>1209</v>
      </c>
      <c r="D249" s="3" t="s">
        <v>857</v>
      </c>
      <c r="E249" s="4">
        <v>97.98</v>
      </c>
      <c r="F249" s="5"/>
      <c r="G249" s="7">
        <f t="shared" si="40"/>
        <v>0</v>
      </c>
      <c r="H249" s="148">
        <f t="shared" si="41"/>
        <v>0</v>
      </c>
      <c r="I249" s="6"/>
    </row>
    <row r="250" spans="1:9" outlineLevel="4">
      <c r="A250" s="1" t="s">
        <v>1664</v>
      </c>
      <c r="B250" s="2" t="s">
        <v>952</v>
      </c>
      <c r="C250" s="2" t="s">
        <v>1210</v>
      </c>
      <c r="D250" s="3" t="s">
        <v>43</v>
      </c>
      <c r="E250" s="4">
        <v>3</v>
      </c>
      <c r="F250" s="5"/>
      <c r="G250" s="7">
        <f t="shared" si="40"/>
        <v>0</v>
      </c>
      <c r="H250" s="148">
        <f t="shared" si="41"/>
        <v>0</v>
      </c>
      <c r="I250" s="6"/>
    </row>
    <row r="251" spans="1:9" outlineLevel="4">
      <c r="A251" s="1" t="s">
        <v>1665</v>
      </c>
      <c r="B251" s="2" t="s">
        <v>952</v>
      </c>
      <c r="C251" s="2" t="s">
        <v>1211</v>
      </c>
      <c r="D251" s="3" t="s">
        <v>43</v>
      </c>
      <c r="E251" s="4">
        <v>14</v>
      </c>
      <c r="F251" s="5"/>
      <c r="G251" s="7">
        <f t="shared" si="40"/>
        <v>0</v>
      </c>
      <c r="H251" s="148">
        <f t="shared" si="41"/>
        <v>0</v>
      </c>
      <c r="I251" s="6"/>
    </row>
    <row r="252" spans="1:9" ht="25.5" outlineLevel="4">
      <c r="A252" s="1" t="s">
        <v>1666</v>
      </c>
      <c r="B252" s="2" t="s">
        <v>952</v>
      </c>
      <c r="C252" s="2" t="s">
        <v>1212</v>
      </c>
      <c r="D252" s="3" t="s">
        <v>43</v>
      </c>
      <c r="E252" s="4">
        <v>1</v>
      </c>
      <c r="F252" s="5"/>
      <c r="G252" s="7">
        <f t="shared" si="40"/>
        <v>0</v>
      </c>
      <c r="H252" s="148">
        <f t="shared" si="41"/>
        <v>0</v>
      </c>
      <c r="I252" s="6"/>
    </row>
    <row r="253" spans="1:9" ht="25.5" outlineLevel="4">
      <c r="A253" s="1" t="s">
        <v>1667</v>
      </c>
      <c r="B253" s="2" t="s">
        <v>952</v>
      </c>
      <c r="C253" s="2" t="s">
        <v>1213</v>
      </c>
      <c r="D253" s="3" t="s">
        <v>43</v>
      </c>
      <c r="E253" s="4">
        <v>1</v>
      </c>
      <c r="F253" s="5"/>
      <c r="G253" s="7">
        <f t="shared" si="40"/>
        <v>0</v>
      </c>
      <c r="H253" s="148">
        <f t="shared" si="41"/>
        <v>0</v>
      </c>
      <c r="I253" s="6"/>
    </row>
    <row r="254" spans="1:9" ht="25.5" outlineLevel="4">
      <c r="A254" s="1" t="s">
        <v>1668</v>
      </c>
      <c r="B254" s="2" t="s">
        <v>952</v>
      </c>
      <c r="C254" s="2" t="s">
        <v>1214</v>
      </c>
      <c r="D254" s="3" t="s">
        <v>43</v>
      </c>
      <c r="E254" s="4">
        <v>24</v>
      </c>
      <c r="F254" s="5"/>
      <c r="G254" s="7">
        <f t="shared" si="40"/>
        <v>0</v>
      </c>
      <c r="H254" s="148">
        <f t="shared" si="41"/>
        <v>0</v>
      </c>
      <c r="I254" s="6"/>
    </row>
    <row r="255" spans="1:9" outlineLevel="4">
      <c r="A255" s="1" t="s">
        <v>1669</v>
      </c>
      <c r="B255" s="2" t="s">
        <v>952</v>
      </c>
      <c r="C255" s="2" t="s">
        <v>1215</v>
      </c>
      <c r="D255" s="3" t="s">
        <v>43</v>
      </c>
      <c r="E255" s="4">
        <v>72</v>
      </c>
      <c r="F255" s="5"/>
      <c r="G255" s="7">
        <f t="shared" si="40"/>
        <v>0</v>
      </c>
      <c r="H255" s="148">
        <f t="shared" si="41"/>
        <v>0</v>
      </c>
      <c r="I255" s="6"/>
    </row>
    <row r="256" spans="1:9" outlineLevel="4">
      <c r="A256" s="1" t="s">
        <v>1670</v>
      </c>
      <c r="B256" s="2" t="s">
        <v>952</v>
      </c>
      <c r="C256" s="2" t="s">
        <v>1216</v>
      </c>
      <c r="D256" s="3" t="s">
        <v>43</v>
      </c>
      <c r="E256" s="4">
        <v>10</v>
      </c>
      <c r="F256" s="5"/>
      <c r="G256" s="7">
        <f t="shared" si="40"/>
        <v>0</v>
      </c>
      <c r="H256" s="148">
        <f t="shared" si="41"/>
        <v>0</v>
      </c>
      <c r="I256" s="6"/>
    </row>
    <row r="257" spans="1:9" ht="25.5" outlineLevel="4">
      <c r="A257" s="1" t="s">
        <v>1671</v>
      </c>
      <c r="B257" s="2" t="s">
        <v>952</v>
      </c>
      <c r="C257" s="2" t="s">
        <v>1217</v>
      </c>
      <c r="D257" s="3" t="s">
        <v>43</v>
      </c>
      <c r="E257" s="4">
        <v>10</v>
      </c>
      <c r="F257" s="5"/>
      <c r="G257" s="7">
        <f t="shared" si="40"/>
        <v>0</v>
      </c>
      <c r="H257" s="148">
        <f t="shared" si="41"/>
        <v>0</v>
      </c>
      <c r="I257" s="6"/>
    </row>
    <row r="258" spans="1:9" ht="25.5" outlineLevel="4">
      <c r="A258" s="1" t="s">
        <v>1672</v>
      </c>
      <c r="B258" s="2" t="s">
        <v>952</v>
      </c>
      <c r="C258" s="2" t="s">
        <v>1218</v>
      </c>
      <c r="D258" s="3" t="s">
        <v>43</v>
      </c>
      <c r="E258" s="4">
        <v>3</v>
      </c>
      <c r="F258" s="5"/>
      <c r="G258" s="7">
        <f t="shared" si="40"/>
        <v>0</v>
      </c>
      <c r="H258" s="148">
        <f t="shared" si="41"/>
        <v>0</v>
      </c>
      <c r="I258" s="6"/>
    </row>
    <row r="259" spans="1:9" outlineLevel="4">
      <c r="A259" s="1" t="s">
        <v>1673</v>
      </c>
      <c r="B259" s="2" t="s">
        <v>952</v>
      </c>
      <c r="C259" s="2" t="s">
        <v>1219</v>
      </c>
      <c r="D259" s="3" t="s">
        <v>43</v>
      </c>
      <c r="E259" s="4">
        <v>25</v>
      </c>
      <c r="F259" s="5"/>
      <c r="G259" s="7">
        <f t="shared" si="40"/>
        <v>0</v>
      </c>
      <c r="H259" s="148">
        <f t="shared" si="41"/>
        <v>0</v>
      </c>
      <c r="I259" s="6"/>
    </row>
    <row r="260" spans="1:9" outlineLevel="4">
      <c r="A260" s="1" t="s">
        <v>1674</v>
      </c>
      <c r="B260" s="2" t="s">
        <v>952</v>
      </c>
      <c r="C260" s="2" t="s">
        <v>2556</v>
      </c>
      <c r="D260" s="3" t="s">
        <v>43</v>
      </c>
      <c r="E260" s="4">
        <v>18</v>
      </c>
      <c r="F260" s="5"/>
      <c r="G260" s="7">
        <f t="shared" si="40"/>
        <v>0</v>
      </c>
      <c r="H260" s="148">
        <f t="shared" si="41"/>
        <v>0</v>
      </c>
      <c r="I260" s="6"/>
    </row>
    <row r="261" spans="1:9" outlineLevel="4">
      <c r="A261" s="1" t="s">
        <v>1675</v>
      </c>
      <c r="B261" s="2" t="s">
        <v>952</v>
      </c>
      <c r="C261" s="2" t="s">
        <v>2584</v>
      </c>
      <c r="D261" s="3" t="s">
        <v>43</v>
      </c>
      <c r="E261" s="4">
        <v>14</v>
      </c>
      <c r="F261" s="5"/>
      <c r="G261" s="7">
        <f t="shared" si="40"/>
        <v>0</v>
      </c>
      <c r="H261" s="148">
        <f t="shared" si="41"/>
        <v>0</v>
      </c>
      <c r="I261" s="6"/>
    </row>
    <row r="262" spans="1:9" ht="25.5" outlineLevel="4">
      <c r="A262" s="1" t="s">
        <v>2747</v>
      </c>
      <c r="B262" s="2" t="s">
        <v>952</v>
      </c>
      <c r="C262" s="2" t="s">
        <v>2748</v>
      </c>
      <c r="D262" s="3" t="s">
        <v>38</v>
      </c>
      <c r="E262" s="4">
        <v>2</v>
      </c>
      <c r="F262" s="5"/>
      <c r="G262" s="7">
        <f t="shared" si="40"/>
        <v>0</v>
      </c>
      <c r="H262" s="148">
        <f t="shared" si="41"/>
        <v>0</v>
      </c>
      <c r="I262" s="6"/>
    </row>
    <row r="263" spans="1:9" ht="25.5" outlineLevel="4">
      <c r="A263" s="1" t="s">
        <v>1676</v>
      </c>
      <c r="B263" s="2" t="s">
        <v>952</v>
      </c>
      <c r="C263" s="2" t="s">
        <v>1220</v>
      </c>
      <c r="D263" s="3" t="s">
        <v>43</v>
      </c>
      <c r="E263" s="4">
        <v>1</v>
      </c>
      <c r="F263" s="5"/>
      <c r="G263" s="7">
        <f t="shared" si="40"/>
        <v>0</v>
      </c>
      <c r="H263" s="148">
        <f t="shared" si="41"/>
        <v>0</v>
      </c>
      <c r="I263" s="6"/>
    </row>
    <row r="264" spans="1:9" ht="25.5" outlineLevel="4">
      <c r="A264" s="1" t="s">
        <v>1677</v>
      </c>
      <c r="B264" s="2" t="s">
        <v>952</v>
      </c>
      <c r="C264" s="2" t="s">
        <v>1221</v>
      </c>
      <c r="D264" s="3" t="s">
        <v>857</v>
      </c>
      <c r="E264" s="4">
        <v>119.59699999999999</v>
      </c>
      <c r="F264" s="5"/>
      <c r="G264" s="7">
        <f t="shared" si="40"/>
        <v>0</v>
      </c>
      <c r="H264" s="148">
        <f t="shared" si="41"/>
        <v>0</v>
      </c>
      <c r="I264" s="6"/>
    </row>
    <row r="265" spans="1:9" outlineLevel="4">
      <c r="A265" s="1" t="s">
        <v>1678</v>
      </c>
      <c r="B265" s="2" t="s">
        <v>952</v>
      </c>
      <c r="C265" s="2" t="s">
        <v>1222</v>
      </c>
      <c r="D265" s="3" t="s">
        <v>857</v>
      </c>
      <c r="E265" s="4">
        <v>119.59699999999999</v>
      </c>
      <c r="F265" s="5"/>
      <c r="G265" s="7">
        <f t="shared" si="40"/>
        <v>0</v>
      </c>
      <c r="H265" s="148">
        <f t="shared" si="41"/>
        <v>0</v>
      </c>
      <c r="I265" s="6"/>
    </row>
    <row r="266" spans="1:9" outlineLevel="4">
      <c r="A266" s="1" t="s">
        <v>1679</v>
      </c>
      <c r="B266" s="2" t="s">
        <v>952</v>
      </c>
      <c r="C266" s="2" t="s">
        <v>1223</v>
      </c>
      <c r="D266" s="3" t="s">
        <v>857</v>
      </c>
      <c r="E266" s="4">
        <v>205</v>
      </c>
      <c r="F266" s="5"/>
      <c r="G266" s="7">
        <f t="shared" si="40"/>
        <v>0</v>
      </c>
      <c r="H266" s="148">
        <f t="shared" si="41"/>
        <v>0</v>
      </c>
      <c r="I266" s="6"/>
    </row>
    <row r="267" spans="1:9" outlineLevel="4">
      <c r="A267" s="1" t="s">
        <v>1680</v>
      </c>
      <c r="B267" s="2" t="s">
        <v>952</v>
      </c>
      <c r="C267" s="2" t="s">
        <v>1224</v>
      </c>
      <c r="D267" s="3" t="s">
        <v>157</v>
      </c>
      <c r="E267" s="4">
        <v>2</v>
      </c>
      <c r="F267" s="5"/>
      <c r="G267" s="7">
        <f t="shared" si="40"/>
        <v>0</v>
      </c>
      <c r="H267" s="148">
        <f t="shared" si="41"/>
        <v>0</v>
      </c>
      <c r="I267" s="6"/>
    </row>
    <row r="268" spans="1:9" ht="25.5" outlineLevel="4">
      <c r="A268" s="1" t="s">
        <v>1681</v>
      </c>
      <c r="B268" s="2" t="s">
        <v>952</v>
      </c>
      <c r="C268" s="2" t="s">
        <v>1225</v>
      </c>
      <c r="D268" s="3" t="s">
        <v>857</v>
      </c>
      <c r="E268" s="4">
        <v>96.823999999999998</v>
      </c>
      <c r="F268" s="5"/>
      <c r="G268" s="7">
        <f t="shared" si="40"/>
        <v>0</v>
      </c>
      <c r="H268" s="148">
        <f t="shared" si="41"/>
        <v>0</v>
      </c>
      <c r="I268" s="6"/>
    </row>
    <row r="269" spans="1:9" outlineLevel="4">
      <c r="A269" s="1" t="s">
        <v>2758</v>
      </c>
      <c r="B269" s="2" t="s">
        <v>952</v>
      </c>
      <c r="C269" s="10" t="s">
        <v>2760</v>
      </c>
      <c r="D269" s="3" t="s">
        <v>38</v>
      </c>
      <c r="E269" s="4">
        <v>11</v>
      </c>
      <c r="F269" s="5"/>
      <c r="G269" s="7">
        <f t="shared" si="40"/>
        <v>0</v>
      </c>
      <c r="H269" s="148">
        <f t="shared" si="41"/>
        <v>0</v>
      </c>
      <c r="I269" s="6"/>
    </row>
    <row r="270" spans="1:9" ht="25.5" outlineLevel="4">
      <c r="A270" s="1" t="s">
        <v>2759</v>
      </c>
      <c r="B270" s="2" t="s">
        <v>952</v>
      </c>
      <c r="C270" s="2" t="s">
        <v>2761</v>
      </c>
      <c r="D270" s="3" t="s">
        <v>38</v>
      </c>
      <c r="E270" s="4">
        <v>6</v>
      </c>
      <c r="F270" s="5"/>
      <c r="G270" s="7">
        <f t="shared" si="40"/>
        <v>0</v>
      </c>
      <c r="H270" s="148">
        <f t="shared" si="41"/>
        <v>0</v>
      </c>
      <c r="I270" s="6"/>
    </row>
    <row r="271" spans="1:9" outlineLevel="3">
      <c r="A271" s="83" t="s">
        <v>1682</v>
      </c>
      <c r="B271" s="84"/>
      <c r="C271" s="84" t="s">
        <v>1226</v>
      </c>
      <c r="D271" s="85"/>
      <c r="E271" s="86"/>
      <c r="F271" s="88"/>
      <c r="G271" s="87">
        <f>SUBTOTAL(9,G272:G274)</f>
        <v>0</v>
      </c>
      <c r="H271" s="100">
        <f>SUBTOTAL(9,H272:H274)</f>
        <v>0</v>
      </c>
      <c r="I271" s="6"/>
    </row>
    <row r="272" spans="1:9" outlineLevel="4">
      <c r="A272" s="1" t="s">
        <v>1683</v>
      </c>
      <c r="B272" s="2" t="s">
        <v>1227</v>
      </c>
      <c r="C272" s="2" t="s">
        <v>1228</v>
      </c>
      <c r="D272" s="3" t="s">
        <v>857</v>
      </c>
      <c r="E272" s="4">
        <v>1216.989</v>
      </c>
      <c r="F272" s="5"/>
      <c r="G272" s="7">
        <f>F272*E272</f>
        <v>0</v>
      </c>
      <c r="H272" s="148">
        <f t="shared" ref="H272:H274" si="42">$Q$5*G272</f>
        <v>0</v>
      </c>
      <c r="I272" s="6"/>
    </row>
    <row r="273" spans="1:9" outlineLevel="4">
      <c r="A273" s="1" t="s">
        <v>1684</v>
      </c>
      <c r="B273" s="2" t="s">
        <v>1229</v>
      </c>
      <c r="C273" s="2" t="s">
        <v>1230</v>
      </c>
      <c r="D273" s="3" t="s">
        <v>857</v>
      </c>
      <c r="E273" s="4">
        <v>1216.989</v>
      </c>
      <c r="F273" s="5"/>
      <c r="G273" s="7">
        <f>F273*E273</f>
        <v>0</v>
      </c>
      <c r="H273" s="148">
        <f t="shared" si="42"/>
        <v>0</v>
      </c>
      <c r="I273" s="6"/>
    </row>
    <row r="274" spans="1:9" outlineLevel="4">
      <c r="A274" s="1" t="s">
        <v>1685</v>
      </c>
      <c r="B274" s="2" t="s">
        <v>1231</v>
      </c>
      <c r="C274" s="2" t="s">
        <v>1232</v>
      </c>
      <c r="D274" s="3" t="s">
        <v>857</v>
      </c>
      <c r="E274" s="4">
        <v>1216.989</v>
      </c>
      <c r="F274" s="5"/>
      <c r="G274" s="7">
        <f>F274*E274</f>
        <v>0</v>
      </c>
      <c r="H274" s="148">
        <f t="shared" si="42"/>
        <v>0</v>
      </c>
      <c r="I274" s="6"/>
    </row>
    <row r="275" spans="1:9" outlineLevel="2">
      <c r="A275" s="83" t="s">
        <v>135</v>
      </c>
      <c r="B275" s="84"/>
      <c r="C275" s="84" t="s">
        <v>1233</v>
      </c>
      <c r="D275" s="85"/>
      <c r="E275" s="86"/>
      <c r="F275" s="88"/>
      <c r="G275" s="87">
        <f>SUBTOTAL(9,G276:G277)</f>
        <v>0</v>
      </c>
      <c r="H275" s="100">
        <f>SUBTOTAL(9,H276:H277)</f>
        <v>0</v>
      </c>
      <c r="I275" s="6"/>
    </row>
    <row r="276" spans="1:9" ht="38.25" outlineLevel="3">
      <c r="A276" s="1" t="s">
        <v>137</v>
      </c>
      <c r="B276" s="2" t="s">
        <v>1234</v>
      </c>
      <c r="C276" s="2" t="s">
        <v>2746</v>
      </c>
      <c r="D276" s="3" t="s">
        <v>157</v>
      </c>
      <c r="E276" s="4">
        <v>1</v>
      </c>
      <c r="F276" s="5"/>
      <c r="G276" s="7">
        <f>F276*E276</f>
        <v>0</v>
      </c>
      <c r="H276" s="148">
        <f t="shared" ref="H276:H277" si="43">$Q$5*G276</f>
        <v>0</v>
      </c>
      <c r="I276" s="6"/>
    </row>
    <row r="277" spans="1:9" outlineLevel="3">
      <c r="A277" s="1" t="s">
        <v>1686</v>
      </c>
      <c r="B277" s="2" t="s">
        <v>1234</v>
      </c>
      <c r="C277" s="2" t="s">
        <v>1467</v>
      </c>
      <c r="D277" s="3" t="s">
        <v>157</v>
      </c>
      <c r="E277" s="4">
        <v>1</v>
      </c>
      <c r="F277" s="5"/>
      <c r="G277" s="7">
        <f>F277*E277</f>
        <v>0</v>
      </c>
      <c r="H277" s="148">
        <f t="shared" si="43"/>
        <v>0</v>
      </c>
      <c r="I277" s="6"/>
    </row>
    <row r="278" spans="1:9">
      <c r="A278" s="97">
        <v>2</v>
      </c>
      <c r="B278" s="98"/>
      <c r="C278" s="84" t="s">
        <v>1889</v>
      </c>
      <c r="D278" s="114"/>
      <c r="E278" s="115"/>
      <c r="F278" s="114"/>
      <c r="G278" s="100">
        <f>SUBTOTAL(9,G280:G457)</f>
        <v>0</v>
      </c>
      <c r="H278" s="100">
        <f>SUBTOTAL(9,H280:H457)</f>
        <v>0</v>
      </c>
      <c r="I278" s="11"/>
    </row>
    <row r="279" spans="1:9" outlineLevel="2">
      <c r="A279" s="83" t="s">
        <v>145</v>
      </c>
      <c r="B279" s="84"/>
      <c r="C279" s="84" t="s">
        <v>616</v>
      </c>
      <c r="D279" s="85"/>
      <c r="E279" s="86"/>
      <c r="F279" s="88"/>
      <c r="G279" s="87">
        <f>SUBTOTAL(9,G281:G317)</f>
        <v>0</v>
      </c>
      <c r="H279" s="100">
        <f>SUBTOTAL(9,H281:H317)</f>
        <v>0</v>
      </c>
      <c r="I279" s="6"/>
    </row>
    <row r="280" spans="1:9" outlineLevel="3">
      <c r="A280" s="83" t="s">
        <v>147</v>
      </c>
      <c r="B280" s="84"/>
      <c r="C280" s="84" t="s">
        <v>617</v>
      </c>
      <c r="D280" s="85"/>
      <c r="E280" s="86"/>
      <c r="F280" s="88"/>
      <c r="G280" s="87">
        <f>SUBTOTAL(9,G281:G283)</f>
        <v>0</v>
      </c>
      <c r="H280" s="100">
        <f>SUBTOTAL(9,H281:H283)</f>
        <v>0</v>
      </c>
      <c r="I280" s="6"/>
    </row>
    <row r="281" spans="1:9" outlineLevel="4">
      <c r="A281" s="1" t="s">
        <v>1687</v>
      </c>
      <c r="B281" s="2" t="s">
        <v>618</v>
      </c>
      <c r="C281" s="2" t="s">
        <v>619</v>
      </c>
      <c r="D281" s="3" t="s">
        <v>18</v>
      </c>
      <c r="E281" s="4">
        <v>93.75</v>
      </c>
      <c r="F281" s="5"/>
      <c r="G281" s="7">
        <f>F281*E281</f>
        <v>0</v>
      </c>
      <c r="H281" s="148">
        <f t="shared" ref="H281:H283" si="44">$Q$5*G281</f>
        <v>0</v>
      </c>
      <c r="I281" s="6"/>
    </row>
    <row r="282" spans="1:9" outlineLevel="4">
      <c r="A282" s="1" t="s">
        <v>1688</v>
      </c>
      <c r="B282" s="2" t="s">
        <v>620</v>
      </c>
      <c r="C282" s="2" t="s">
        <v>621</v>
      </c>
      <c r="D282" s="3" t="s">
        <v>18</v>
      </c>
      <c r="E282" s="4">
        <v>37.5</v>
      </c>
      <c r="F282" s="5"/>
      <c r="G282" s="7">
        <f>F282*E282</f>
        <v>0</v>
      </c>
      <c r="H282" s="148">
        <f t="shared" si="44"/>
        <v>0</v>
      </c>
      <c r="I282" s="6"/>
    </row>
    <row r="283" spans="1:9" outlineLevel="4">
      <c r="A283" s="1" t="s">
        <v>1689</v>
      </c>
      <c r="B283" s="2" t="s">
        <v>622</v>
      </c>
      <c r="C283" s="2" t="s">
        <v>623</v>
      </c>
      <c r="D283" s="3" t="s">
        <v>18</v>
      </c>
      <c r="E283" s="4">
        <v>41.213999999999999</v>
      </c>
      <c r="F283" s="5"/>
      <c r="G283" s="7">
        <f>F283*E283</f>
        <v>0</v>
      </c>
      <c r="H283" s="148">
        <f t="shared" si="44"/>
        <v>0</v>
      </c>
      <c r="I283" s="6"/>
    </row>
    <row r="284" spans="1:9" outlineLevel="3">
      <c r="A284" s="83" t="s">
        <v>148</v>
      </c>
      <c r="B284" s="84"/>
      <c r="C284" s="84" t="s">
        <v>624</v>
      </c>
      <c r="D284" s="85"/>
      <c r="E284" s="86"/>
      <c r="F284" s="88"/>
      <c r="G284" s="87">
        <f>SUBTOTAL(9,G285:G304)</f>
        <v>0</v>
      </c>
      <c r="H284" s="100">
        <f>SUBTOTAL(9,H285:H304)</f>
        <v>0</v>
      </c>
      <c r="I284" s="6"/>
    </row>
    <row r="285" spans="1:9" outlineLevel="4">
      <c r="A285" s="1" t="s">
        <v>1690</v>
      </c>
      <c r="B285" s="2" t="s">
        <v>625</v>
      </c>
      <c r="C285" s="2" t="s">
        <v>626</v>
      </c>
      <c r="D285" s="3" t="s">
        <v>8</v>
      </c>
      <c r="E285" s="4">
        <v>50</v>
      </c>
      <c r="F285" s="5"/>
      <c r="G285" s="7">
        <f t="shared" ref="G285:G304" si="45">F285*E285</f>
        <v>0</v>
      </c>
      <c r="H285" s="148">
        <f t="shared" ref="H285:H304" si="46">$Q$5*G285</f>
        <v>0</v>
      </c>
      <c r="I285" s="6"/>
    </row>
    <row r="286" spans="1:9" outlineLevel="4">
      <c r="A286" s="1" t="s">
        <v>1691</v>
      </c>
      <c r="B286" s="2" t="s">
        <v>627</v>
      </c>
      <c r="C286" s="2" t="s">
        <v>628</v>
      </c>
      <c r="D286" s="3" t="s">
        <v>8</v>
      </c>
      <c r="E286" s="4">
        <v>210</v>
      </c>
      <c r="F286" s="5"/>
      <c r="G286" s="7">
        <f t="shared" si="45"/>
        <v>0</v>
      </c>
      <c r="H286" s="148">
        <f t="shared" si="46"/>
        <v>0</v>
      </c>
      <c r="I286" s="6"/>
    </row>
    <row r="287" spans="1:9" outlineLevel="4">
      <c r="A287" s="1" t="s">
        <v>1692</v>
      </c>
      <c r="B287" s="2" t="s">
        <v>629</v>
      </c>
      <c r="C287" s="2" t="s">
        <v>630</v>
      </c>
      <c r="D287" s="3" t="s">
        <v>8</v>
      </c>
      <c r="E287" s="4">
        <v>100</v>
      </c>
      <c r="F287" s="5"/>
      <c r="G287" s="7">
        <f t="shared" si="45"/>
        <v>0</v>
      </c>
      <c r="H287" s="148">
        <f t="shared" si="46"/>
        <v>0</v>
      </c>
      <c r="I287" s="6"/>
    </row>
    <row r="288" spans="1:9" outlineLevel="4">
      <c r="A288" s="1" t="s">
        <v>1693</v>
      </c>
      <c r="B288" s="2" t="s">
        <v>629</v>
      </c>
      <c r="C288" s="2" t="s">
        <v>631</v>
      </c>
      <c r="D288" s="3" t="s">
        <v>8</v>
      </c>
      <c r="E288" s="4">
        <v>15</v>
      </c>
      <c r="F288" s="5"/>
      <c r="G288" s="7">
        <f t="shared" si="45"/>
        <v>0</v>
      </c>
      <c r="H288" s="148">
        <f t="shared" si="46"/>
        <v>0</v>
      </c>
      <c r="I288" s="6"/>
    </row>
    <row r="289" spans="1:9" ht="25.5" outlineLevel="4">
      <c r="A289" s="1" t="s">
        <v>1694</v>
      </c>
      <c r="B289" s="2" t="s">
        <v>632</v>
      </c>
      <c r="C289" s="2" t="s">
        <v>633</v>
      </c>
      <c r="D289" s="3" t="s">
        <v>38</v>
      </c>
      <c r="E289" s="4">
        <v>12</v>
      </c>
      <c r="F289" s="5"/>
      <c r="G289" s="7">
        <f t="shared" si="45"/>
        <v>0</v>
      </c>
      <c r="H289" s="148">
        <f t="shared" si="46"/>
        <v>0</v>
      </c>
      <c r="I289" s="6"/>
    </row>
    <row r="290" spans="1:9" ht="25.5" outlineLevel="4">
      <c r="A290" s="1" t="s">
        <v>1695</v>
      </c>
      <c r="B290" s="2" t="s">
        <v>634</v>
      </c>
      <c r="C290" s="2" t="s">
        <v>635</v>
      </c>
      <c r="D290" s="3" t="s">
        <v>25</v>
      </c>
      <c r="E290" s="4">
        <v>3</v>
      </c>
      <c r="F290" s="5"/>
      <c r="G290" s="7">
        <f t="shared" si="45"/>
        <v>0</v>
      </c>
      <c r="H290" s="148">
        <f t="shared" si="46"/>
        <v>0</v>
      </c>
      <c r="I290" s="6"/>
    </row>
    <row r="291" spans="1:9" ht="25.5" outlineLevel="4">
      <c r="A291" s="1" t="s">
        <v>1696</v>
      </c>
      <c r="B291" s="2" t="s">
        <v>636</v>
      </c>
      <c r="C291" s="2" t="s">
        <v>637</v>
      </c>
      <c r="D291" s="3" t="s">
        <v>25</v>
      </c>
      <c r="E291" s="4">
        <v>2</v>
      </c>
      <c r="F291" s="5"/>
      <c r="G291" s="7">
        <f t="shared" si="45"/>
        <v>0</v>
      </c>
      <c r="H291" s="148">
        <f t="shared" si="46"/>
        <v>0</v>
      </c>
      <c r="I291" s="6"/>
    </row>
    <row r="292" spans="1:9" ht="38.25" outlineLevel="4">
      <c r="A292" s="1" t="s">
        <v>1697</v>
      </c>
      <c r="B292" s="2" t="s">
        <v>636</v>
      </c>
      <c r="C292" s="2" t="s">
        <v>638</v>
      </c>
      <c r="D292" s="3" t="s">
        <v>25</v>
      </c>
      <c r="E292" s="4">
        <v>1</v>
      </c>
      <c r="F292" s="5"/>
      <c r="G292" s="7">
        <f t="shared" si="45"/>
        <v>0</v>
      </c>
      <c r="H292" s="148">
        <f t="shared" si="46"/>
        <v>0</v>
      </c>
      <c r="I292" s="6"/>
    </row>
    <row r="293" spans="1:9" outlineLevel="4">
      <c r="A293" s="1" t="s">
        <v>1698</v>
      </c>
      <c r="B293" s="2" t="s">
        <v>639</v>
      </c>
      <c r="C293" s="2" t="s">
        <v>640</v>
      </c>
      <c r="D293" s="3" t="s">
        <v>8</v>
      </c>
      <c r="E293" s="4">
        <v>15</v>
      </c>
      <c r="F293" s="5"/>
      <c r="G293" s="7">
        <f t="shared" si="45"/>
        <v>0</v>
      </c>
      <c r="H293" s="148">
        <f t="shared" si="46"/>
        <v>0</v>
      </c>
      <c r="I293" s="6"/>
    </row>
    <row r="294" spans="1:9" outlineLevel="4">
      <c r="A294" s="1" t="s">
        <v>1699</v>
      </c>
      <c r="B294" s="2" t="s">
        <v>641</v>
      </c>
      <c r="C294" s="2" t="s">
        <v>642</v>
      </c>
      <c r="D294" s="3" t="s">
        <v>8</v>
      </c>
      <c r="E294" s="4">
        <v>15</v>
      </c>
      <c r="F294" s="5"/>
      <c r="G294" s="7">
        <f t="shared" si="45"/>
        <v>0</v>
      </c>
      <c r="H294" s="148">
        <f t="shared" si="46"/>
        <v>0</v>
      </c>
      <c r="I294" s="6"/>
    </row>
    <row r="295" spans="1:9" outlineLevel="4">
      <c r="A295" s="1" t="s">
        <v>1700</v>
      </c>
      <c r="B295" s="2" t="s">
        <v>643</v>
      </c>
      <c r="C295" s="2" t="s">
        <v>644</v>
      </c>
      <c r="D295" s="3" t="s">
        <v>8</v>
      </c>
      <c r="E295" s="4">
        <v>165</v>
      </c>
      <c r="F295" s="5"/>
      <c r="G295" s="7">
        <f t="shared" si="45"/>
        <v>0</v>
      </c>
      <c r="H295" s="148">
        <f t="shared" si="46"/>
        <v>0</v>
      </c>
      <c r="I295" s="6"/>
    </row>
    <row r="296" spans="1:9" outlineLevel="4">
      <c r="A296" s="1" t="s">
        <v>1701</v>
      </c>
      <c r="B296" s="2" t="s">
        <v>645</v>
      </c>
      <c r="C296" s="2" t="s">
        <v>646</v>
      </c>
      <c r="D296" s="3" t="s">
        <v>8</v>
      </c>
      <c r="E296" s="4">
        <v>20</v>
      </c>
      <c r="F296" s="5"/>
      <c r="G296" s="7">
        <f t="shared" si="45"/>
        <v>0</v>
      </c>
      <c r="H296" s="148">
        <f t="shared" si="46"/>
        <v>0</v>
      </c>
      <c r="I296" s="6"/>
    </row>
    <row r="297" spans="1:9" outlineLevel="4">
      <c r="A297" s="1" t="s">
        <v>1702</v>
      </c>
      <c r="B297" s="2" t="s">
        <v>648</v>
      </c>
      <c r="C297" s="2" t="s">
        <v>649</v>
      </c>
      <c r="D297" s="3" t="s">
        <v>8</v>
      </c>
      <c r="E297" s="4">
        <v>515</v>
      </c>
      <c r="F297" s="5"/>
      <c r="G297" s="7">
        <f t="shared" si="45"/>
        <v>0</v>
      </c>
      <c r="H297" s="148">
        <f t="shared" si="46"/>
        <v>0</v>
      </c>
      <c r="I297" s="6"/>
    </row>
    <row r="298" spans="1:9" outlineLevel="4">
      <c r="A298" s="1" t="s">
        <v>1703</v>
      </c>
      <c r="B298" s="2" t="s">
        <v>651</v>
      </c>
      <c r="C298" s="2" t="s">
        <v>652</v>
      </c>
      <c r="D298" s="3" t="s">
        <v>8</v>
      </c>
      <c r="E298" s="4">
        <v>175</v>
      </c>
      <c r="F298" s="5"/>
      <c r="G298" s="7">
        <f t="shared" si="45"/>
        <v>0</v>
      </c>
      <c r="H298" s="148">
        <f t="shared" si="46"/>
        <v>0</v>
      </c>
      <c r="I298" s="6"/>
    </row>
    <row r="299" spans="1:9" ht="25.5" outlineLevel="4">
      <c r="A299" s="1" t="s">
        <v>1704</v>
      </c>
      <c r="B299" s="2" t="s">
        <v>632</v>
      </c>
      <c r="C299" s="2" t="s">
        <v>654</v>
      </c>
      <c r="D299" s="3" t="s">
        <v>38</v>
      </c>
      <c r="E299" s="4">
        <v>24</v>
      </c>
      <c r="F299" s="5"/>
      <c r="G299" s="7">
        <f t="shared" si="45"/>
        <v>0</v>
      </c>
      <c r="H299" s="148">
        <f t="shared" si="46"/>
        <v>0</v>
      </c>
      <c r="I299" s="6"/>
    </row>
    <row r="300" spans="1:9" outlineLevel="4">
      <c r="A300" s="1" t="s">
        <v>1705</v>
      </c>
      <c r="B300" s="2" t="s">
        <v>656</v>
      </c>
      <c r="C300" s="2" t="s">
        <v>657</v>
      </c>
      <c r="D300" s="3" t="s">
        <v>38</v>
      </c>
      <c r="E300" s="4">
        <v>2</v>
      </c>
      <c r="F300" s="5"/>
      <c r="G300" s="7">
        <f t="shared" si="45"/>
        <v>0</v>
      </c>
      <c r="H300" s="148">
        <f t="shared" si="46"/>
        <v>0</v>
      </c>
      <c r="I300" s="6"/>
    </row>
    <row r="301" spans="1:9" outlineLevel="4">
      <c r="A301" s="1" t="s">
        <v>1706</v>
      </c>
      <c r="B301" s="2" t="s">
        <v>658</v>
      </c>
      <c r="C301" s="2" t="s">
        <v>659</v>
      </c>
      <c r="D301" s="3" t="s">
        <v>660</v>
      </c>
      <c r="E301" s="4">
        <v>9</v>
      </c>
      <c r="F301" s="5"/>
      <c r="G301" s="7">
        <f t="shared" si="45"/>
        <v>0</v>
      </c>
      <c r="H301" s="148">
        <f t="shared" si="46"/>
        <v>0</v>
      </c>
      <c r="I301" s="6"/>
    </row>
    <row r="302" spans="1:9" outlineLevel="4">
      <c r="A302" s="1" t="s">
        <v>1707</v>
      </c>
      <c r="B302" s="2" t="s">
        <v>658</v>
      </c>
      <c r="C302" s="2" t="s">
        <v>661</v>
      </c>
      <c r="D302" s="3" t="s">
        <v>660</v>
      </c>
      <c r="E302" s="4">
        <v>3</v>
      </c>
      <c r="F302" s="5"/>
      <c r="G302" s="7">
        <f t="shared" si="45"/>
        <v>0</v>
      </c>
      <c r="H302" s="148">
        <f t="shared" si="46"/>
        <v>0</v>
      </c>
      <c r="I302" s="6"/>
    </row>
    <row r="303" spans="1:9" outlineLevel="4">
      <c r="A303" s="1" t="s">
        <v>1708</v>
      </c>
      <c r="B303" s="2" t="s">
        <v>658</v>
      </c>
      <c r="C303" s="2" t="s">
        <v>662</v>
      </c>
      <c r="D303" s="3" t="s">
        <v>660</v>
      </c>
      <c r="E303" s="4">
        <v>4</v>
      </c>
      <c r="F303" s="5"/>
      <c r="G303" s="7">
        <f t="shared" si="45"/>
        <v>0</v>
      </c>
      <c r="H303" s="148">
        <f t="shared" si="46"/>
        <v>0</v>
      </c>
      <c r="I303" s="6"/>
    </row>
    <row r="304" spans="1:9" outlineLevel="4">
      <c r="A304" s="1" t="s">
        <v>1709</v>
      </c>
      <c r="B304" s="2" t="s">
        <v>663</v>
      </c>
      <c r="C304" s="2" t="s">
        <v>664</v>
      </c>
      <c r="D304" s="3" t="s">
        <v>660</v>
      </c>
      <c r="E304" s="4">
        <v>7</v>
      </c>
      <c r="F304" s="5"/>
      <c r="G304" s="7">
        <f t="shared" si="45"/>
        <v>0</v>
      </c>
      <c r="H304" s="148">
        <f t="shared" si="46"/>
        <v>0</v>
      </c>
      <c r="I304" s="6"/>
    </row>
    <row r="305" spans="1:9" outlineLevel="3">
      <c r="A305" s="83" t="s">
        <v>149</v>
      </c>
      <c r="B305" s="84"/>
      <c r="C305" s="84" t="s">
        <v>665</v>
      </c>
      <c r="D305" s="85"/>
      <c r="E305" s="86"/>
      <c r="F305" s="88"/>
      <c r="G305" s="87">
        <f>SUBTOTAL(9,G306:G311)</f>
        <v>0</v>
      </c>
      <c r="H305" s="100">
        <f>SUBTOTAL(9,H306:H311)</f>
        <v>0</v>
      </c>
      <c r="I305" s="6"/>
    </row>
    <row r="306" spans="1:9" outlineLevel="4">
      <c r="A306" s="1" t="s">
        <v>1710</v>
      </c>
      <c r="B306" s="2" t="s">
        <v>666</v>
      </c>
      <c r="C306" s="2" t="s">
        <v>667</v>
      </c>
      <c r="D306" s="3" t="s">
        <v>28</v>
      </c>
      <c r="E306" s="4">
        <v>9</v>
      </c>
      <c r="F306" s="5"/>
      <c r="G306" s="7">
        <f t="shared" ref="G306:G311" si="47">F306*E306</f>
        <v>0</v>
      </c>
      <c r="H306" s="148">
        <f t="shared" ref="H306:H311" si="48">$Q$5*G306</f>
        <v>0</v>
      </c>
      <c r="I306" s="6"/>
    </row>
    <row r="307" spans="1:9" outlineLevel="4">
      <c r="A307" s="1" t="s">
        <v>1711</v>
      </c>
      <c r="B307" s="2" t="s">
        <v>668</v>
      </c>
      <c r="C307" s="2" t="s">
        <v>669</v>
      </c>
      <c r="D307" s="3" t="s">
        <v>28</v>
      </c>
      <c r="E307" s="4">
        <v>7</v>
      </c>
      <c r="F307" s="5"/>
      <c r="G307" s="7">
        <f t="shared" si="47"/>
        <v>0</v>
      </c>
      <c r="H307" s="148">
        <f t="shared" si="48"/>
        <v>0</v>
      </c>
      <c r="I307" s="6"/>
    </row>
    <row r="308" spans="1:9" outlineLevel="4">
      <c r="A308" s="1" t="s">
        <v>1712</v>
      </c>
      <c r="B308" s="2" t="s">
        <v>670</v>
      </c>
      <c r="C308" s="2" t="s">
        <v>671</v>
      </c>
      <c r="D308" s="3" t="s">
        <v>28</v>
      </c>
      <c r="E308" s="4">
        <v>7</v>
      </c>
      <c r="F308" s="5"/>
      <c r="G308" s="7">
        <f t="shared" si="47"/>
        <v>0</v>
      </c>
      <c r="H308" s="148">
        <f t="shared" si="48"/>
        <v>0</v>
      </c>
      <c r="I308" s="6"/>
    </row>
    <row r="309" spans="1:9" outlineLevel="4">
      <c r="A309" s="1" t="s">
        <v>1713</v>
      </c>
      <c r="B309" s="2" t="s">
        <v>672</v>
      </c>
      <c r="C309" s="2" t="s">
        <v>673</v>
      </c>
      <c r="D309" s="3" t="s">
        <v>28</v>
      </c>
      <c r="E309" s="4">
        <v>7</v>
      </c>
      <c r="F309" s="5"/>
      <c r="G309" s="7">
        <f t="shared" si="47"/>
        <v>0</v>
      </c>
      <c r="H309" s="148">
        <f t="shared" si="48"/>
        <v>0</v>
      </c>
      <c r="I309" s="6"/>
    </row>
    <row r="310" spans="1:9" outlineLevel="4">
      <c r="A310" s="1" t="s">
        <v>1714</v>
      </c>
      <c r="B310" s="2" t="s">
        <v>674</v>
      </c>
      <c r="C310" s="2" t="s">
        <v>675</v>
      </c>
      <c r="D310" s="3" t="s">
        <v>38</v>
      </c>
      <c r="E310" s="4">
        <v>3</v>
      </c>
      <c r="F310" s="5"/>
      <c r="G310" s="7">
        <f t="shared" si="47"/>
        <v>0</v>
      </c>
      <c r="H310" s="148">
        <f t="shared" si="48"/>
        <v>0</v>
      </c>
      <c r="I310" s="6"/>
    </row>
    <row r="311" spans="1:9" outlineLevel="4">
      <c r="A311" s="1" t="s">
        <v>1715</v>
      </c>
      <c r="B311" s="2" t="s">
        <v>676</v>
      </c>
      <c r="C311" s="2" t="s">
        <v>677</v>
      </c>
      <c r="D311" s="3" t="s">
        <v>28</v>
      </c>
      <c r="E311" s="4">
        <v>4</v>
      </c>
      <c r="F311" s="5"/>
      <c r="G311" s="7">
        <f t="shared" si="47"/>
        <v>0</v>
      </c>
      <c r="H311" s="148">
        <f t="shared" si="48"/>
        <v>0</v>
      </c>
      <c r="I311" s="6"/>
    </row>
    <row r="312" spans="1:9" outlineLevel="3">
      <c r="A312" s="83" t="s">
        <v>150</v>
      </c>
      <c r="B312" s="84"/>
      <c r="C312" s="84" t="s">
        <v>678</v>
      </c>
      <c r="D312" s="85"/>
      <c r="E312" s="86"/>
      <c r="F312" s="88"/>
      <c r="G312" s="87">
        <f>SUBTOTAL(9,G313)</f>
        <v>0</v>
      </c>
      <c r="H312" s="100">
        <f>SUBTOTAL(9,H313)</f>
        <v>0</v>
      </c>
      <c r="I312" s="6"/>
    </row>
    <row r="313" spans="1:9" outlineLevel="4">
      <c r="A313" s="1" t="s">
        <v>1716</v>
      </c>
      <c r="B313" s="2" t="s">
        <v>679</v>
      </c>
      <c r="C313" s="2" t="s">
        <v>680</v>
      </c>
      <c r="D313" s="3" t="s">
        <v>681</v>
      </c>
      <c r="E313" s="4">
        <v>5</v>
      </c>
      <c r="F313" s="5"/>
      <c r="G313" s="7">
        <f>F313*E313</f>
        <v>0</v>
      </c>
      <c r="H313" s="148">
        <f t="shared" ref="H313" si="49">$Q$5*G313</f>
        <v>0</v>
      </c>
      <c r="I313" s="6"/>
    </row>
    <row r="314" spans="1:9" outlineLevel="3">
      <c r="A314" s="83" t="s">
        <v>151</v>
      </c>
      <c r="B314" s="84"/>
      <c r="C314" s="84" t="s">
        <v>682</v>
      </c>
      <c r="D314" s="85"/>
      <c r="E314" s="86"/>
      <c r="F314" s="88"/>
      <c r="G314" s="87">
        <f>SUBTOTAL(9,G315:G317)</f>
        <v>0</v>
      </c>
      <c r="H314" s="100">
        <f>SUBTOTAL(9,H315:H317)</f>
        <v>0</v>
      </c>
      <c r="I314" s="6"/>
    </row>
    <row r="315" spans="1:9" outlineLevel="4">
      <c r="A315" s="1" t="s">
        <v>1717</v>
      </c>
      <c r="B315" s="2" t="s">
        <v>173</v>
      </c>
      <c r="C315" s="2" t="s">
        <v>683</v>
      </c>
      <c r="D315" s="3" t="s">
        <v>38</v>
      </c>
      <c r="E315" s="4">
        <v>1</v>
      </c>
      <c r="F315" s="5"/>
      <c r="G315" s="7">
        <f>F315*E315</f>
        <v>0</v>
      </c>
      <c r="H315" s="148">
        <f t="shared" ref="H315:H317" si="50">$Q$5*G315</f>
        <v>0</v>
      </c>
      <c r="I315" s="6"/>
    </row>
    <row r="316" spans="1:9" outlineLevel="4">
      <c r="A316" s="1" t="s">
        <v>1718</v>
      </c>
      <c r="B316" s="2" t="s">
        <v>173</v>
      </c>
      <c r="C316" s="2" t="s">
        <v>219</v>
      </c>
      <c r="D316" s="3" t="s">
        <v>38</v>
      </c>
      <c r="E316" s="4">
        <v>1</v>
      </c>
      <c r="F316" s="5"/>
      <c r="G316" s="7">
        <f>F316*E316</f>
        <v>0</v>
      </c>
      <c r="H316" s="148">
        <f t="shared" si="50"/>
        <v>0</v>
      </c>
      <c r="I316" s="6"/>
    </row>
    <row r="317" spans="1:9" outlineLevel="4">
      <c r="A317" s="1" t="s">
        <v>1719</v>
      </c>
      <c r="B317" s="2" t="s">
        <v>173</v>
      </c>
      <c r="C317" s="2" t="s">
        <v>684</v>
      </c>
      <c r="D317" s="3" t="s">
        <v>38</v>
      </c>
      <c r="E317" s="4">
        <v>1</v>
      </c>
      <c r="F317" s="5"/>
      <c r="G317" s="7">
        <f>F317*E317</f>
        <v>0</v>
      </c>
      <c r="H317" s="148">
        <f t="shared" si="50"/>
        <v>0</v>
      </c>
      <c r="I317" s="6"/>
    </row>
    <row r="318" spans="1:9" outlineLevel="2">
      <c r="A318" s="83" t="s">
        <v>161</v>
      </c>
      <c r="B318" s="84"/>
      <c r="C318" s="84" t="s">
        <v>685</v>
      </c>
      <c r="D318" s="85"/>
      <c r="E318" s="86"/>
      <c r="F318" s="88"/>
      <c r="G318" s="87">
        <f>SUBTOTAL(9,G319:G341)</f>
        <v>0</v>
      </c>
      <c r="H318" s="100">
        <f>SUBTOTAL(9,H319:H341)</f>
        <v>0</v>
      </c>
      <c r="I318" s="6"/>
    </row>
    <row r="319" spans="1:9" outlineLevel="3">
      <c r="A319" s="83" t="s">
        <v>163</v>
      </c>
      <c r="B319" s="84"/>
      <c r="C319" s="84" t="s">
        <v>617</v>
      </c>
      <c r="D319" s="85"/>
      <c r="E319" s="86"/>
      <c r="F319" s="88"/>
      <c r="G319" s="87">
        <f>SUBTOTAL(9,G320:G322)</f>
        <v>0</v>
      </c>
      <c r="H319" s="100">
        <f>SUBTOTAL(9,H320:H322)</f>
        <v>0</v>
      </c>
      <c r="I319" s="6"/>
    </row>
    <row r="320" spans="1:9" outlineLevel="4">
      <c r="A320" s="1" t="s">
        <v>1270</v>
      </c>
      <c r="B320" s="2" t="s">
        <v>618</v>
      </c>
      <c r="C320" s="2" t="s">
        <v>619</v>
      </c>
      <c r="D320" s="3" t="s">
        <v>18</v>
      </c>
      <c r="E320" s="4">
        <v>92.5</v>
      </c>
      <c r="F320" s="5"/>
      <c r="G320" s="7">
        <f>F320*E320</f>
        <v>0</v>
      </c>
      <c r="H320" s="148">
        <f t="shared" ref="H320:H322" si="51">$Q$5*G320</f>
        <v>0</v>
      </c>
      <c r="I320" s="6"/>
    </row>
    <row r="321" spans="1:9" outlineLevel="4">
      <c r="A321" s="1" t="s">
        <v>1278</v>
      </c>
      <c r="B321" s="2" t="s">
        <v>620</v>
      </c>
      <c r="C321" s="2" t="s">
        <v>621</v>
      </c>
      <c r="D321" s="3" t="s">
        <v>18</v>
      </c>
      <c r="E321" s="4">
        <v>37</v>
      </c>
      <c r="F321" s="5"/>
      <c r="G321" s="7">
        <f>F321*E321</f>
        <v>0</v>
      </c>
      <c r="H321" s="148">
        <f t="shared" si="51"/>
        <v>0</v>
      </c>
      <c r="I321" s="6"/>
    </row>
    <row r="322" spans="1:9" outlineLevel="4">
      <c r="A322" s="1" t="s">
        <v>1720</v>
      </c>
      <c r="B322" s="2" t="s">
        <v>622</v>
      </c>
      <c r="C322" s="2" t="s">
        <v>623</v>
      </c>
      <c r="D322" s="3" t="s">
        <v>18</v>
      </c>
      <c r="E322" s="4">
        <v>40.664000000000001</v>
      </c>
      <c r="F322" s="5"/>
      <c r="G322" s="7">
        <f>F322*E322</f>
        <v>0</v>
      </c>
      <c r="H322" s="148">
        <f t="shared" si="51"/>
        <v>0</v>
      </c>
      <c r="I322" s="6"/>
    </row>
    <row r="323" spans="1:9" outlineLevel="3">
      <c r="A323" s="83" t="s">
        <v>166</v>
      </c>
      <c r="B323" s="84"/>
      <c r="C323" s="84" t="s">
        <v>624</v>
      </c>
      <c r="D323" s="85"/>
      <c r="E323" s="86"/>
      <c r="F323" s="88"/>
      <c r="G323" s="87">
        <f>SUBTOTAL(9,G324:G336)</f>
        <v>0</v>
      </c>
      <c r="H323" s="100">
        <f>SUBTOTAL(9,H324:H336)</f>
        <v>0</v>
      </c>
      <c r="I323" s="6"/>
    </row>
    <row r="324" spans="1:9" outlineLevel="4">
      <c r="A324" s="1" t="s">
        <v>1284</v>
      </c>
      <c r="B324" s="2" t="s">
        <v>625</v>
      </c>
      <c r="C324" s="2" t="s">
        <v>626</v>
      </c>
      <c r="D324" s="3" t="s">
        <v>8</v>
      </c>
      <c r="E324" s="4">
        <v>35</v>
      </c>
      <c r="F324" s="5"/>
      <c r="G324" s="7">
        <f t="shared" ref="G324:G336" si="52">F324*E324</f>
        <v>0</v>
      </c>
      <c r="H324" s="148">
        <f t="shared" ref="H324:H336" si="53">$Q$5*G324</f>
        <v>0</v>
      </c>
      <c r="I324" s="6"/>
    </row>
    <row r="325" spans="1:9" outlineLevel="4">
      <c r="A325" s="1" t="s">
        <v>1303</v>
      </c>
      <c r="B325" s="2" t="s">
        <v>627</v>
      </c>
      <c r="C325" s="2" t="s">
        <v>628</v>
      </c>
      <c r="D325" s="3" t="s">
        <v>8</v>
      </c>
      <c r="E325" s="4">
        <v>220</v>
      </c>
      <c r="F325" s="5"/>
      <c r="G325" s="7">
        <f t="shared" si="52"/>
        <v>0</v>
      </c>
      <c r="H325" s="148">
        <f t="shared" si="53"/>
        <v>0</v>
      </c>
      <c r="I325" s="6"/>
    </row>
    <row r="326" spans="1:9" outlineLevel="4">
      <c r="A326" s="1" t="s">
        <v>1721</v>
      </c>
      <c r="B326" s="2" t="s">
        <v>629</v>
      </c>
      <c r="C326" s="2" t="s">
        <v>630</v>
      </c>
      <c r="D326" s="3" t="s">
        <v>8</v>
      </c>
      <c r="E326" s="4">
        <v>50</v>
      </c>
      <c r="F326" s="5"/>
      <c r="G326" s="7">
        <f t="shared" si="52"/>
        <v>0</v>
      </c>
      <c r="H326" s="148">
        <f t="shared" si="53"/>
        <v>0</v>
      </c>
      <c r="I326" s="6"/>
    </row>
    <row r="327" spans="1:9" outlineLevel="4">
      <c r="A327" s="1" t="s">
        <v>1722</v>
      </c>
      <c r="B327" s="2" t="s">
        <v>629</v>
      </c>
      <c r="C327" s="2" t="s">
        <v>631</v>
      </c>
      <c r="D327" s="3" t="s">
        <v>8</v>
      </c>
      <c r="E327" s="4">
        <v>65</v>
      </c>
      <c r="F327" s="5"/>
      <c r="G327" s="7">
        <f t="shared" si="52"/>
        <v>0</v>
      </c>
      <c r="H327" s="148">
        <f t="shared" si="53"/>
        <v>0</v>
      </c>
      <c r="I327" s="6"/>
    </row>
    <row r="328" spans="1:9" outlineLevel="4">
      <c r="A328" s="1" t="s">
        <v>1723</v>
      </c>
      <c r="B328" s="2" t="s">
        <v>686</v>
      </c>
      <c r="C328" s="2" t="s">
        <v>687</v>
      </c>
      <c r="D328" s="3" t="s">
        <v>8</v>
      </c>
      <c r="E328" s="4">
        <v>35</v>
      </c>
      <c r="F328" s="5"/>
      <c r="G328" s="7">
        <f t="shared" si="52"/>
        <v>0</v>
      </c>
      <c r="H328" s="148">
        <f t="shared" si="53"/>
        <v>0</v>
      </c>
      <c r="I328" s="6"/>
    </row>
    <row r="329" spans="1:9" ht="25.5" outlineLevel="4">
      <c r="A329" s="1" t="s">
        <v>1724</v>
      </c>
      <c r="B329" s="2" t="s">
        <v>634</v>
      </c>
      <c r="C329" s="2" t="s">
        <v>635</v>
      </c>
      <c r="D329" s="3" t="s">
        <v>25</v>
      </c>
      <c r="E329" s="4">
        <v>4</v>
      </c>
      <c r="F329" s="5"/>
      <c r="G329" s="7">
        <f t="shared" si="52"/>
        <v>0</v>
      </c>
      <c r="H329" s="148">
        <f t="shared" si="53"/>
        <v>0</v>
      </c>
      <c r="I329" s="6"/>
    </row>
    <row r="330" spans="1:9" outlineLevel="4">
      <c r="A330" s="1" t="s">
        <v>1725</v>
      </c>
      <c r="B330" s="2" t="s">
        <v>688</v>
      </c>
      <c r="C330" s="2" t="s">
        <v>689</v>
      </c>
      <c r="D330" s="3" t="s">
        <v>38</v>
      </c>
      <c r="E330" s="4">
        <v>1</v>
      </c>
      <c r="F330" s="5"/>
      <c r="G330" s="7">
        <f t="shared" si="52"/>
        <v>0</v>
      </c>
      <c r="H330" s="148">
        <f t="shared" si="53"/>
        <v>0</v>
      </c>
      <c r="I330" s="6"/>
    </row>
    <row r="331" spans="1:9" ht="25.5" outlineLevel="4">
      <c r="A331" s="1" t="s">
        <v>1726</v>
      </c>
      <c r="B331" s="2" t="s">
        <v>690</v>
      </c>
      <c r="C331" s="2" t="s">
        <v>691</v>
      </c>
      <c r="D331" s="3" t="s">
        <v>38</v>
      </c>
      <c r="E331" s="4">
        <v>2</v>
      </c>
      <c r="F331" s="5"/>
      <c r="G331" s="7">
        <f t="shared" si="52"/>
        <v>0</v>
      </c>
      <c r="H331" s="148">
        <f t="shared" si="53"/>
        <v>0</v>
      </c>
      <c r="I331" s="6"/>
    </row>
    <row r="332" spans="1:9" outlineLevel="4">
      <c r="A332" s="1" t="s">
        <v>1727</v>
      </c>
      <c r="B332" s="2" t="s">
        <v>648</v>
      </c>
      <c r="C332" s="2" t="s">
        <v>649</v>
      </c>
      <c r="D332" s="3" t="s">
        <v>8</v>
      </c>
      <c r="E332" s="4">
        <v>500</v>
      </c>
      <c r="F332" s="5"/>
      <c r="G332" s="7">
        <f t="shared" si="52"/>
        <v>0</v>
      </c>
      <c r="H332" s="148">
        <f t="shared" si="53"/>
        <v>0</v>
      </c>
      <c r="I332" s="6"/>
    </row>
    <row r="333" spans="1:9" outlineLevel="4">
      <c r="A333" s="1" t="s">
        <v>1728</v>
      </c>
      <c r="B333" s="2" t="s">
        <v>651</v>
      </c>
      <c r="C333" s="2" t="s">
        <v>652</v>
      </c>
      <c r="D333" s="3" t="s">
        <v>8</v>
      </c>
      <c r="E333" s="4">
        <v>300</v>
      </c>
      <c r="F333" s="5"/>
      <c r="G333" s="7">
        <f t="shared" si="52"/>
        <v>0</v>
      </c>
      <c r="H333" s="148">
        <f t="shared" si="53"/>
        <v>0</v>
      </c>
      <c r="I333" s="6"/>
    </row>
    <row r="334" spans="1:9" ht="63.75" outlineLevel="4">
      <c r="A334" s="1" t="s">
        <v>1729</v>
      </c>
      <c r="B334" s="2" t="s">
        <v>692</v>
      </c>
      <c r="C334" s="2" t="s">
        <v>693</v>
      </c>
      <c r="D334" s="3" t="s">
        <v>28</v>
      </c>
      <c r="E334" s="4">
        <v>24</v>
      </c>
      <c r="F334" s="5"/>
      <c r="G334" s="7">
        <f t="shared" si="52"/>
        <v>0</v>
      </c>
      <c r="H334" s="148">
        <f t="shared" si="53"/>
        <v>0</v>
      </c>
      <c r="I334" s="6"/>
    </row>
    <row r="335" spans="1:9" ht="63.75" outlineLevel="4">
      <c r="A335" s="1" t="s">
        <v>1730</v>
      </c>
      <c r="B335" s="2" t="s">
        <v>692</v>
      </c>
      <c r="C335" s="2" t="s">
        <v>694</v>
      </c>
      <c r="D335" s="3" t="s">
        <v>28</v>
      </c>
      <c r="E335" s="4">
        <v>3</v>
      </c>
      <c r="F335" s="5"/>
      <c r="G335" s="7">
        <f t="shared" si="52"/>
        <v>0</v>
      </c>
      <c r="H335" s="148">
        <f t="shared" si="53"/>
        <v>0</v>
      </c>
      <c r="I335" s="6"/>
    </row>
    <row r="336" spans="1:9" ht="38.25" outlineLevel="4">
      <c r="A336" s="1" t="s">
        <v>1731</v>
      </c>
      <c r="B336" s="2" t="s">
        <v>692</v>
      </c>
      <c r="C336" s="2" t="s">
        <v>695</v>
      </c>
      <c r="D336" s="3" t="s">
        <v>28</v>
      </c>
      <c r="E336" s="4">
        <v>3</v>
      </c>
      <c r="F336" s="5"/>
      <c r="G336" s="7">
        <f t="shared" si="52"/>
        <v>0</v>
      </c>
      <c r="H336" s="148">
        <f t="shared" si="53"/>
        <v>0</v>
      </c>
      <c r="I336" s="6"/>
    </row>
    <row r="337" spans="1:9" outlineLevel="3">
      <c r="A337" s="83" t="s">
        <v>169</v>
      </c>
      <c r="B337" s="84"/>
      <c r="C337" s="84" t="s">
        <v>678</v>
      </c>
      <c r="D337" s="85"/>
      <c r="E337" s="86"/>
      <c r="F337" s="88"/>
      <c r="G337" s="87">
        <f>SUBTOTAL(9,G338)</f>
        <v>0</v>
      </c>
      <c r="H337" s="100">
        <f>SUBTOTAL(9,H338)</f>
        <v>0</v>
      </c>
      <c r="I337" s="6"/>
    </row>
    <row r="338" spans="1:9" outlineLevel="4">
      <c r="A338" s="1" t="s">
        <v>1311</v>
      </c>
      <c r="B338" s="2" t="s">
        <v>679</v>
      </c>
      <c r="C338" s="2" t="s">
        <v>696</v>
      </c>
      <c r="D338" s="3" t="s">
        <v>681</v>
      </c>
      <c r="E338" s="4">
        <v>20</v>
      </c>
      <c r="F338" s="5"/>
      <c r="G338" s="7">
        <f>F338*E338</f>
        <v>0</v>
      </c>
      <c r="H338" s="148">
        <f t="shared" ref="H338" si="54">$Q$5*G338</f>
        <v>0</v>
      </c>
      <c r="I338" s="6"/>
    </row>
    <row r="339" spans="1:9" outlineLevel="3">
      <c r="A339" s="83" t="s">
        <v>172</v>
      </c>
      <c r="B339" s="84"/>
      <c r="C339" s="84" t="s">
        <v>682</v>
      </c>
      <c r="D339" s="85"/>
      <c r="E339" s="86"/>
      <c r="F339" s="88"/>
      <c r="G339" s="87">
        <f>SUBTOTAL(9,G340:G341)</f>
        <v>0</v>
      </c>
      <c r="H339" s="100">
        <f>SUBTOTAL(9,H340:H341)</f>
        <v>0</v>
      </c>
      <c r="I339" s="6"/>
    </row>
    <row r="340" spans="1:9" outlineLevel="4">
      <c r="A340" s="1" t="s">
        <v>1316</v>
      </c>
      <c r="B340" s="2" t="s">
        <v>173</v>
      </c>
      <c r="C340" s="2" t="s">
        <v>683</v>
      </c>
      <c r="D340" s="3" t="s">
        <v>38</v>
      </c>
      <c r="E340" s="4">
        <v>1</v>
      </c>
      <c r="F340" s="5"/>
      <c r="G340" s="7">
        <f>F340*E340</f>
        <v>0</v>
      </c>
      <c r="H340" s="148">
        <f t="shared" ref="H340:H341" si="55">$Q$5*G340</f>
        <v>0</v>
      </c>
      <c r="I340" s="6"/>
    </row>
    <row r="341" spans="1:9" outlineLevel="4">
      <c r="A341" s="1" t="s">
        <v>1319</v>
      </c>
      <c r="B341" s="2" t="s">
        <v>173</v>
      </c>
      <c r="C341" s="2" t="s">
        <v>219</v>
      </c>
      <c r="D341" s="3" t="s">
        <v>38</v>
      </c>
      <c r="E341" s="4">
        <v>1</v>
      </c>
      <c r="F341" s="5"/>
      <c r="G341" s="7">
        <f>F341*E341</f>
        <v>0</v>
      </c>
      <c r="H341" s="148">
        <f t="shared" si="55"/>
        <v>0</v>
      </c>
      <c r="I341" s="6"/>
    </row>
    <row r="342" spans="1:9" outlineLevel="2">
      <c r="A342" s="83" t="s">
        <v>177</v>
      </c>
      <c r="B342" s="84"/>
      <c r="C342" s="84" t="s">
        <v>697</v>
      </c>
      <c r="D342" s="85"/>
      <c r="E342" s="86"/>
      <c r="F342" s="88"/>
      <c r="G342" s="87">
        <f>SUBTOTAL(9,G343:G425)</f>
        <v>0</v>
      </c>
      <c r="H342" s="100">
        <f>SUBTOTAL(9,H343:H425)</f>
        <v>0</v>
      </c>
      <c r="I342" s="6"/>
    </row>
    <row r="343" spans="1:9" outlineLevel="3">
      <c r="A343" s="83" t="s">
        <v>179</v>
      </c>
      <c r="B343" s="84"/>
      <c r="C343" s="84" t="s">
        <v>698</v>
      </c>
      <c r="D343" s="85"/>
      <c r="E343" s="86"/>
      <c r="F343" s="88"/>
      <c r="G343" s="87">
        <f>SUBTOTAL(9,G344:G358)</f>
        <v>0</v>
      </c>
      <c r="H343" s="100">
        <f>SUBTOTAL(9,H344:H358)</f>
        <v>0</v>
      </c>
      <c r="I343" s="6"/>
    </row>
    <row r="344" spans="1:9" outlineLevel="4">
      <c r="A344" s="1" t="s">
        <v>1732</v>
      </c>
      <c r="B344" s="2" t="s">
        <v>699</v>
      </c>
      <c r="C344" s="2" t="s">
        <v>700</v>
      </c>
      <c r="D344" s="3" t="s">
        <v>8</v>
      </c>
      <c r="E344" s="4">
        <v>75</v>
      </c>
      <c r="F344" s="5"/>
      <c r="G344" s="7">
        <f t="shared" ref="G344:G358" si="56">F344*E344</f>
        <v>0</v>
      </c>
      <c r="H344" s="148">
        <f t="shared" ref="H344:H358" si="57">$Q$5*G344</f>
        <v>0</v>
      </c>
      <c r="I344" s="6"/>
    </row>
    <row r="345" spans="1:9" outlineLevel="4">
      <c r="A345" s="1" t="s">
        <v>1733</v>
      </c>
      <c r="B345" s="2" t="s">
        <v>699</v>
      </c>
      <c r="C345" s="2" t="s">
        <v>701</v>
      </c>
      <c r="D345" s="3" t="s">
        <v>8</v>
      </c>
      <c r="E345" s="4">
        <v>25</v>
      </c>
      <c r="F345" s="5"/>
      <c r="G345" s="7">
        <f t="shared" si="56"/>
        <v>0</v>
      </c>
      <c r="H345" s="148">
        <f t="shared" si="57"/>
        <v>0</v>
      </c>
      <c r="I345" s="6"/>
    </row>
    <row r="346" spans="1:9" outlineLevel="4">
      <c r="A346" s="1" t="s">
        <v>1734</v>
      </c>
      <c r="B346" s="2" t="s">
        <v>702</v>
      </c>
      <c r="C346" s="2" t="s">
        <v>703</v>
      </c>
      <c r="D346" s="3" t="s">
        <v>8</v>
      </c>
      <c r="E346" s="4">
        <v>45</v>
      </c>
      <c r="F346" s="5"/>
      <c r="G346" s="7">
        <f t="shared" si="56"/>
        <v>0</v>
      </c>
      <c r="H346" s="148">
        <f t="shared" si="57"/>
        <v>0</v>
      </c>
      <c r="I346" s="6"/>
    </row>
    <row r="347" spans="1:9" outlineLevel="4">
      <c r="A347" s="1" t="s">
        <v>1735</v>
      </c>
      <c r="B347" s="2" t="s">
        <v>704</v>
      </c>
      <c r="C347" s="2" t="s">
        <v>705</v>
      </c>
      <c r="D347" s="3" t="s">
        <v>8</v>
      </c>
      <c r="E347" s="4">
        <v>15</v>
      </c>
      <c r="F347" s="5"/>
      <c r="G347" s="7">
        <f t="shared" si="56"/>
        <v>0</v>
      </c>
      <c r="H347" s="148">
        <f t="shared" si="57"/>
        <v>0</v>
      </c>
      <c r="I347" s="6"/>
    </row>
    <row r="348" spans="1:9" outlineLevel="4">
      <c r="A348" s="1" t="s">
        <v>1736</v>
      </c>
      <c r="B348" s="2" t="s">
        <v>706</v>
      </c>
      <c r="C348" s="2" t="s">
        <v>707</v>
      </c>
      <c r="D348" s="3" t="s">
        <v>8</v>
      </c>
      <c r="E348" s="4">
        <v>10</v>
      </c>
      <c r="F348" s="5"/>
      <c r="G348" s="7">
        <f t="shared" si="56"/>
        <v>0</v>
      </c>
      <c r="H348" s="148">
        <f t="shared" si="57"/>
        <v>0</v>
      </c>
      <c r="I348" s="6"/>
    </row>
    <row r="349" spans="1:9" outlineLevel="4">
      <c r="A349" s="1" t="s">
        <v>1737</v>
      </c>
      <c r="B349" s="2" t="s">
        <v>708</v>
      </c>
      <c r="C349" s="2" t="s">
        <v>709</v>
      </c>
      <c r="D349" s="3" t="s">
        <v>8</v>
      </c>
      <c r="E349" s="4">
        <v>160</v>
      </c>
      <c r="F349" s="5"/>
      <c r="G349" s="7">
        <f t="shared" si="56"/>
        <v>0</v>
      </c>
      <c r="H349" s="148">
        <f t="shared" si="57"/>
        <v>0</v>
      </c>
      <c r="I349" s="6"/>
    </row>
    <row r="350" spans="1:9" outlineLevel="4">
      <c r="A350" s="1" t="s">
        <v>1738</v>
      </c>
      <c r="B350" s="2" t="s">
        <v>710</v>
      </c>
      <c r="C350" s="2" t="s">
        <v>711</v>
      </c>
      <c r="D350" s="3" t="s">
        <v>8</v>
      </c>
      <c r="E350" s="4">
        <v>30</v>
      </c>
      <c r="F350" s="5"/>
      <c r="G350" s="7">
        <f t="shared" si="56"/>
        <v>0</v>
      </c>
      <c r="H350" s="148">
        <f t="shared" si="57"/>
        <v>0</v>
      </c>
      <c r="I350" s="6"/>
    </row>
    <row r="351" spans="1:9" outlineLevel="4">
      <c r="A351" s="1" t="s">
        <v>1739</v>
      </c>
      <c r="B351" s="2" t="s">
        <v>699</v>
      </c>
      <c r="C351" s="2" t="s">
        <v>712</v>
      </c>
      <c r="D351" s="3" t="s">
        <v>8</v>
      </c>
      <c r="E351" s="4">
        <v>45</v>
      </c>
      <c r="F351" s="5"/>
      <c r="G351" s="7">
        <f t="shared" si="56"/>
        <v>0</v>
      </c>
      <c r="H351" s="148">
        <f t="shared" si="57"/>
        <v>0</v>
      </c>
      <c r="I351" s="6"/>
    </row>
    <row r="352" spans="1:9" outlineLevel="4">
      <c r="A352" s="1" t="s">
        <v>1740</v>
      </c>
      <c r="B352" s="2" t="s">
        <v>699</v>
      </c>
      <c r="C352" s="2" t="s">
        <v>713</v>
      </c>
      <c r="D352" s="3" t="s">
        <v>8</v>
      </c>
      <c r="E352" s="4">
        <v>5</v>
      </c>
      <c r="F352" s="5"/>
      <c r="G352" s="7">
        <f t="shared" si="56"/>
        <v>0</v>
      </c>
      <c r="H352" s="148">
        <f t="shared" si="57"/>
        <v>0</v>
      </c>
      <c r="I352" s="6"/>
    </row>
    <row r="353" spans="1:9" outlineLevel="4">
      <c r="A353" s="1" t="s">
        <v>1741</v>
      </c>
      <c r="B353" s="2" t="s">
        <v>714</v>
      </c>
      <c r="C353" s="2" t="s">
        <v>715</v>
      </c>
      <c r="D353" s="3" t="s">
        <v>8</v>
      </c>
      <c r="E353" s="4">
        <v>10</v>
      </c>
      <c r="F353" s="5"/>
      <c r="G353" s="7">
        <f t="shared" si="56"/>
        <v>0</v>
      </c>
      <c r="H353" s="148">
        <f t="shared" si="57"/>
        <v>0</v>
      </c>
      <c r="I353" s="6"/>
    </row>
    <row r="354" spans="1:9" outlineLevel="4">
      <c r="A354" s="1" t="s">
        <v>1742</v>
      </c>
      <c r="B354" s="2" t="s">
        <v>716</v>
      </c>
      <c r="C354" s="2" t="s">
        <v>717</v>
      </c>
      <c r="D354" s="3" t="s">
        <v>38</v>
      </c>
      <c r="E354" s="4">
        <v>9</v>
      </c>
      <c r="F354" s="5"/>
      <c r="G354" s="7">
        <f t="shared" si="56"/>
        <v>0</v>
      </c>
      <c r="H354" s="148">
        <f t="shared" si="57"/>
        <v>0</v>
      </c>
      <c r="I354" s="6"/>
    </row>
    <row r="355" spans="1:9" outlineLevel="4">
      <c r="A355" s="1" t="s">
        <v>1743</v>
      </c>
      <c r="B355" s="2" t="s">
        <v>716</v>
      </c>
      <c r="C355" s="2" t="s">
        <v>718</v>
      </c>
      <c r="D355" s="3" t="s">
        <v>38</v>
      </c>
      <c r="E355" s="4">
        <v>3</v>
      </c>
      <c r="F355" s="5"/>
      <c r="G355" s="7">
        <f t="shared" si="56"/>
        <v>0</v>
      </c>
      <c r="H355" s="148">
        <f t="shared" si="57"/>
        <v>0</v>
      </c>
      <c r="I355" s="6"/>
    </row>
    <row r="356" spans="1:9" outlineLevel="4">
      <c r="A356" s="1" t="s">
        <v>1744</v>
      </c>
      <c r="B356" s="2" t="s">
        <v>716</v>
      </c>
      <c r="C356" s="2" t="s">
        <v>719</v>
      </c>
      <c r="D356" s="3" t="s">
        <v>38</v>
      </c>
      <c r="E356" s="4">
        <v>4</v>
      </c>
      <c r="F356" s="5"/>
      <c r="G356" s="7">
        <f t="shared" si="56"/>
        <v>0</v>
      </c>
      <c r="H356" s="148">
        <f t="shared" si="57"/>
        <v>0</v>
      </c>
      <c r="I356" s="6"/>
    </row>
    <row r="357" spans="1:9" outlineLevel="4">
      <c r="A357" s="1" t="s">
        <v>1745</v>
      </c>
      <c r="B357" s="2" t="s">
        <v>716</v>
      </c>
      <c r="C357" s="2" t="s">
        <v>720</v>
      </c>
      <c r="D357" s="3" t="s">
        <v>38</v>
      </c>
      <c r="E357" s="4">
        <v>7</v>
      </c>
      <c r="F357" s="5"/>
      <c r="G357" s="7">
        <f t="shared" si="56"/>
        <v>0</v>
      </c>
      <c r="H357" s="148">
        <f t="shared" si="57"/>
        <v>0</v>
      </c>
      <c r="I357" s="6"/>
    </row>
    <row r="358" spans="1:9" outlineLevel="4">
      <c r="A358" s="1" t="s">
        <v>1746</v>
      </c>
      <c r="B358" s="2" t="s">
        <v>716</v>
      </c>
      <c r="C358" s="2" t="s">
        <v>721</v>
      </c>
      <c r="D358" s="3" t="s">
        <v>38</v>
      </c>
      <c r="E358" s="4">
        <v>6</v>
      </c>
      <c r="F358" s="5"/>
      <c r="G358" s="7">
        <f t="shared" si="56"/>
        <v>0</v>
      </c>
      <c r="H358" s="148">
        <f t="shared" si="57"/>
        <v>0</v>
      </c>
      <c r="I358" s="6"/>
    </row>
    <row r="359" spans="1:9" outlineLevel="3">
      <c r="A359" s="83" t="s">
        <v>182</v>
      </c>
      <c r="B359" s="84"/>
      <c r="C359" s="84" t="s">
        <v>722</v>
      </c>
      <c r="D359" s="85"/>
      <c r="E359" s="86"/>
      <c r="F359" s="88"/>
      <c r="G359" s="87">
        <f>SUBTOTAL(9,G360:G368)</f>
        <v>0</v>
      </c>
      <c r="H359" s="100">
        <f>SUBTOTAL(9,H360:H368)</f>
        <v>0</v>
      </c>
      <c r="I359" s="6"/>
    </row>
    <row r="360" spans="1:9" outlineLevel="4">
      <c r="A360" s="1" t="s">
        <v>1747</v>
      </c>
      <c r="B360" s="2" t="s">
        <v>723</v>
      </c>
      <c r="C360" s="2" t="s">
        <v>724</v>
      </c>
      <c r="D360" s="3" t="s">
        <v>8</v>
      </c>
      <c r="E360" s="4">
        <v>75</v>
      </c>
      <c r="F360" s="5"/>
      <c r="G360" s="7">
        <f t="shared" ref="G360:G368" si="58">F360*E360</f>
        <v>0</v>
      </c>
      <c r="H360" s="148">
        <f t="shared" ref="H360:H368" si="59">$Q$5*G360</f>
        <v>0</v>
      </c>
      <c r="I360" s="6"/>
    </row>
    <row r="361" spans="1:9" outlineLevel="4">
      <c r="A361" s="1" t="s">
        <v>1748</v>
      </c>
      <c r="B361" s="2" t="s">
        <v>723</v>
      </c>
      <c r="C361" s="2" t="s">
        <v>725</v>
      </c>
      <c r="D361" s="3" t="s">
        <v>8</v>
      </c>
      <c r="E361" s="4">
        <v>25</v>
      </c>
      <c r="F361" s="5"/>
      <c r="G361" s="7">
        <f t="shared" si="58"/>
        <v>0</v>
      </c>
      <c r="H361" s="148">
        <f t="shared" si="59"/>
        <v>0</v>
      </c>
      <c r="I361" s="6"/>
    </row>
    <row r="362" spans="1:9" outlineLevel="4">
      <c r="A362" s="1" t="s">
        <v>1749</v>
      </c>
      <c r="B362" s="2" t="s">
        <v>726</v>
      </c>
      <c r="C362" s="2" t="s">
        <v>727</v>
      </c>
      <c r="D362" s="3" t="s">
        <v>8</v>
      </c>
      <c r="E362" s="4">
        <v>45</v>
      </c>
      <c r="F362" s="5"/>
      <c r="G362" s="7">
        <f t="shared" si="58"/>
        <v>0</v>
      </c>
      <c r="H362" s="148">
        <f t="shared" si="59"/>
        <v>0</v>
      </c>
      <c r="I362" s="6"/>
    </row>
    <row r="363" spans="1:9" outlineLevel="4">
      <c r="A363" s="1" t="s">
        <v>1750</v>
      </c>
      <c r="B363" s="2" t="s">
        <v>726</v>
      </c>
      <c r="C363" s="2" t="s">
        <v>728</v>
      </c>
      <c r="D363" s="3" t="s">
        <v>8</v>
      </c>
      <c r="E363" s="4">
        <v>15</v>
      </c>
      <c r="F363" s="5"/>
      <c r="G363" s="7">
        <f t="shared" si="58"/>
        <v>0</v>
      </c>
      <c r="H363" s="148">
        <f t="shared" si="59"/>
        <v>0</v>
      </c>
      <c r="I363" s="6"/>
    </row>
    <row r="364" spans="1:9" outlineLevel="4">
      <c r="A364" s="1" t="s">
        <v>1751</v>
      </c>
      <c r="B364" s="2" t="s">
        <v>726</v>
      </c>
      <c r="C364" s="2" t="s">
        <v>729</v>
      </c>
      <c r="D364" s="3" t="s">
        <v>8</v>
      </c>
      <c r="E364" s="4">
        <v>10</v>
      </c>
      <c r="F364" s="5"/>
      <c r="G364" s="7">
        <f t="shared" si="58"/>
        <v>0</v>
      </c>
      <c r="H364" s="148">
        <f t="shared" si="59"/>
        <v>0</v>
      </c>
      <c r="I364" s="6"/>
    </row>
    <row r="365" spans="1:9" outlineLevel="4">
      <c r="A365" s="1" t="s">
        <v>1752</v>
      </c>
      <c r="B365" s="2" t="s">
        <v>730</v>
      </c>
      <c r="C365" s="2" t="s">
        <v>731</v>
      </c>
      <c r="D365" s="3" t="s">
        <v>8</v>
      </c>
      <c r="E365" s="4">
        <v>160</v>
      </c>
      <c r="F365" s="5"/>
      <c r="G365" s="7">
        <f t="shared" si="58"/>
        <v>0</v>
      </c>
      <c r="H365" s="148">
        <f t="shared" si="59"/>
        <v>0</v>
      </c>
      <c r="I365" s="6"/>
    </row>
    <row r="366" spans="1:9" outlineLevel="4">
      <c r="A366" s="1" t="s">
        <v>1753</v>
      </c>
      <c r="B366" s="2" t="s">
        <v>730</v>
      </c>
      <c r="C366" s="2" t="s">
        <v>732</v>
      </c>
      <c r="D366" s="3" t="s">
        <v>8</v>
      </c>
      <c r="E366" s="4">
        <v>30</v>
      </c>
      <c r="F366" s="5"/>
      <c r="G366" s="7">
        <f t="shared" si="58"/>
        <v>0</v>
      </c>
      <c r="H366" s="148">
        <f t="shared" si="59"/>
        <v>0</v>
      </c>
      <c r="I366" s="6"/>
    </row>
    <row r="367" spans="1:9" outlineLevel="4">
      <c r="A367" s="1" t="s">
        <v>1754</v>
      </c>
      <c r="B367" s="2" t="s">
        <v>733</v>
      </c>
      <c r="C367" s="2" t="s">
        <v>734</v>
      </c>
      <c r="D367" s="3" t="s">
        <v>8</v>
      </c>
      <c r="E367" s="4">
        <v>45</v>
      </c>
      <c r="F367" s="5"/>
      <c r="G367" s="7">
        <f t="shared" si="58"/>
        <v>0</v>
      </c>
      <c r="H367" s="148">
        <f t="shared" si="59"/>
        <v>0</v>
      </c>
      <c r="I367" s="6"/>
    </row>
    <row r="368" spans="1:9" outlineLevel="4">
      <c r="A368" s="1" t="s">
        <v>1755</v>
      </c>
      <c r="B368" s="2" t="s">
        <v>733</v>
      </c>
      <c r="C368" s="2" t="s">
        <v>735</v>
      </c>
      <c r="D368" s="3" t="s">
        <v>8</v>
      </c>
      <c r="E368" s="4">
        <v>5</v>
      </c>
      <c r="F368" s="5"/>
      <c r="G368" s="7">
        <f t="shared" si="58"/>
        <v>0</v>
      </c>
      <c r="H368" s="148">
        <f t="shared" si="59"/>
        <v>0</v>
      </c>
      <c r="I368" s="6"/>
    </row>
    <row r="369" spans="1:11" outlineLevel="3">
      <c r="A369" s="83" t="s">
        <v>1756</v>
      </c>
      <c r="B369" s="84"/>
      <c r="C369" s="84" t="s">
        <v>736</v>
      </c>
      <c r="D369" s="85"/>
      <c r="E369" s="86"/>
      <c r="F369" s="88"/>
      <c r="G369" s="87">
        <f>SUBTOTAL(9,G370:G397)</f>
        <v>0</v>
      </c>
      <c r="H369" s="100">
        <f>SUBTOTAL(9,H370:H397)</f>
        <v>0</v>
      </c>
      <c r="I369" s="6"/>
    </row>
    <row r="370" spans="1:11" outlineLevel="4">
      <c r="A370" s="1" t="s">
        <v>1757</v>
      </c>
      <c r="B370" s="2" t="s">
        <v>737</v>
      </c>
      <c r="C370" s="2" t="s">
        <v>738</v>
      </c>
      <c r="D370" s="3" t="s">
        <v>38</v>
      </c>
      <c r="E370" s="4">
        <v>35</v>
      </c>
      <c r="F370" s="5"/>
      <c r="G370" s="7">
        <f t="shared" ref="G370:G394" si="60">F370*E370</f>
        <v>0</v>
      </c>
      <c r="H370" s="148">
        <f t="shared" ref="H370:H397" si="61">$Q$5*G370</f>
        <v>0</v>
      </c>
      <c r="I370" s="6"/>
    </row>
    <row r="371" spans="1:11" outlineLevel="4">
      <c r="A371" s="1" t="s">
        <v>1758</v>
      </c>
      <c r="B371" s="2" t="s">
        <v>737</v>
      </c>
      <c r="C371" s="2" t="s">
        <v>739</v>
      </c>
      <c r="D371" s="3" t="s">
        <v>38</v>
      </c>
      <c r="E371" s="4">
        <v>27</v>
      </c>
      <c r="F371" s="5"/>
      <c r="G371" s="7">
        <f t="shared" si="60"/>
        <v>0</v>
      </c>
      <c r="H371" s="148">
        <f t="shared" si="61"/>
        <v>0</v>
      </c>
      <c r="I371" s="6"/>
    </row>
    <row r="372" spans="1:11" outlineLevel="4">
      <c r="A372" s="1" t="s">
        <v>1759</v>
      </c>
      <c r="B372" s="2" t="s">
        <v>740</v>
      </c>
      <c r="C372" s="2" t="s">
        <v>741</v>
      </c>
      <c r="D372" s="3" t="s">
        <v>38</v>
      </c>
      <c r="E372" s="4">
        <v>6</v>
      </c>
      <c r="F372" s="5"/>
      <c r="G372" s="7">
        <f t="shared" si="60"/>
        <v>0</v>
      </c>
      <c r="H372" s="148">
        <f t="shared" si="61"/>
        <v>0</v>
      </c>
      <c r="I372" s="6"/>
    </row>
    <row r="373" spans="1:11" outlineLevel="4">
      <c r="A373" s="1" t="s">
        <v>1760</v>
      </c>
      <c r="B373" s="2" t="s">
        <v>742</v>
      </c>
      <c r="C373" s="2" t="s">
        <v>743</v>
      </c>
      <c r="D373" s="3" t="s">
        <v>38</v>
      </c>
      <c r="E373" s="4">
        <v>4</v>
      </c>
      <c r="F373" s="5"/>
      <c r="G373" s="7">
        <f t="shared" si="60"/>
        <v>0</v>
      </c>
      <c r="H373" s="148">
        <f t="shared" si="61"/>
        <v>0</v>
      </c>
      <c r="I373" s="6"/>
    </row>
    <row r="374" spans="1:11" outlineLevel="4">
      <c r="A374" s="1" t="s">
        <v>1761</v>
      </c>
      <c r="B374" s="2" t="s">
        <v>742</v>
      </c>
      <c r="C374" s="2" t="s">
        <v>744</v>
      </c>
      <c r="D374" s="3" t="s">
        <v>38</v>
      </c>
      <c r="E374" s="4">
        <v>4</v>
      </c>
      <c r="F374" s="5"/>
      <c r="G374" s="7">
        <f t="shared" si="60"/>
        <v>0</v>
      </c>
      <c r="H374" s="148">
        <f t="shared" si="61"/>
        <v>0</v>
      </c>
      <c r="I374" s="6"/>
    </row>
    <row r="375" spans="1:11" outlineLevel="4">
      <c r="A375" s="1" t="s">
        <v>1762</v>
      </c>
      <c r="B375" s="2" t="s">
        <v>745</v>
      </c>
      <c r="C375" s="2" t="s">
        <v>746</v>
      </c>
      <c r="D375" s="3" t="s">
        <v>38</v>
      </c>
      <c r="E375" s="4">
        <v>3</v>
      </c>
      <c r="F375" s="5"/>
      <c r="G375" s="7">
        <f t="shared" si="60"/>
        <v>0</v>
      </c>
      <c r="H375" s="148">
        <f t="shared" si="61"/>
        <v>0</v>
      </c>
      <c r="I375" s="6"/>
    </row>
    <row r="376" spans="1:11" outlineLevel="4">
      <c r="A376" s="1" t="s">
        <v>1763</v>
      </c>
      <c r="B376" s="2" t="s">
        <v>737</v>
      </c>
      <c r="C376" s="2" t="s">
        <v>747</v>
      </c>
      <c r="D376" s="3" t="s">
        <v>38</v>
      </c>
      <c r="E376" s="4">
        <v>3</v>
      </c>
      <c r="F376" s="5"/>
      <c r="G376" s="7">
        <f t="shared" si="60"/>
        <v>0</v>
      </c>
      <c r="H376" s="148">
        <f t="shared" si="61"/>
        <v>0</v>
      </c>
      <c r="I376" s="6"/>
    </row>
    <row r="377" spans="1:11" outlineLevel="4">
      <c r="A377" s="1" t="s">
        <v>1764</v>
      </c>
      <c r="B377" s="2" t="s">
        <v>740</v>
      </c>
      <c r="C377" s="2" t="s">
        <v>748</v>
      </c>
      <c r="D377" s="3" t="s">
        <v>38</v>
      </c>
      <c r="E377" s="4">
        <v>4</v>
      </c>
      <c r="F377" s="5"/>
      <c r="G377" s="7">
        <f t="shared" si="60"/>
        <v>0</v>
      </c>
      <c r="H377" s="148">
        <f t="shared" si="61"/>
        <v>0</v>
      </c>
      <c r="I377" s="6"/>
    </row>
    <row r="378" spans="1:11" outlineLevel="4">
      <c r="A378" s="1" t="s">
        <v>1765</v>
      </c>
      <c r="B378" s="2" t="s">
        <v>742</v>
      </c>
      <c r="C378" s="2" t="s">
        <v>749</v>
      </c>
      <c r="D378" s="3" t="s">
        <v>38</v>
      </c>
      <c r="E378" s="4">
        <v>2</v>
      </c>
      <c r="F378" s="5"/>
      <c r="G378" s="7">
        <f t="shared" si="60"/>
        <v>0</v>
      </c>
      <c r="H378" s="148">
        <f t="shared" si="61"/>
        <v>0</v>
      </c>
      <c r="I378" s="6"/>
    </row>
    <row r="379" spans="1:11" outlineLevel="4">
      <c r="A379" s="1" t="s">
        <v>1766</v>
      </c>
      <c r="B379" s="2" t="s">
        <v>742</v>
      </c>
      <c r="C379" s="2" t="s">
        <v>750</v>
      </c>
      <c r="D379" s="3" t="s">
        <v>38</v>
      </c>
      <c r="E379" s="4">
        <v>5</v>
      </c>
      <c r="F379" s="5"/>
      <c r="G379" s="7">
        <f t="shared" si="60"/>
        <v>0</v>
      </c>
      <c r="H379" s="148">
        <f t="shared" si="61"/>
        <v>0</v>
      </c>
      <c r="I379" s="6"/>
    </row>
    <row r="380" spans="1:11" outlineLevel="4">
      <c r="A380" s="1" t="s">
        <v>1767</v>
      </c>
      <c r="B380" s="2" t="s">
        <v>740</v>
      </c>
      <c r="C380" s="2" t="s">
        <v>751</v>
      </c>
      <c r="D380" s="3" t="s">
        <v>38</v>
      </c>
      <c r="E380" s="4">
        <v>6</v>
      </c>
      <c r="F380" s="5"/>
      <c r="G380" s="7">
        <f t="shared" si="60"/>
        <v>0</v>
      </c>
      <c r="H380" s="148">
        <f t="shared" si="61"/>
        <v>0</v>
      </c>
      <c r="I380" s="123"/>
      <c r="J380" s="124"/>
      <c r="K380" s="124"/>
    </row>
    <row r="381" spans="1:11" outlineLevel="4">
      <c r="A381" s="1" t="s">
        <v>1768</v>
      </c>
      <c r="B381" s="2" t="s">
        <v>745</v>
      </c>
      <c r="C381" s="2" t="s">
        <v>752</v>
      </c>
      <c r="D381" s="3" t="s">
        <v>38</v>
      </c>
      <c r="E381" s="4">
        <v>1</v>
      </c>
      <c r="F381" s="5"/>
      <c r="G381" s="7">
        <f t="shared" si="60"/>
        <v>0</v>
      </c>
      <c r="H381" s="148">
        <f t="shared" si="61"/>
        <v>0</v>
      </c>
      <c r="I381" s="123"/>
      <c r="J381" s="124"/>
      <c r="K381" s="124"/>
    </row>
    <row r="382" spans="1:11" outlineLevel="4">
      <c r="A382" s="1" t="s">
        <v>1769</v>
      </c>
      <c r="B382" s="2" t="s">
        <v>753</v>
      </c>
      <c r="C382" s="2" t="s">
        <v>754</v>
      </c>
      <c r="D382" s="3" t="s">
        <v>38</v>
      </c>
      <c r="E382" s="4">
        <v>6</v>
      </c>
      <c r="F382" s="5"/>
      <c r="G382" s="7">
        <f t="shared" si="60"/>
        <v>0</v>
      </c>
      <c r="H382" s="148">
        <f t="shared" si="61"/>
        <v>0</v>
      </c>
      <c r="I382" s="123"/>
      <c r="J382" s="124"/>
      <c r="K382" s="124"/>
    </row>
    <row r="383" spans="1:11" outlineLevel="4">
      <c r="A383" s="1" t="s">
        <v>1770</v>
      </c>
      <c r="B383" s="2" t="s">
        <v>755</v>
      </c>
      <c r="C383" s="2" t="s">
        <v>756</v>
      </c>
      <c r="D383" s="3" t="s">
        <v>28</v>
      </c>
      <c r="E383" s="4">
        <v>2</v>
      </c>
      <c r="F383" s="5"/>
      <c r="G383" s="7">
        <f t="shared" si="60"/>
        <v>0</v>
      </c>
      <c r="H383" s="148">
        <f t="shared" si="61"/>
        <v>0</v>
      </c>
      <c r="I383" s="123"/>
      <c r="J383" s="124"/>
      <c r="K383" s="124"/>
    </row>
    <row r="384" spans="1:11" outlineLevel="4">
      <c r="A384" s="1" t="s">
        <v>1771</v>
      </c>
      <c r="B384" s="2" t="s">
        <v>755</v>
      </c>
      <c r="C384" s="2" t="s">
        <v>757</v>
      </c>
      <c r="D384" s="3" t="s">
        <v>28</v>
      </c>
      <c r="E384" s="4">
        <v>2</v>
      </c>
      <c r="F384" s="5"/>
      <c r="G384" s="7">
        <f t="shared" si="60"/>
        <v>0</v>
      </c>
      <c r="H384" s="148">
        <f t="shared" si="61"/>
        <v>0</v>
      </c>
      <c r="I384" s="123"/>
      <c r="J384" s="124"/>
      <c r="K384" s="124"/>
    </row>
    <row r="385" spans="1:11" outlineLevel="4">
      <c r="A385" s="1" t="s">
        <v>1772</v>
      </c>
      <c r="B385" s="2" t="s">
        <v>758</v>
      </c>
      <c r="C385" s="2" t="s">
        <v>759</v>
      </c>
      <c r="D385" s="3" t="s">
        <v>28</v>
      </c>
      <c r="E385" s="4">
        <v>2</v>
      </c>
      <c r="F385" s="5"/>
      <c r="G385" s="7">
        <f t="shared" si="60"/>
        <v>0</v>
      </c>
      <c r="H385" s="148">
        <f t="shared" si="61"/>
        <v>0</v>
      </c>
      <c r="I385" s="123"/>
      <c r="J385" s="124"/>
      <c r="K385" s="124"/>
    </row>
    <row r="386" spans="1:11" outlineLevel="4">
      <c r="A386" s="1" t="s">
        <v>1773</v>
      </c>
      <c r="B386" s="2" t="s">
        <v>760</v>
      </c>
      <c r="C386" s="2" t="s">
        <v>761</v>
      </c>
      <c r="D386" s="3" t="s">
        <v>28</v>
      </c>
      <c r="E386" s="4">
        <v>2</v>
      </c>
      <c r="F386" s="5"/>
      <c r="G386" s="7">
        <f t="shared" si="60"/>
        <v>0</v>
      </c>
      <c r="H386" s="148">
        <f t="shared" si="61"/>
        <v>0</v>
      </c>
      <c r="I386" s="123"/>
      <c r="J386" s="124"/>
      <c r="K386" s="124"/>
    </row>
    <row r="387" spans="1:11" outlineLevel="4">
      <c r="A387" s="1" t="s">
        <v>1774</v>
      </c>
      <c r="B387" s="2" t="s">
        <v>762</v>
      </c>
      <c r="C387" s="2" t="s">
        <v>763</v>
      </c>
      <c r="D387" s="3" t="s">
        <v>28</v>
      </c>
      <c r="E387" s="4">
        <v>1</v>
      </c>
      <c r="F387" s="5"/>
      <c r="G387" s="7">
        <f t="shared" si="60"/>
        <v>0</v>
      </c>
      <c r="H387" s="148">
        <f t="shared" si="61"/>
        <v>0</v>
      </c>
      <c r="I387" s="123"/>
      <c r="J387" s="124"/>
      <c r="K387" s="124"/>
    </row>
    <row r="388" spans="1:11" outlineLevel="4">
      <c r="A388" s="1" t="s">
        <v>1775</v>
      </c>
      <c r="B388" s="2" t="s">
        <v>755</v>
      </c>
      <c r="C388" s="2" t="s">
        <v>2547</v>
      </c>
      <c r="D388" s="3" t="s">
        <v>28</v>
      </c>
      <c r="E388" s="4">
        <v>1</v>
      </c>
      <c r="F388" s="5"/>
      <c r="G388" s="7">
        <f t="shared" si="60"/>
        <v>0</v>
      </c>
      <c r="H388" s="148">
        <f t="shared" si="61"/>
        <v>0</v>
      </c>
      <c r="I388" s="123"/>
      <c r="J388" s="124"/>
      <c r="K388" s="124"/>
    </row>
    <row r="389" spans="1:11" outlineLevel="4">
      <c r="A389" s="1" t="s">
        <v>1775</v>
      </c>
      <c r="B389" s="2" t="s">
        <v>762</v>
      </c>
      <c r="C389" s="2" t="s">
        <v>764</v>
      </c>
      <c r="D389" s="3" t="s">
        <v>28</v>
      </c>
      <c r="E389" s="4">
        <v>1</v>
      </c>
      <c r="F389" s="5"/>
      <c r="G389" s="7">
        <f t="shared" si="60"/>
        <v>0</v>
      </c>
      <c r="H389" s="148">
        <f t="shared" si="61"/>
        <v>0</v>
      </c>
      <c r="I389" s="123"/>
      <c r="J389" s="124"/>
      <c r="K389" s="124"/>
    </row>
    <row r="390" spans="1:11" ht="38.25" outlineLevel="4">
      <c r="A390" s="13" t="s">
        <v>1776</v>
      </c>
      <c r="B390" s="14" t="s">
        <v>765</v>
      </c>
      <c r="C390" s="14" t="s">
        <v>766</v>
      </c>
      <c r="D390" s="15" t="s">
        <v>28</v>
      </c>
      <c r="E390" s="16">
        <v>1</v>
      </c>
      <c r="F390" s="9"/>
      <c r="G390" s="17">
        <f t="shared" si="60"/>
        <v>0</v>
      </c>
      <c r="H390" s="149">
        <f t="shared" si="61"/>
        <v>0</v>
      </c>
      <c r="I390" s="123"/>
      <c r="J390" s="124"/>
      <c r="K390" s="124"/>
    </row>
    <row r="391" spans="1:11" outlineLevel="4">
      <c r="A391" s="1" t="s">
        <v>1777</v>
      </c>
      <c r="B391" s="2" t="s">
        <v>767</v>
      </c>
      <c r="C391" s="2" t="s">
        <v>2544</v>
      </c>
      <c r="D391" s="3" t="s">
        <v>28</v>
      </c>
      <c r="E391" s="4">
        <v>2</v>
      </c>
      <c r="F391" s="5"/>
      <c r="G391" s="7">
        <f t="shared" si="60"/>
        <v>0</v>
      </c>
      <c r="H391" s="148">
        <f t="shared" si="61"/>
        <v>0</v>
      </c>
      <c r="I391" s="123"/>
      <c r="J391" s="124"/>
      <c r="K391" s="124"/>
    </row>
    <row r="392" spans="1:11" ht="25.5" outlineLevel="4">
      <c r="A392" s="13" t="s">
        <v>1778</v>
      </c>
      <c r="B392" s="14" t="s">
        <v>767</v>
      </c>
      <c r="C392" s="14" t="s">
        <v>2546</v>
      </c>
      <c r="D392" s="15" t="s">
        <v>28</v>
      </c>
      <c r="E392" s="16">
        <v>1</v>
      </c>
      <c r="F392" s="9"/>
      <c r="G392" s="17">
        <f t="shared" ref="G392:G397" si="62">F392*E392</f>
        <v>0</v>
      </c>
      <c r="H392" s="149">
        <f t="shared" si="61"/>
        <v>0</v>
      </c>
      <c r="I392" s="123"/>
      <c r="J392" s="124"/>
      <c r="K392" s="124"/>
    </row>
    <row r="393" spans="1:11" outlineLevel="4">
      <c r="A393" s="13" t="s">
        <v>2535</v>
      </c>
      <c r="B393" s="2" t="s">
        <v>767</v>
      </c>
      <c r="C393" s="2" t="s">
        <v>2543</v>
      </c>
      <c r="D393" s="3" t="s">
        <v>28</v>
      </c>
      <c r="E393" s="4">
        <v>2</v>
      </c>
      <c r="F393" s="9"/>
      <c r="G393" s="17">
        <f t="shared" si="62"/>
        <v>0</v>
      </c>
      <c r="H393" s="149">
        <f t="shared" si="61"/>
        <v>0</v>
      </c>
      <c r="I393" s="123"/>
      <c r="J393" s="124"/>
      <c r="K393" s="124"/>
    </row>
    <row r="394" spans="1:11" outlineLevel="4">
      <c r="A394" s="1" t="s">
        <v>2538</v>
      </c>
      <c r="B394" s="2" t="s">
        <v>173</v>
      </c>
      <c r="C394" s="2" t="s">
        <v>768</v>
      </c>
      <c r="D394" s="3" t="s">
        <v>28</v>
      </c>
      <c r="E394" s="4">
        <v>4</v>
      </c>
      <c r="F394" s="5"/>
      <c r="G394" s="7">
        <f t="shared" si="60"/>
        <v>0</v>
      </c>
      <c r="H394" s="148">
        <f t="shared" si="61"/>
        <v>0</v>
      </c>
      <c r="I394" s="123"/>
      <c r="J394" s="124"/>
      <c r="K394" s="124"/>
    </row>
    <row r="395" spans="1:11" outlineLevel="4">
      <c r="A395" s="13" t="s">
        <v>2541</v>
      </c>
      <c r="B395" s="2" t="s">
        <v>2539</v>
      </c>
      <c r="C395" s="2" t="s">
        <v>2540</v>
      </c>
      <c r="D395" s="3" t="s">
        <v>28</v>
      </c>
      <c r="E395" s="4">
        <v>3</v>
      </c>
      <c r="F395" s="5"/>
      <c r="G395" s="17">
        <f t="shared" si="62"/>
        <v>0</v>
      </c>
      <c r="H395" s="149">
        <f t="shared" si="61"/>
        <v>0</v>
      </c>
      <c r="I395" s="123"/>
      <c r="J395" s="124"/>
      <c r="K395" s="124"/>
    </row>
    <row r="396" spans="1:11" outlineLevel="4">
      <c r="A396" s="1" t="s">
        <v>2542</v>
      </c>
      <c r="B396" s="2" t="s">
        <v>2537</v>
      </c>
      <c r="C396" s="2" t="s">
        <v>2548</v>
      </c>
      <c r="D396" s="3" t="s">
        <v>28</v>
      </c>
      <c r="E396" s="4">
        <v>5</v>
      </c>
      <c r="F396" s="5"/>
      <c r="G396" s="17">
        <f t="shared" si="62"/>
        <v>0</v>
      </c>
      <c r="H396" s="149">
        <f t="shared" si="61"/>
        <v>0</v>
      </c>
      <c r="I396" s="123"/>
      <c r="J396" s="124"/>
      <c r="K396" s="124"/>
    </row>
    <row r="397" spans="1:11" outlineLevel="4" collapsed="1">
      <c r="A397" s="1" t="s">
        <v>2545</v>
      </c>
      <c r="B397" s="2" t="s">
        <v>2536</v>
      </c>
      <c r="C397" s="2" t="s">
        <v>2549</v>
      </c>
      <c r="D397" s="3" t="s">
        <v>28</v>
      </c>
      <c r="E397" s="4">
        <v>4</v>
      </c>
      <c r="F397" s="5"/>
      <c r="G397" s="17">
        <f t="shared" si="62"/>
        <v>0</v>
      </c>
      <c r="H397" s="149">
        <f t="shared" si="61"/>
        <v>0</v>
      </c>
      <c r="I397" s="123"/>
      <c r="J397" s="124"/>
      <c r="K397" s="124"/>
    </row>
    <row r="398" spans="1:11" outlineLevel="4">
      <c r="A398" s="83" t="s">
        <v>1779</v>
      </c>
      <c r="B398" s="84"/>
      <c r="C398" s="84" t="s">
        <v>769</v>
      </c>
      <c r="D398" s="85"/>
      <c r="E398" s="86"/>
      <c r="F398" s="88"/>
      <c r="G398" s="87">
        <f>SUBTOTAL(9,G399:G401)</f>
        <v>0</v>
      </c>
      <c r="H398" s="100">
        <f>SUBTOTAL(9,H399:H401)</f>
        <v>0</v>
      </c>
      <c r="I398" s="123"/>
      <c r="J398" s="124"/>
      <c r="K398" s="124"/>
    </row>
    <row r="399" spans="1:11" outlineLevel="5">
      <c r="A399" s="1" t="s">
        <v>1780</v>
      </c>
      <c r="B399" s="2" t="s">
        <v>770</v>
      </c>
      <c r="C399" s="2" t="s">
        <v>771</v>
      </c>
      <c r="D399" s="3" t="s">
        <v>8</v>
      </c>
      <c r="E399" s="4">
        <v>420</v>
      </c>
      <c r="F399" s="5"/>
      <c r="G399" s="7">
        <f>F399*E399</f>
        <v>0</v>
      </c>
      <c r="H399" s="148">
        <f t="shared" ref="H399:H401" si="63">$Q$5*G399</f>
        <v>0</v>
      </c>
      <c r="I399" s="123"/>
      <c r="J399" s="124"/>
      <c r="K399" s="124"/>
    </row>
    <row r="400" spans="1:11" outlineLevel="5">
      <c r="A400" s="1" t="s">
        <v>1781</v>
      </c>
      <c r="B400" s="2" t="s">
        <v>772</v>
      </c>
      <c r="C400" s="2" t="s">
        <v>773</v>
      </c>
      <c r="D400" s="3" t="s">
        <v>8</v>
      </c>
      <c r="E400" s="4">
        <v>420</v>
      </c>
      <c r="F400" s="5"/>
      <c r="G400" s="7">
        <f>F400*E400</f>
        <v>0</v>
      </c>
      <c r="H400" s="148">
        <f t="shared" si="63"/>
        <v>0</v>
      </c>
      <c r="I400" s="123"/>
      <c r="J400" s="124"/>
      <c r="K400" s="124"/>
    </row>
    <row r="401" spans="1:11" outlineLevel="5">
      <c r="A401" s="1" t="s">
        <v>1782</v>
      </c>
      <c r="B401" s="2" t="s">
        <v>173</v>
      </c>
      <c r="C401" s="2" t="s">
        <v>774</v>
      </c>
      <c r="D401" s="3" t="s">
        <v>38</v>
      </c>
      <c r="E401" s="4">
        <v>1</v>
      </c>
      <c r="F401" s="5"/>
      <c r="G401" s="7">
        <f>F401*E401</f>
        <v>0</v>
      </c>
      <c r="H401" s="148">
        <f t="shared" si="63"/>
        <v>0</v>
      </c>
      <c r="I401" s="123"/>
      <c r="J401" s="124"/>
      <c r="K401" s="124"/>
    </row>
    <row r="402" spans="1:11" outlineLevel="4">
      <c r="A402" s="83" t="s">
        <v>1783</v>
      </c>
      <c r="B402" s="84"/>
      <c r="C402" s="84" t="s">
        <v>682</v>
      </c>
      <c r="D402" s="85"/>
      <c r="E402" s="86"/>
      <c r="F402" s="88"/>
      <c r="G402" s="87">
        <f>SUBTOTAL(9,G403:G404)</f>
        <v>0</v>
      </c>
      <c r="H402" s="100">
        <f>SUBTOTAL(9,H403:H404)</f>
        <v>0</v>
      </c>
      <c r="I402" s="123"/>
      <c r="J402" s="124"/>
      <c r="K402" s="124"/>
    </row>
    <row r="403" spans="1:11" outlineLevel="5">
      <c r="A403" s="1" t="s">
        <v>1784</v>
      </c>
      <c r="B403" s="2" t="s">
        <v>173</v>
      </c>
      <c r="C403" s="2" t="s">
        <v>683</v>
      </c>
      <c r="D403" s="3" t="s">
        <v>38</v>
      </c>
      <c r="E403" s="4">
        <v>1</v>
      </c>
      <c r="F403" s="5"/>
      <c r="G403" s="7">
        <f>F403*E403</f>
        <v>0</v>
      </c>
      <c r="H403" s="148">
        <f t="shared" ref="H403:H404" si="64">$Q$5*G403</f>
        <v>0</v>
      </c>
      <c r="I403" s="123"/>
      <c r="J403" s="124"/>
      <c r="K403" s="124"/>
    </row>
    <row r="404" spans="1:11" outlineLevel="5">
      <c r="A404" s="1" t="s">
        <v>1785</v>
      </c>
      <c r="B404" s="2" t="s">
        <v>173</v>
      </c>
      <c r="C404" s="2" t="s">
        <v>219</v>
      </c>
      <c r="D404" s="3" t="s">
        <v>38</v>
      </c>
      <c r="E404" s="4">
        <v>1</v>
      </c>
      <c r="F404" s="5"/>
      <c r="G404" s="7">
        <f>F404*E404</f>
        <v>0</v>
      </c>
      <c r="H404" s="148">
        <f t="shared" si="64"/>
        <v>0</v>
      </c>
      <c r="I404" s="123"/>
      <c r="J404" s="124"/>
      <c r="K404" s="124"/>
    </row>
    <row r="405" spans="1:11" outlineLevel="3">
      <c r="A405" s="83" t="s">
        <v>185</v>
      </c>
      <c r="B405" s="84"/>
      <c r="C405" s="84" t="s">
        <v>775</v>
      </c>
      <c r="D405" s="85"/>
      <c r="E405" s="86"/>
      <c r="F405" s="88"/>
      <c r="G405" s="87">
        <f>SUBTOTAL(9,G406:G425)</f>
        <v>0</v>
      </c>
      <c r="H405" s="100">
        <f>SUBTOTAL(9,H406:H425)</f>
        <v>0</v>
      </c>
      <c r="I405" s="123"/>
      <c r="J405" s="124"/>
      <c r="K405" s="124"/>
    </row>
    <row r="406" spans="1:11" outlineLevel="4">
      <c r="A406" s="83" t="s">
        <v>187</v>
      </c>
      <c r="B406" s="84"/>
      <c r="C406" s="84" t="s">
        <v>698</v>
      </c>
      <c r="D406" s="85"/>
      <c r="E406" s="86"/>
      <c r="F406" s="88"/>
      <c r="G406" s="87">
        <f>SUBTOTAL(9,G407:G409)</f>
        <v>0</v>
      </c>
      <c r="H406" s="100">
        <f>SUBTOTAL(9,H407:H409)</f>
        <v>0</v>
      </c>
      <c r="I406" s="123"/>
      <c r="J406" s="124"/>
      <c r="K406" s="124"/>
    </row>
    <row r="407" spans="1:11" outlineLevel="5">
      <c r="A407" s="1" t="s">
        <v>1786</v>
      </c>
      <c r="B407" s="2" t="s">
        <v>777</v>
      </c>
      <c r="C407" s="2" t="s">
        <v>778</v>
      </c>
      <c r="D407" s="3" t="s">
        <v>8</v>
      </c>
      <c r="E407" s="4">
        <v>215</v>
      </c>
      <c r="F407" s="5"/>
      <c r="G407" s="7">
        <f>F407*E407</f>
        <v>0</v>
      </c>
      <c r="H407" s="148">
        <f>$Q$5*G407</f>
        <v>0</v>
      </c>
      <c r="I407" s="123"/>
      <c r="J407" s="124"/>
      <c r="K407" s="124"/>
    </row>
    <row r="408" spans="1:11" outlineLevel="5">
      <c r="A408" s="1" t="s">
        <v>1787</v>
      </c>
      <c r="B408" s="2" t="s">
        <v>780</v>
      </c>
      <c r="C408" s="2" t="s">
        <v>781</v>
      </c>
      <c r="D408" s="3" t="s">
        <v>8</v>
      </c>
      <c r="E408" s="4">
        <v>30</v>
      </c>
      <c r="F408" s="5"/>
      <c r="G408" s="7">
        <f>F408*E408</f>
        <v>0</v>
      </c>
      <c r="H408" s="148">
        <f>$Q$5*G408</f>
        <v>0</v>
      </c>
      <c r="I408" s="123"/>
      <c r="J408" s="124"/>
      <c r="K408" s="124"/>
    </row>
    <row r="409" spans="1:11" outlineLevel="5">
      <c r="A409" s="1" t="s">
        <v>1788</v>
      </c>
      <c r="B409" s="2" t="s">
        <v>714</v>
      </c>
      <c r="C409" s="2" t="s">
        <v>715</v>
      </c>
      <c r="D409" s="3" t="s">
        <v>8</v>
      </c>
      <c r="E409" s="4">
        <v>375</v>
      </c>
      <c r="F409" s="5"/>
      <c r="G409" s="7">
        <f>F409*E409</f>
        <v>0</v>
      </c>
      <c r="H409" s="148">
        <f>$Q$5*G409</f>
        <v>0</v>
      </c>
      <c r="I409" s="123"/>
      <c r="J409" s="124"/>
      <c r="K409" s="124"/>
    </row>
    <row r="410" spans="1:11" outlineLevel="4">
      <c r="A410" s="83" t="s">
        <v>188</v>
      </c>
      <c r="B410" s="84"/>
      <c r="C410" s="84" t="s">
        <v>722</v>
      </c>
      <c r="D410" s="85"/>
      <c r="E410" s="86"/>
      <c r="F410" s="88"/>
      <c r="G410" s="87">
        <f>SUBTOTAL(9,G411:G413)</f>
        <v>0</v>
      </c>
      <c r="H410" s="100">
        <f>SUBTOTAL(9,H411:H413)</f>
        <v>0</v>
      </c>
      <c r="I410" s="123"/>
      <c r="J410" s="124"/>
      <c r="K410" s="124"/>
    </row>
    <row r="411" spans="1:11" outlineLevel="5">
      <c r="A411" s="1" t="s">
        <v>1789</v>
      </c>
      <c r="B411" s="2" t="s">
        <v>730</v>
      </c>
      <c r="C411" s="2" t="s">
        <v>731</v>
      </c>
      <c r="D411" s="3" t="s">
        <v>8</v>
      </c>
      <c r="E411" s="4">
        <v>215</v>
      </c>
      <c r="F411" s="5"/>
      <c r="G411" s="7">
        <f>F411*E411</f>
        <v>0</v>
      </c>
      <c r="H411" s="148">
        <f>$Q$5*G411</f>
        <v>0</v>
      </c>
      <c r="I411" s="123"/>
      <c r="J411" s="124"/>
      <c r="K411" s="124"/>
    </row>
    <row r="412" spans="1:11" outlineLevel="5">
      <c r="A412" s="1" t="s">
        <v>1790</v>
      </c>
      <c r="B412" s="2" t="s">
        <v>730</v>
      </c>
      <c r="C412" s="2" t="s">
        <v>785</v>
      </c>
      <c r="D412" s="3" t="s">
        <v>8</v>
      </c>
      <c r="E412" s="4">
        <v>30</v>
      </c>
      <c r="F412" s="5"/>
      <c r="G412" s="7">
        <f>F412*E412</f>
        <v>0</v>
      </c>
      <c r="H412" s="148">
        <f>$Q$5*G412</f>
        <v>0</v>
      </c>
      <c r="I412" s="123"/>
      <c r="J412" s="124"/>
      <c r="K412" s="124"/>
    </row>
    <row r="413" spans="1:11" outlineLevel="5">
      <c r="A413" s="1" t="s">
        <v>1791</v>
      </c>
      <c r="B413" s="2" t="s">
        <v>730</v>
      </c>
      <c r="C413" s="2" t="s">
        <v>787</v>
      </c>
      <c r="D413" s="3" t="s">
        <v>8</v>
      </c>
      <c r="E413" s="4">
        <v>375</v>
      </c>
      <c r="F413" s="5"/>
      <c r="G413" s="7">
        <f>F413*E413</f>
        <v>0</v>
      </c>
      <c r="H413" s="148">
        <f>$Q$5*G413</f>
        <v>0</v>
      </c>
      <c r="I413" s="123"/>
      <c r="J413" s="124"/>
      <c r="K413" s="124"/>
    </row>
    <row r="414" spans="1:11" outlineLevel="4">
      <c r="A414" s="83" t="s">
        <v>191</v>
      </c>
      <c r="B414" s="84"/>
      <c r="C414" s="84" t="s">
        <v>736</v>
      </c>
      <c r="D414" s="85"/>
      <c r="E414" s="86"/>
      <c r="F414" s="88"/>
      <c r="G414" s="87">
        <f>SUBTOTAL(9,G415:G418)</f>
        <v>0</v>
      </c>
      <c r="H414" s="100">
        <f>SUBTOTAL(9,H415:H418)</f>
        <v>0</v>
      </c>
      <c r="I414" s="123"/>
      <c r="J414" s="124"/>
      <c r="K414" s="124"/>
    </row>
    <row r="415" spans="1:11" outlineLevel="5">
      <c r="A415" s="1" t="s">
        <v>1792</v>
      </c>
      <c r="B415" s="2" t="s">
        <v>745</v>
      </c>
      <c r="C415" s="2" t="s">
        <v>746</v>
      </c>
      <c r="D415" s="3" t="s">
        <v>38</v>
      </c>
      <c r="E415" s="4">
        <v>8</v>
      </c>
      <c r="F415" s="5"/>
      <c r="G415" s="7">
        <f>F415*E415</f>
        <v>0</v>
      </c>
      <c r="H415" s="148">
        <f>$Q$5*G415</f>
        <v>0</v>
      </c>
      <c r="I415" s="6"/>
    </row>
    <row r="416" spans="1:11" outlineLevel="5">
      <c r="A416" s="1" t="s">
        <v>1793</v>
      </c>
      <c r="B416" s="2" t="s">
        <v>745</v>
      </c>
      <c r="C416" s="2" t="s">
        <v>790</v>
      </c>
      <c r="D416" s="3" t="s">
        <v>38</v>
      </c>
      <c r="E416" s="4">
        <v>8</v>
      </c>
      <c r="F416" s="5"/>
      <c r="G416" s="7">
        <f>F416*E416</f>
        <v>0</v>
      </c>
      <c r="H416" s="148">
        <f>$Q$5*G416</f>
        <v>0</v>
      </c>
      <c r="I416" s="6"/>
    </row>
    <row r="417" spans="1:9" outlineLevel="5">
      <c r="A417" s="1" t="s">
        <v>1794</v>
      </c>
      <c r="B417" s="2" t="s">
        <v>791</v>
      </c>
      <c r="C417" s="2" t="s">
        <v>792</v>
      </c>
      <c r="D417" s="3" t="s">
        <v>38</v>
      </c>
      <c r="E417" s="4">
        <v>1</v>
      </c>
      <c r="F417" s="5"/>
      <c r="G417" s="7">
        <f>F417*E417</f>
        <v>0</v>
      </c>
      <c r="H417" s="148">
        <f>$Q$5*G417</f>
        <v>0</v>
      </c>
      <c r="I417" s="6"/>
    </row>
    <row r="418" spans="1:9" ht="25.5" outlineLevel="5">
      <c r="A418" s="1" t="s">
        <v>1795</v>
      </c>
      <c r="B418" s="2" t="s">
        <v>793</v>
      </c>
      <c r="C418" s="2" t="s">
        <v>794</v>
      </c>
      <c r="D418" s="3" t="s">
        <v>38</v>
      </c>
      <c r="E418" s="4">
        <v>14</v>
      </c>
      <c r="F418" s="5"/>
      <c r="G418" s="7">
        <f>F418*E418</f>
        <v>0</v>
      </c>
      <c r="H418" s="148">
        <f>$Q$5*G418</f>
        <v>0</v>
      </c>
      <c r="I418" s="6"/>
    </row>
    <row r="419" spans="1:9" outlineLevel="4">
      <c r="A419" s="83" t="s">
        <v>193</v>
      </c>
      <c r="B419" s="84"/>
      <c r="C419" s="84" t="s">
        <v>769</v>
      </c>
      <c r="D419" s="85"/>
      <c r="E419" s="86"/>
      <c r="F419" s="88"/>
      <c r="G419" s="87">
        <f>SUBTOTAL(9,G420:G422)</f>
        <v>0</v>
      </c>
      <c r="H419" s="100">
        <f>SUBTOTAL(9,H420:H422)</f>
        <v>0</v>
      </c>
      <c r="I419" s="6"/>
    </row>
    <row r="420" spans="1:9" outlineLevel="5">
      <c r="A420" s="1" t="s">
        <v>1796</v>
      </c>
      <c r="B420" s="2" t="s">
        <v>770</v>
      </c>
      <c r="C420" s="2" t="s">
        <v>771</v>
      </c>
      <c r="D420" s="3" t="s">
        <v>8</v>
      </c>
      <c r="E420" s="4">
        <v>620</v>
      </c>
      <c r="F420" s="5"/>
      <c r="G420" s="7">
        <f>F420*E420</f>
        <v>0</v>
      </c>
      <c r="H420" s="148">
        <f>$Q$5*G420</f>
        <v>0</v>
      </c>
      <c r="I420" s="6"/>
    </row>
    <row r="421" spans="1:9" outlineLevel="5">
      <c r="A421" s="1" t="s">
        <v>1797</v>
      </c>
      <c r="B421" s="2" t="s">
        <v>772</v>
      </c>
      <c r="C421" s="2" t="s">
        <v>773</v>
      </c>
      <c r="D421" s="3" t="s">
        <v>8</v>
      </c>
      <c r="E421" s="4">
        <v>620</v>
      </c>
      <c r="F421" s="5"/>
      <c r="G421" s="7">
        <f>F421*E421</f>
        <v>0</v>
      </c>
      <c r="H421" s="148">
        <f>$Q$5*G421</f>
        <v>0</v>
      </c>
      <c r="I421" s="6"/>
    </row>
    <row r="422" spans="1:9" outlineLevel="5">
      <c r="A422" s="1" t="s">
        <v>1798</v>
      </c>
      <c r="B422" s="2" t="s">
        <v>173</v>
      </c>
      <c r="C422" s="2" t="s">
        <v>798</v>
      </c>
      <c r="D422" s="3" t="s">
        <v>38</v>
      </c>
      <c r="E422" s="4">
        <v>14</v>
      </c>
      <c r="F422" s="5"/>
      <c r="G422" s="7">
        <f>F422*E422</f>
        <v>0</v>
      </c>
      <c r="H422" s="148">
        <f>$Q$5*G422</f>
        <v>0</v>
      </c>
      <c r="I422" s="6"/>
    </row>
    <row r="423" spans="1:9" outlineLevel="4">
      <c r="A423" s="83" t="s">
        <v>195</v>
      </c>
      <c r="B423" s="84"/>
      <c r="C423" s="84" t="s">
        <v>682</v>
      </c>
      <c r="D423" s="85"/>
      <c r="E423" s="86"/>
      <c r="F423" s="88"/>
      <c r="G423" s="87">
        <f>SUBTOTAL(9,G424:G425)</f>
        <v>0</v>
      </c>
      <c r="H423" s="100">
        <f>SUBTOTAL(9,H424:H425)</f>
        <v>0</v>
      </c>
      <c r="I423" s="6"/>
    </row>
    <row r="424" spans="1:9" outlineLevel="5">
      <c r="A424" s="1" t="s">
        <v>1799</v>
      </c>
      <c r="B424" s="2" t="s">
        <v>173</v>
      </c>
      <c r="C424" s="2" t="s">
        <v>683</v>
      </c>
      <c r="D424" s="3" t="s">
        <v>38</v>
      </c>
      <c r="E424" s="4">
        <v>1</v>
      </c>
      <c r="F424" s="5"/>
      <c r="G424" s="7">
        <f>F424*E424</f>
        <v>0</v>
      </c>
      <c r="H424" s="148">
        <f>$Q$5*G424</f>
        <v>0</v>
      </c>
      <c r="I424" s="6"/>
    </row>
    <row r="425" spans="1:9" outlineLevel="5">
      <c r="A425" s="1" t="s">
        <v>1800</v>
      </c>
      <c r="B425" s="2" t="s">
        <v>173</v>
      </c>
      <c r="C425" s="2" t="s">
        <v>219</v>
      </c>
      <c r="D425" s="3" t="s">
        <v>38</v>
      </c>
      <c r="E425" s="4">
        <v>1</v>
      </c>
      <c r="F425" s="5"/>
      <c r="G425" s="7">
        <f>F425*E425</f>
        <v>0</v>
      </c>
      <c r="H425" s="148">
        <f>$Q$5*G425</f>
        <v>0</v>
      </c>
      <c r="I425" s="6"/>
    </row>
    <row r="426" spans="1:9" outlineLevel="1">
      <c r="A426" s="83" t="s">
        <v>218</v>
      </c>
      <c r="B426" s="84"/>
      <c r="C426" s="84" t="s">
        <v>801</v>
      </c>
      <c r="D426" s="85"/>
      <c r="E426" s="86"/>
      <c r="F426" s="88"/>
      <c r="G426" s="87">
        <f>SUBTOTAL(9,G427:G457)</f>
        <v>0</v>
      </c>
      <c r="H426" s="100">
        <f>SUBTOTAL(9,H427:H457)</f>
        <v>0</v>
      </c>
      <c r="I426" s="6"/>
    </row>
    <row r="427" spans="1:9" outlineLevel="2">
      <c r="A427" s="83" t="s">
        <v>220</v>
      </c>
      <c r="B427" s="84"/>
      <c r="C427" s="84" t="s">
        <v>698</v>
      </c>
      <c r="D427" s="85"/>
      <c r="E427" s="86"/>
      <c r="F427" s="88"/>
      <c r="G427" s="87">
        <f>SUBTOTAL(9,G428:G440)</f>
        <v>0</v>
      </c>
      <c r="H427" s="100">
        <f>SUBTOTAL(9,H428:H440)</f>
        <v>0</v>
      </c>
      <c r="I427" s="6"/>
    </row>
    <row r="428" spans="1:9" ht="25.5" outlineLevel="3">
      <c r="A428" s="1" t="s">
        <v>1801</v>
      </c>
      <c r="B428" s="2" t="s">
        <v>804</v>
      </c>
      <c r="C428" s="2" t="s">
        <v>805</v>
      </c>
      <c r="D428" s="3" t="s">
        <v>28</v>
      </c>
      <c r="E428" s="4">
        <v>1</v>
      </c>
      <c r="F428" s="5"/>
      <c r="G428" s="7">
        <f t="shared" ref="G428:G440" si="65">F428*E428</f>
        <v>0</v>
      </c>
      <c r="H428" s="148">
        <f t="shared" ref="H428:H440" si="66">$Q$5*G428</f>
        <v>0</v>
      </c>
      <c r="I428" s="6"/>
    </row>
    <row r="429" spans="1:9" ht="25.5" outlineLevel="3">
      <c r="A429" s="1" t="s">
        <v>1802</v>
      </c>
      <c r="B429" s="2" t="s">
        <v>804</v>
      </c>
      <c r="C429" s="2" t="s">
        <v>807</v>
      </c>
      <c r="D429" s="3" t="s">
        <v>28</v>
      </c>
      <c r="E429" s="4">
        <v>1</v>
      </c>
      <c r="F429" s="5"/>
      <c r="G429" s="7">
        <f t="shared" si="65"/>
        <v>0</v>
      </c>
      <c r="H429" s="148">
        <f t="shared" si="66"/>
        <v>0</v>
      </c>
      <c r="I429" s="6"/>
    </row>
    <row r="430" spans="1:9" ht="25.5" outlineLevel="3">
      <c r="A430" s="1" t="s">
        <v>1803</v>
      </c>
      <c r="B430" s="2" t="s">
        <v>804</v>
      </c>
      <c r="C430" s="2" t="s">
        <v>808</v>
      </c>
      <c r="D430" s="3" t="s">
        <v>28</v>
      </c>
      <c r="E430" s="4">
        <v>1</v>
      </c>
      <c r="F430" s="5"/>
      <c r="G430" s="7">
        <f t="shared" si="65"/>
        <v>0</v>
      </c>
      <c r="H430" s="148">
        <f t="shared" si="66"/>
        <v>0</v>
      </c>
      <c r="I430" s="6"/>
    </row>
    <row r="431" spans="1:9" ht="25.5" outlineLevel="3">
      <c r="A431" s="1" t="s">
        <v>1804</v>
      </c>
      <c r="B431" s="2" t="s">
        <v>804</v>
      </c>
      <c r="C431" s="2" t="s">
        <v>809</v>
      </c>
      <c r="D431" s="3" t="s">
        <v>28</v>
      </c>
      <c r="E431" s="4">
        <v>2</v>
      </c>
      <c r="F431" s="5"/>
      <c r="G431" s="7">
        <f t="shared" si="65"/>
        <v>0</v>
      </c>
      <c r="H431" s="148">
        <f t="shared" si="66"/>
        <v>0</v>
      </c>
      <c r="I431" s="6"/>
    </row>
    <row r="432" spans="1:9" ht="25.5" outlineLevel="3">
      <c r="A432" s="1" t="s">
        <v>1805</v>
      </c>
      <c r="B432" s="2" t="s">
        <v>804</v>
      </c>
      <c r="C432" s="2" t="s">
        <v>810</v>
      </c>
      <c r="D432" s="3" t="s">
        <v>28</v>
      </c>
      <c r="E432" s="4">
        <v>1</v>
      </c>
      <c r="F432" s="5"/>
      <c r="G432" s="7">
        <f t="shared" si="65"/>
        <v>0</v>
      </c>
      <c r="H432" s="148">
        <f t="shared" si="66"/>
        <v>0</v>
      </c>
      <c r="I432" s="6"/>
    </row>
    <row r="433" spans="1:9" outlineLevel="3">
      <c r="A433" s="1" t="s">
        <v>1806</v>
      </c>
      <c r="B433" s="2" t="s">
        <v>804</v>
      </c>
      <c r="C433" s="2" t="s">
        <v>811</v>
      </c>
      <c r="D433" s="3" t="s">
        <v>28</v>
      </c>
      <c r="E433" s="4">
        <v>1</v>
      </c>
      <c r="F433" s="5"/>
      <c r="G433" s="7">
        <f t="shared" si="65"/>
        <v>0</v>
      </c>
      <c r="H433" s="148">
        <f t="shared" si="66"/>
        <v>0</v>
      </c>
      <c r="I433" s="6"/>
    </row>
    <row r="434" spans="1:9" outlineLevel="3">
      <c r="A434" s="1" t="s">
        <v>1807</v>
      </c>
      <c r="B434" s="2" t="s">
        <v>812</v>
      </c>
      <c r="C434" s="2" t="s">
        <v>813</v>
      </c>
      <c r="D434" s="3" t="s">
        <v>38</v>
      </c>
      <c r="E434" s="4">
        <v>7</v>
      </c>
      <c r="F434" s="5"/>
      <c r="G434" s="7">
        <f t="shared" si="65"/>
        <v>0</v>
      </c>
      <c r="H434" s="148">
        <f t="shared" si="66"/>
        <v>0</v>
      </c>
      <c r="I434" s="6"/>
    </row>
    <row r="435" spans="1:9" outlineLevel="3">
      <c r="A435" s="1" t="s">
        <v>1808</v>
      </c>
      <c r="B435" s="2" t="s">
        <v>804</v>
      </c>
      <c r="C435" s="2" t="s">
        <v>814</v>
      </c>
      <c r="D435" s="3" t="s">
        <v>38</v>
      </c>
      <c r="E435" s="4">
        <v>6</v>
      </c>
      <c r="F435" s="5"/>
      <c r="G435" s="7">
        <f t="shared" si="65"/>
        <v>0</v>
      </c>
      <c r="H435" s="148">
        <f t="shared" si="66"/>
        <v>0</v>
      </c>
      <c r="I435" s="6"/>
    </row>
    <row r="436" spans="1:9" outlineLevel="3">
      <c r="A436" s="1" t="s">
        <v>1809</v>
      </c>
      <c r="B436" s="2" t="s">
        <v>815</v>
      </c>
      <c r="C436" s="2" t="s">
        <v>816</v>
      </c>
      <c r="D436" s="3" t="s">
        <v>38</v>
      </c>
      <c r="E436" s="4">
        <v>7</v>
      </c>
      <c r="F436" s="5"/>
      <c r="G436" s="7">
        <f t="shared" si="65"/>
        <v>0</v>
      </c>
      <c r="H436" s="148">
        <f t="shared" si="66"/>
        <v>0</v>
      </c>
      <c r="I436" s="6"/>
    </row>
    <row r="437" spans="1:9" outlineLevel="3">
      <c r="A437" s="1" t="s">
        <v>1810</v>
      </c>
      <c r="B437" s="2" t="s">
        <v>817</v>
      </c>
      <c r="C437" s="2" t="s">
        <v>818</v>
      </c>
      <c r="D437" s="3" t="s">
        <v>8</v>
      </c>
      <c r="E437" s="4">
        <v>50</v>
      </c>
      <c r="F437" s="5"/>
      <c r="G437" s="7">
        <f t="shared" si="65"/>
        <v>0</v>
      </c>
      <c r="H437" s="148">
        <f t="shared" si="66"/>
        <v>0</v>
      </c>
      <c r="I437" s="6"/>
    </row>
    <row r="438" spans="1:9" outlineLevel="3">
      <c r="A438" s="1" t="s">
        <v>1811</v>
      </c>
      <c r="B438" s="2" t="s">
        <v>817</v>
      </c>
      <c r="C438" s="2" t="s">
        <v>819</v>
      </c>
      <c r="D438" s="3" t="s">
        <v>8</v>
      </c>
      <c r="E438" s="4">
        <v>78</v>
      </c>
      <c r="F438" s="5"/>
      <c r="G438" s="7">
        <f t="shared" si="65"/>
        <v>0</v>
      </c>
      <c r="H438" s="148">
        <f t="shared" si="66"/>
        <v>0</v>
      </c>
      <c r="I438" s="6"/>
    </row>
    <row r="439" spans="1:9" outlineLevel="3">
      <c r="A439" s="1" t="s">
        <v>1812</v>
      </c>
      <c r="B439" s="2" t="s">
        <v>820</v>
      </c>
      <c r="C439" s="2" t="s">
        <v>821</v>
      </c>
      <c r="D439" s="3" t="s">
        <v>8</v>
      </c>
      <c r="E439" s="4">
        <v>10</v>
      </c>
      <c r="F439" s="5"/>
      <c r="G439" s="7">
        <f t="shared" si="65"/>
        <v>0</v>
      </c>
      <c r="H439" s="148">
        <f t="shared" si="66"/>
        <v>0</v>
      </c>
      <c r="I439" s="6"/>
    </row>
    <row r="440" spans="1:9" outlineLevel="3">
      <c r="A440" s="1" t="s">
        <v>1813</v>
      </c>
      <c r="B440" s="2" t="s">
        <v>822</v>
      </c>
      <c r="C440" s="2" t="s">
        <v>823</v>
      </c>
      <c r="D440" s="3" t="s">
        <v>8</v>
      </c>
      <c r="E440" s="4">
        <v>38</v>
      </c>
      <c r="F440" s="5"/>
      <c r="G440" s="7">
        <f t="shared" si="65"/>
        <v>0</v>
      </c>
      <c r="H440" s="148">
        <f t="shared" si="66"/>
        <v>0</v>
      </c>
      <c r="I440" s="6"/>
    </row>
    <row r="441" spans="1:9" outlineLevel="2">
      <c r="A441" s="83" t="s">
        <v>222</v>
      </c>
      <c r="B441" s="84"/>
      <c r="C441" s="84" t="s">
        <v>825</v>
      </c>
      <c r="D441" s="85"/>
      <c r="E441" s="86"/>
      <c r="F441" s="88"/>
      <c r="G441" s="87">
        <f>SUBTOTAL(9,G442:G445)</f>
        <v>0</v>
      </c>
      <c r="H441" s="100">
        <f>SUBTOTAL(9,H442:H445)</f>
        <v>0</v>
      </c>
      <c r="I441" s="6"/>
    </row>
    <row r="442" spans="1:9" outlineLevel="3">
      <c r="A442" s="1" t="s">
        <v>1814</v>
      </c>
      <c r="B442" s="2" t="s">
        <v>827</v>
      </c>
      <c r="C442" s="2" t="s">
        <v>828</v>
      </c>
      <c r="D442" s="3" t="s">
        <v>8</v>
      </c>
      <c r="E442" s="4">
        <v>50</v>
      </c>
      <c r="F442" s="5"/>
      <c r="G442" s="7">
        <f>F442*E442</f>
        <v>0</v>
      </c>
      <c r="H442" s="148">
        <f t="shared" ref="H442:H445" si="67">$Q$5*G442</f>
        <v>0</v>
      </c>
      <c r="I442" s="6"/>
    </row>
    <row r="443" spans="1:9" outlineLevel="3">
      <c r="A443" s="1" t="s">
        <v>1815</v>
      </c>
      <c r="B443" s="2" t="s">
        <v>827</v>
      </c>
      <c r="C443" s="2" t="s">
        <v>829</v>
      </c>
      <c r="D443" s="3" t="s">
        <v>8</v>
      </c>
      <c r="E443" s="4">
        <v>78</v>
      </c>
      <c r="F443" s="5"/>
      <c r="G443" s="7">
        <f>F443*E443</f>
        <v>0</v>
      </c>
      <c r="H443" s="148">
        <f t="shared" si="67"/>
        <v>0</v>
      </c>
      <c r="I443" s="6"/>
    </row>
    <row r="444" spans="1:9" outlineLevel="3">
      <c r="A444" s="1" t="s">
        <v>1816</v>
      </c>
      <c r="B444" s="2" t="s">
        <v>827</v>
      </c>
      <c r="C444" s="2" t="s">
        <v>830</v>
      </c>
      <c r="D444" s="3" t="s">
        <v>8</v>
      </c>
      <c r="E444" s="4">
        <v>10</v>
      </c>
      <c r="F444" s="5"/>
      <c r="G444" s="7">
        <f>F444*E444</f>
        <v>0</v>
      </c>
      <c r="H444" s="148">
        <f t="shared" si="67"/>
        <v>0</v>
      </c>
      <c r="I444" s="6"/>
    </row>
    <row r="445" spans="1:9" outlineLevel="3">
      <c r="A445" s="1" t="s">
        <v>1817</v>
      </c>
      <c r="B445" s="2" t="s">
        <v>827</v>
      </c>
      <c r="C445" s="2" t="s">
        <v>831</v>
      </c>
      <c r="D445" s="3" t="s">
        <v>8</v>
      </c>
      <c r="E445" s="4">
        <v>38</v>
      </c>
      <c r="F445" s="5"/>
      <c r="G445" s="7">
        <f>F445*E445</f>
        <v>0</v>
      </c>
      <c r="H445" s="148">
        <f t="shared" si="67"/>
        <v>0</v>
      </c>
      <c r="I445" s="6"/>
    </row>
    <row r="446" spans="1:9" outlineLevel="2">
      <c r="A446" s="83" t="s">
        <v>224</v>
      </c>
      <c r="B446" s="84"/>
      <c r="C446" s="84" t="s">
        <v>832</v>
      </c>
      <c r="D446" s="85"/>
      <c r="E446" s="86"/>
      <c r="F446" s="88"/>
      <c r="G446" s="87">
        <f>SUBTOTAL(9,G447:G449)</f>
        <v>0</v>
      </c>
      <c r="H446" s="100">
        <f>SUBTOTAL(9,H447:H449)</f>
        <v>0</v>
      </c>
      <c r="I446" s="6"/>
    </row>
    <row r="447" spans="1:9" outlineLevel="3">
      <c r="A447" s="1" t="s">
        <v>1818</v>
      </c>
      <c r="B447" s="2" t="s">
        <v>639</v>
      </c>
      <c r="C447" s="2" t="s">
        <v>833</v>
      </c>
      <c r="D447" s="3" t="s">
        <v>8</v>
      </c>
      <c r="E447" s="4">
        <v>65</v>
      </c>
      <c r="F447" s="5"/>
      <c r="G447" s="7">
        <f>F447*E447</f>
        <v>0</v>
      </c>
      <c r="H447" s="148">
        <f t="shared" ref="H447:H449" si="68">$Q$5*G447</f>
        <v>0</v>
      </c>
      <c r="I447" s="6"/>
    </row>
    <row r="448" spans="1:9" outlineLevel="3">
      <c r="A448" s="1" t="s">
        <v>1819</v>
      </c>
      <c r="B448" s="2" t="s">
        <v>639</v>
      </c>
      <c r="C448" s="2" t="s">
        <v>834</v>
      </c>
      <c r="D448" s="3" t="s">
        <v>8</v>
      </c>
      <c r="E448" s="4">
        <v>15</v>
      </c>
      <c r="F448" s="5"/>
      <c r="G448" s="7">
        <f>F448*E448</f>
        <v>0</v>
      </c>
      <c r="H448" s="148">
        <f t="shared" si="68"/>
        <v>0</v>
      </c>
      <c r="I448" s="6"/>
    </row>
    <row r="449" spans="1:9" outlineLevel="3">
      <c r="A449" s="1" t="s">
        <v>1820</v>
      </c>
      <c r="B449" s="2" t="s">
        <v>639</v>
      </c>
      <c r="C449" s="2" t="s">
        <v>835</v>
      </c>
      <c r="D449" s="3" t="s">
        <v>8</v>
      </c>
      <c r="E449" s="4">
        <v>2</v>
      </c>
      <c r="F449" s="5"/>
      <c r="G449" s="7">
        <f>F449*E449</f>
        <v>0</v>
      </c>
      <c r="H449" s="148">
        <f t="shared" si="68"/>
        <v>0</v>
      </c>
      <c r="I449" s="6"/>
    </row>
    <row r="450" spans="1:9" outlineLevel="2">
      <c r="A450" s="83" t="s">
        <v>226</v>
      </c>
      <c r="B450" s="84"/>
      <c r="C450" s="84" t="s">
        <v>769</v>
      </c>
      <c r="D450" s="85"/>
      <c r="E450" s="86"/>
      <c r="F450" s="88"/>
      <c r="G450" s="87">
        <f>SUBTOTAL(9,G451:G454)</f>
        <v>0</v>
      </c>
      <c r="H450" s="100">
        <f>SUBTOTAL(9,H451:H454)</f>
        <v>0</v>
      </c>
      <c r="I450" s="6"/>
    </row>
    <row r="451" spans="1:9" outlineLevel="3">
      <c r="A451" s="1" t="s">
        <v>1821</v>
      </c>
      <c r="B451" s="2" t="s">
        <v>837</v>
      </c>
      <c r="C451" s="2" t="s">
        <v>838</v>
      </c>
      <c r="D451" s="3" t="s">
        <v>28</v>
      </c>
      <c r="E451" s="4">
        <v>7</v>
      </c>
      <c r="F451" s="5"/>
      <c r="G451" s="7">
        <f>F451*E451</f>
        <v>0</v>
      </c>
      <c r="H451" s="148">
        <f t="shared" ref="H451:H454" si="69">$Q$5*G451</f>
        <v>0</v>
      </c>
      <c r="I451" s="6"/>
    </row>
    <row r="452" spans="1:9" outlineLevel="3">
      <c r="A452" s="1" t="s">
        <v>1822</v>
      </c>
      <c r="B452" s="2" t="s">
        <v>840</v>
      </c>
      <c r="C452" s="2" t="s">
        <v>841</v>
      </c>
      <c r="D452" s="3" t="s">
        <v>28</v>
      </c>
      <c r="E452" s="4">
        <v>7</v>
      </c>
      <c r="F452" s="5"/>
      <c r="G452" s="7">
        <f>F452*E452</f>
        <v>0</v>
      </c>
      <c r="H452" s="148">
        <f t="shared" si="69"/>
        <v>0</v>
      </c>
      <c r="I452" s="6"/>
    </row>
    <row r="453" spans="1:9" outlineLevel="3">
      <c r="A453" s="1" t="s">
        <v>1823</v>
      </c>
      <c r="B453" s="2" t="s">
        <v>843</v>
      </c>
      <c r="C453" s="2" t="s">
        <v>844</v>
      </c>
      <c r="D453" s="3" t="s">
        <v>28</v>
      </c>
      <c r="E453" s="4">
        <v>7</v>
      </c>
      <c r="F453" s="5"/>
      <c r="G453" s="7">
        <f>F453*E453</f>
        <v>0</v>
      </c>
      <c r="H453" s="148">
        <f t="shared" si="69"/>
        <v>0</v>
      </c>
      <c r="I453" s="6"/>
    </row>
    <row r="454" spans="1:9" outlineLevel="3">
      <c r="A454" s="1" t="s">
        <v>1824</v>
      </c>
      <c r="B454" s="2" t="s">
        <v>845</v>
      </c>
      <c r="C454" s="2" t="s">
        <v>846</v>
      </c>
      <c r="D454" s="3" t="s">
        <v>28</v>
      </c>
      <c r="E454" s="4">
        <v>7</v>
      </c>
      <c r="F454" s="5"/>
      <c r="G454" s="7">
        <f>F454*E454</f>
        <v>0</v>
      </c>
      <c r="H454" s="148">
        <f t="shared" si="69"/>
        <v>0</v>
      </c>
      <c r="I454" s="6"/>
    </row>
    <row r="455" spans="1:9" outlineLevel="2">
      <c r="A455" s="83" t="s">
        <v>982</v>
      </c>
      <c r="B455" s="84"/>
      <c r="C455" s="84" t="s">
        <v>682</v>
      </c>
      <c r="D455" s="85"/>
      <c r="E455" s="86"/>
      <c r="F455" s="88"/>
      <c r="G455" s="87">
        <f>SUBTOTAL(9,G456:G457)</f>
        <v>0</v>
      </c>
      <c r="H455" s="100">
        <f>SUBTOTAL(9,H456:H457)</f>
        <v>0</v>
      </c>
      <c r="I455" s="6"/>
    </row>
    <row r="456" spans="1:9" outlineLevel="3">
      <c r="A456" s="1" t="s">
        <v>1825</v>
      </c>
      <c r="B456" s="2" t="s">
        <v>173</v>
      </c>
      <c r="C456" s="2" t="s">
        <v>219</v>
      </c>
      <c r="D456" s="3" t="s">
        <v>38</v>
      </c>
      <c r="E456" s="4">
        <v>1</v>
      </c>
      <c r="F456" s="5"/>
      <c r="G456" s="7">
        <f>F456*E456</f>
        <v>0</v>
      </c>
      <c r="H456" s="148">
        <f t="shared" ref="H456:H457" si="70">$Q$5*G456</f>
        <v>0</v>
      </c>
      <c r="I456" s="6"/>
    </row>
    <row r="457" spans="1:9" outlineLevel="3">
      <c r="A457" s="1" t="s">
        <v>1826</v>
      </c>
      <c r="B457" s="2" t="s">
        <v>173</v>
      </c>
      <c r="C457" s="2" t="s">
        <v>847</v>
      </c>
      <c r="D457" s="3" t="s">
        <v>38</v>
      </c>
      <c r="E457" s="4">
        <v>1</v>
      </c>
      <c r="F457" s="5"/>
      <c r="G457" s="7">
        <f>F457*E457</f>
        <v>0</v>
      </c>
      <c r="H457" s="148">
        <f t="shared" si="70"/>
        <v>0</v>
      </c>
      <c r="I457" s="6"/>
    </row>
    <row r="458" spans="1:9" outlineLevel="1">
      <c r="A458" s="83" t="s">
        <v>228</v>
      </c>
      <c r="B458" s="84"/>
      <c r="C458" s="84" t="s">
        <v>848</v>
      </c>
      <c r="D458" s="85"/>
      <c r="E458" s="86"/>
      <c r="F458" s="88"/>
      <c r="G458" s="87">
        <f>SUBTOTAL(9,G459:G462)</f>
        <v>0</v>
      </c>
      <c r="H458" s="100">
        <f>SUBTOTAL(9,H459:H462)</f>
        <v>0</v>
      </c>
      <c r="I458" s="6"/>
    </row>
    <row r="459" spans="1:9" ht="25.5" outlineLevel="2">
      <c r="A459" s="1" t="s">
        <v>230</v>
      </c>
      <c r="B459" s="2" t="s">
        <v>804</v>
      </c>
      <c r="C459" s="2" t="s">
        <v>849</v>
      </c>
      <c r="D459" s="3" t="s">
        <v>38</v>
      </c>
      <c r="E459" s="4">
        <v>1</v>
      </c>
      <c r="F459" s="5"/>
      <c r="G459" s="7">
        <f>F459*E459</f>
        <v>0</v>
      </c>
      <c r="H459" s="148">
        <f t="shared" ref="H459:H462" si="71">$Q$5*G459</f>
        <v>0</v>
      </c>
      <c r="I459" s="6"/>
    </row>
    <row r="460" spans="1:9" outlineLevel="2">
      <c r="A460" s="1" t="s">
        <v>233</v>
      </c>
      <c r="B460" s="2" t="s">
        <v>850</v>
      </c>
      <c r="C460" s="2" t="s">
        <v>851</v>
      </c>
      <c r="D460" s="3" t="s">
        <v>38</v>
      </c>
      <c r="E460" s="4">
        <v>15</v>
      </c>
      <c r="F460" s="5"/>
      <c r="G460" s="7">
        <f>F460*E460</f>
        <v>0</v>
      </c>
      <c r="H460" s="148">
        <f t="shared" si="71"/>
        <v>0</v>
      </c>
      <c r="I460" s="6"/>
    </row>
    <row r="461" spans="1:9" outlineLevel="2">
      <c r="A461" s="1" t="s">
        <v>235</v>
      </c>
      <c r="B461" s="2" t="s">
        <v>850</v>
      </c>
      <c r="C461" s="2" t="s">
        <v>852</v>
      </c>
      <c r="D461" s="3" t="s">
        <v>38</v>
      </c>
      <c r="E461" s="4">
        <v>3</v>
      </c>
      <c r="F461" s="5"/>
      <c r="G461" s="7">
        <f>F461*E461</f>
        <v>0</v>
      </c>
      <c r="H461" s="148">
        <f t="shared" si="71"/>
        <v>0</v>
      </c>
      <c r="I461" s="6"/>
    </row>
    <row r="462" spans="1:9" outlineLevel="2">
      <c r="A462" s="1" t="s">
        <v>238</v>
      </c>
      <c r="B462" s="2" t="s">
        <v>850</v>
      </c>
      <c r="C462" s="2" t="s">
        <v>853</v>
      </c>
      <c r="D462" s="3" t="s">
        <v>38</v>
      </c>
      <c r="E462" s="4">
        <v>1</v>
      </c>
      <c r="F462" s="5"/>
      <c r="G462" s="7">
        <f>F462*E462</f>
        <v>0</v>
      </c>
      <c r="H462" s="148">
        <f t="shared" si="71"/>
        <v>0</v>
      </c>
      <c r="I462" s="6"/>
    </row>
    <row r="463" spans="1:9" outlineLevel="1">
      <c r="A463" s="83" t="s">
        <v>254</v>
      </c>
      <c r="B463" s="84"/>
      <c r="C463" s="84" t="s">
        <v>854</v>
      </c>
      <c r="D463" s="85"/>
      <c r="E463" s="86"/>
      <c r="F463" s="88"/>
      <c r="G463" s="87">
        <f>SUBTOTAL(9,G464:G519)</f>
        <v>0</v>
      </c>
      <c r="H463" s="100">
        <f>SUBTOTAL(9,H464:H519)</f>
        <v>0</v>
      </c>
      <c r="I463" s="6"/>
    </row>
    <row r="464" spans="1:9" ht="25.5" outlineLevel="2">
      <c r="A464" s="1" t="s">
        <v>256</v>
      </c>
      <c r="B464" s="2" t="s">
        <v>855</v>
      </c>
      <c r="C464" s="2" t="s">
        <v>856</v>
      </c>
      <c r="D464" s="3" t="s">
        <v>857</v>
      </c>
      <c r="E464" s="4">
        <v>4</v>
      </c>
      <c r="F464" s="5"/>
      <c r="G464" s="7">
        <f t="shared" ref="G464:G495" si="72">F464*E464</f>
        <v>0</v>
      </c>
      <c r="H464" s="148">
        <f t="shared" ref="H464:H519" si="73">$Q$5*G464</f>
        <v>0</v>
      </c>
      <c r="I464" s="6"/>
    </row>
    <row r="465" spans="1:9" ht="25.5" outlineLevel="2">
      <c r="A465" s="1" t="s">
        <v>258</v>
      </c>
      <c r="B465" s="2" t="s">
        <v>858</v>
      </c>
      <c r="C465" s="2" t="s">
        <v>859</v>
      </c>
      <c r="D465" s="3" t="s">
        <v>857</v>
      </c>
      <c r="E465" s="4">
        <v>6</v>
      </c>
      <c r="F465" s="5"/>
      <c r="G465" s="7">
        <f t="shared" si="72"/>
        <v>0</v>
      </c>
      <c r="H465" s="148">
        <f t="shared" si="73"/>
        <v>0</v>
      </c>
      <c r="I465" s="6"/>
    </row>
    <row r="466" spans="1:9" ht="25.5" outlineLevel="2">
      <c r="A466" s="1" t="s">
        <v>260</v>
      </c>
      <c r="B466" s="2" t="s">
        <v>860</v>
      </c>
      <c r="C466" s="2" t="s">
        <v>861</v>
      </c>
      <c r="D466" s="3" t="s">
        <v>857</v>
      </c>
      <c r="E466" s="4">
        <v>13</v>
      </c>
      <c r="F466" s="5"/>
      <c r="G466" s="7">
        <f t="shared" si="72"/>
        <v>0</v>
      </c>
      <c r="H466" s="148">
        <f t="shared" si="73"/>
        <v>0</v>
      </c>
      <c r="I466" s="6"/>
    </row>
    <row r="467" spans="1:9" ht="25.5" outlineLevel="2">
      <c r="A467" s="1" t="s">
        <v>262</v>
      </c>
      <c r="B467" s="2" t="s">
        <v>862</v>
      </c>
      <c r="C467" s="2" t="s">
        <v>863</v>
      </c>
      <c r="D467" s="3" t="s">
        <v>857</v>
      </c>
      <c r="E467" s="4">
        <v>34</v>
      </c>
      <c r="F467" s="5"/>
      <c r="G467" s="7">
        <f t="shared" si="72"/>
        <v>0</v>
      </c>
      <c r="H467" s="148">
        <f t="shared" si="73"/>
        <v>0</v>
      </c>
      <c r="I467" s="6"/>
    </row>
    <row r="468" spans="1:9" ht="25.5" outlineLevel="2">
      <c r="A468" s="1" t="s">
        <v>264</v>
      </c>
      <c r="B468" s="2" t="s">
        <v>864</v>
      </c>
      <c r="C468" s="2" t="s">
        <v>865</v>
      </c>
      <c r="D468" s="3" t="s">
        <v>857</v>
      </c>
      <c r="E468" s="4">
        <v>14</v>
      </c>
      <c r="F468" s="5"/>
      <c r="G468" s="7">
        <f t="shared" si="72"/>
        <v>0</v>
      </c>
      <c r="H468" s="148">
        <f t="shared" si="73"/>
        <v>0</v>
      </c>
      <c r="I468" s="6"/>
    </row>
    <row r="469" spans="1:9" ht="25.5" outlineLevel="2">
      <c r="A469" s="1" t="s">
        <v>266</v>
      </c>
      <c r="B469" s="2" t="s">
        <v>866</v>
      </c>
      <c r="C469" s="2" t="s">
        <v>867</v>
      </c>
      <c r="D469" s="3" t="s">
        <v>868</v>
      </c>
      <c r="E469" s="4">
        <v>10</v>
      </c>
      <c r="F469" s="5"/>
      <c r="G469" s="7">
        <f t="shared" si="72"/>
        <v>0</v>
      </c>
      <c r="H469" s="148">
        <f t="shared" si="73"/>
        <v>0</v>
      </c>
      <c r="I469" s="6"/>
    </row>
    <row r="470" spans="1:9" ht="25.5" outlineLevel="2">
      <c r="A470" s="1" t="s">
        <v>268</v>
      </c>
      <c r="B470" s="2" t="s">
        <v>869</v>
      </c>
      <c r="C470" s="2" t="s">
        <v>870</v>
      </c>
      <c r="D470" s="3" t="s">
        <v>868</v>
      </c>
      <c r="E470" s="4">
        <v>47</v>
      </c>
      <c r="F470" s="5"/>
      <c r="G470" s="7">
        <f t="shared" si="72"/>
        <v>0</v>
      </c>
      <c r="H470" s="148">
        <f t="shared" si="73"/>
        <v>0</v>
      </c>
      <c r="I470" s="6"/>
    </row>
    <row r="471" spans="1:9" ht="25.5" outlineLevel="2">
      <c r="A471" s="1" t="s">
        <v>271</v>
      </c>
      <c r="B471" s="2" t="s">
        <v>871</v>
      </c>
      <c r="C471" s="2" t="s">
        <v>872</v>
      </c>
      <c r="D471" s="3" t="s">
        <v>868</v>
      </c>
      <c r="E471" s="4">
        <v>14</v>
      </c>
      <c r="F471" s="5"/>
      <c r="G471" s="7">
        <f t="shared" si="72"/>
        <v>0</v>
      </c>
      <c r="H471" s="148">
        <f t="shared" si="73"/>
        <v>0</v>
      </c>
      <c r="I471" s="6"/>
    </row>
    <row r="472" spans="1:9" outlineLevel="2">
      <c r="A472" s="1" t="s">
        <v>273</v>
      </c>
      <c r="B472" s="2" t="s">
        <v>873</v>
      </c>
      <c r="C472" s="2" t="s">
        <v>874</v>
      </c>
      <c r="D472" s="3" t="s">
        <v>38</v>
      </c>
      <c r="E472" s="4">
        <v>3</v>
      </c>
      <c r="F472" s="5"/>
      <c r="G472" s="7">
        <f t="shared" si="72"/>
        <v>0</v>
      </c>
      <c r="H472" s="148">
        <f t="shared" si="73"/>
        <v>0</v>
      </c>
      <c r="I472" s="6"/>
    </row>
    <row r="473" spans="1:9" outlineLevel="2">
      <c r="A473" s="1" t="s">
        <v>275</v>
      </c>
      <c r="B473" s="2" t="s">
        <v>873</v>
      </c>
      <c r="C473" s="2" t="s">
        <v>875</v>
      </c>
      <c r="D473" s="3" t="s">
        <v>38</v>
      </c>
      <c r="E473" s="4">
        <v>5</v>
      </c>
      <c r="F473" s="5"/>
      <c r="G473" s="7">
        <f t="shared" si="72"/>
        <v>0</v>
      </c>
      <c r="H473" s="148">
        <f t="shared" si="73"/>
        <v>0</v>
      </c>
      <c r="I473" s="6"/>
    </row>
    <row r="474" spans="1:9" outlineLevel="2">
      <c r="A474" s="1" t="s">
        <v>277</v>
      </c>
      <c r="B474" s="2" t="s">
        <v>873</v>
      </c>
      <c r="C474" s="2" t="s">
        <v>876</v>
      </c>
      <c r="D474" s="3" t="s">
        <v>38</v>
      </c>
      <c r="E474" s="4">
        <v>2</v>
      </c>
      <c r="F474" s="5"/>
      <c r="G474" s="7">
        <f t="shared" si="72"/>
        <v>0</v>
      </c>
      <c r="H474" s="148">
        <f t="shared" si="73"/>
        <v>0</v>
      </c>
      <c r="I474" s="6"/>
    </row>
    <row r="475" spans="1:9" outlineLevel="2">
      <c r="A475" s="1" t="s">
        <v>279</v>
      </c>
      <c r="B475" s="2" t="s">
        <v>873</v>
      </c>
      <c r="C475" s="2" t="s">
        <v>877</v>
      </c>
      <c r="D475" s="3" t="s">
        <v>38</v>
      </c>
      <c r="E475" s="4">
        <v>1</v>
      </c>
      <c r="F475" s="5"/>
      <c r="G475" s="7">
        <f t="shared" si="72"/>
        <v>0</v>
      </c>
      <c r="H475" s="148">
        <f t="shared" si="73"/>
        <v>0</v>
      </c>
      <c r="I475" s="6"/>
    </row>
    <row r="476" spans="1:9" outlineLevel="2">
      <c r="A476" s="1" t="s">
        <v>281</v>
      </c>
      <c r="B476" s="2" t="s">
        <v>878</v>
      </c>
      <c r="C476" s="2" t="s">
        <v>879</v>
      </c>
      <c r="D476" s="3" t="s">
        <v>38</v>
      </c>
      <c r="E476" s="4">
        <v>16</v>
      </c>
      <c r="F476" s="5"/>
      <c r="G476" s="7">
        <f t="shared" si="72"/>
        <v>0</v>
      </c>
      <c r="H476" s="148">
        <f t="shared" si="73"/>
        <v>0</v>
      </c>
      <c r="I476" s="6"/>
    </row>
    <row r="477" spans="1:9" outlineLevel="2">
      <c r="A477" s="1" t="s">
        <v>283</v>
      </c>
      <c r="B477" s="2" t="s">
        <v>878</v>
      </c>
      <c r="C477" s="2" t="s">
        <v>880</v>
      </c>
      <c r="D477" s="3" t="s">
        <v>38</v>
      </c>
      <c r="E477" s="4">
        <v>3</v>
      </c>
      <c r="F477" s="5"/>
      <c r="G477" s="7">
        <f t="shared" si="72"/>
        <v>0</v>
      </c>
      <c r="H477" s="148">
        <f t="shared" si="73"/>
        <v>0</v>
      </c>
      <c r="I477" s="6"/>
    </row>
    <row r="478" spans="1:9" outlineLevel="2">
      <c r="A478" s="1" t="s">
        <v>285</v>
      </c>
      <c r="B478" s="2" t="s">
        <v>881</v>
      </c>
      <c r="C478" s="2" t="s">
        <v>882</v>
      </c>
      <c r="D478" s="3" t="s">
        <v>38</v>
      </c>
      <c r="E478" s="4">
        <v>1</v>
      </c>
      <c r="F478" s="5"/>
      <c r="G478" s="7">
        <f t="shared" si="72"/>
        <v>0</v>
      </c>
      <c r="H478" s="148">
        <f t="shared" si="73"/>
        <v>0</v>
      </c>
      <c r="I478" s="6"/>
    </row>
    <row r="479" spans="1:9" outlineLevel="2">
      <c r="A479" s="1" t="s">
        <v>286</v>
      </c>
      <c r="B479" s="2" t="s">
        <v>881</v>
      </c>
      <c r="C479" s="2" t="s">
        <v>883</v>
      </c>
      <c r="D479" s="3" t="s">
        <v>38</v>
      </c>
      <c r="E479" s="4">
        <v>2</v>
      </c>
      <c r="F479" s="5"/>
      <c r="G479" s="7">
        <f t="shared" si="72"/>
        <v>0</v>
      </c>
      <c r="H479" s="148">
        <f t="shared" si="73"/>
        <v>0</v>
      </c>
      <c r="I479" s="6"/>
    </row>
    <row r="480" spans="1:9" outlineLevel="2">
      <c r="A480" s="1" t="s">
        <v>1827</v>
      </c>
      <c r="B480" s="2" t="s">
        <v>881</v>
      </c>
      <c r="C480" s="2" t="s">
        <v>884</v>
      </c>
      <c r="D480" s="3" t="s">
        <v>38</v>
      </c>
      <c r="E480" s="4">
        <v>1</v>
      </c>
      <c r="F480" s="5"/>
      <c r="G480" s="7">
        <f t="shared" si="72"/>
        <v>0</v>
      </c>
      <c r="H480" s="148">
        <f t="shared" si="73"/>
        <v>0</v>
      </c>
      <c r="I480" s="6"/>
    </row>
    <row r="481" spans="1:9" outlineLevel="2">
      <c r="A481" s="1" t="s">
        <v>1828</v>
      </c>
      <c r="B481" s="2" t="s">
        <v>881</v>
      </c>
      <c r="C481" s="2" t="s">
        <v>885</v>
      </c>
      <c r="D481" s="3" t="s">
        <v>38</v>
      </c>
      <c r="E481" s="4">
        <v>1</v>
      </c>
      <c r="F481" s="5"/>
      <c r="G481" s="7">
        <f t="shared" si="72"/>
        <v>0</v>
      </c>
      <c r="H481" s="148">
        <f t="shared" si="73"/>
        <v>0</v>
      </c>
      <c r="I481" s="6"/>
    </row>
    <row r="482" spans="1:9" outlineLevel="2">
      <c r="A482" s="1" t="s">
        <v>1829</v>
      </c>
      <c r="B482" s="2" t="s">
        <v>881</v>
      </c>
      <c r="C482" s="2" t="s">
        <v>886</v>
      </c>
      <c r="D482" s="3" t="s">
        <v>38</v>
      </c>
      <c r="E482" s="4">
        <v>1</v>
      </c>
      <c r="F482" s="5"/>
      <c r="G482" s="7">
        <f t="shared" si="72"/>
        <v>0</v>
      </c>
      <c r="H482" s="148">
        <f t="shared" si="73"/>
        <v>0</v>
      </c>
      <c r="I482" s="6"/>
    </row>
    <row r="483" spans="1:9" outlineLevel="2">
      <c r="A483" s="1" t="s">
        <v>1830</v>
      </c>
      <c r="B483" s="2" t="s">
        <v>887</v>
      </c>
      <c r="C483" s="2" t="s">
        <v>888</v>
      </c>
      <c r="D483" s="3" t="s">
        <v>38</v>
      </c>
      <c r="E483" s="4">
        <v>1</v>
      </c>
      <c r="F483" s="5"/>
      <c r="G483" s="7">
        <f t="shared" si="72"/>
        <v>0</v>
      </c>
      <c r="H483" s="148">
        <f t="shared" si="73"/>
        <v>0</v>
      </c>
      <c r="I483" s="6"/>
    </row>
    <row r="484" spans="1:9" outlineLevel="2">
      <c r="A484" s="1" t="s">
        <v>1831</v>
      </c>
      <c r="B484" s="2" t="s">
        <v>887</v>
      </c>
      <c r="C484" s="2" t="s">
        <v>889</v>
      </c>
      <c r="D484" s="3" t="s">
        <v>38</v>
      </c>
      <c r="E484" s="4">
        <v>11</v>
      </c>
      <c r="F484" s="5"/>
      <c r="G484" s="7">
        <f t="shared" si="72"/>
        <v>0</v>
      </c>
      <c r="H484" s="148">
        <f t="shared" si="73"/>
        <v>0</v>
      </c>
      <c r="I484" s="6"/>
    </row>
    <row r="485" spans="1:9" outlineLevel="2">
      <c r="A485" s="1" t="s">
        <v>1832</v>
      </c>
      <c r="B485" s="2" t="s">
        <v>887</v>
      </c>
      <c r="C485" s="2" t="s">
        <v>890</v>
      </c>
      <c r="D485" s="3" t="s">
        <v>38</v>
      </c>
      <c r="E485" s="4">
        <v>11</v>
      </c>
      <c r="F485" s="5"/>
      <c r="G485" s="7">
        <f t="shared" si="72"/>
        <v>0</v>
      </c>
      <c r="H485" s="148">
        <f t="shared" si="73"/>
        <v>0</v>
      </c>
      <c r="I485" s="6"/>
    </row>
    <row r="486" spans="1:9" outlineLevel="2">
      <c r="A486" s="1" t="s">
        <v>1833</v>
      </c>
      <c r="B486" s="2" t="s">
        <v>891</v>
      </c>
      <c r="C486" s="2" t="s">
        <v>892</v>
      </c>
      <c r="D486" s="3" t="s">
        <v>38</v>
      </c>
      <c r="E486" s="4">
        <v>2</v>
      </c>
      <c r="F486" s="5"/>
      <c r="G486" s="7">
        <f t="shared" si="72"/>
        <v>0</v>
      </c>
      <c r="H486" s="148">
        <f t="shared" si="73"/>
        <v>0</v>
      </c>
      <c r="I486" s="6"/>
    </row>
    <row r="487" spans="1:9" outlineLevel="2">
      <c r="A487" s="1" t="s">
        <v>1834</v>
      </c>
      <c r="B487" s="2" t="s">
        <v>891</v>
      </c>
      <c r="C487" s="2" t="s">
        <v>893</v>
      </c>
      <c r="D487" s="3" t="s">
        <v>38</v>
      </c>
      <c r="E487" s="4">
        <v>1</v>
      </c>
      <c r="F487" s="5"/>
      <c r="G487" s="7">
        <f t="shared" si="72"/>
        <v>0</v>
      </c>
      <c r="H487" s="148">
        <f t="shared" si="73"/>
        <v>0</v>
      </c>
      <c r="I487" s="6"/>
    </row>
    <row r="488" spans="1:9" outlineLevel="2">
      <c r="A488" s="1" t="s">
        <v>1835</v>
      </c>
      <c r="B488" s="2" t="s">
        <v>891</v>
      </c>
      <c r="C488" s="2" t="s">
        <v>894</v>
      </c>
      <c r="D488" s="3" t="s">
        <v>38</v>
      </c>
      <c r="E488" s="4">
        <v>1</v>
      </c>
      <c r="F488" s="5"/>
      <c r="G488" s="7">
        <f t="shared" si="72"/>
        <v>0</v>
      </c>
      <c r="H488" s="148">
        <f t="shared" si="73"/>
        <v>0</v>
      </c>
      <c r="I488" s="6"/>
    </row>
    <row r="489" spans="1:9" outlineLevel="2">
      <c r="A489" s="1" t="s">
        <v>1836</v>
      </c>
      <c r="B489" s="2" t="s">
        <v>891</v>
      </c>
      <c r="C489" s="2" t="s">
        <v>895</v>
      </c>
      <c r="D489" s="3" t="s">
        <v>38</v>
      </c>
      <c r="E489" s="4">
        <v>1</v>
      </c>
      <c r="F489" s="5"/>
      <c r="G489" s="7">
        <f t="shared" si="72"/>
        <v>0</v>
      </c>
      <c r="H489" s="148">
        <f t="shared" si="73"/>
        <v>0</v>
      </c>
      <c r="I489" s="6"/>
    </row>
    <row r="490" spans="1:9" outlineLevel="2">
      <c r="A490" s="1" t="s">
        <v>1837</v>
      </c>
      <c r="B490" s="2" t="s">
        <v>896</v>
      </c>
      <c r="C490" s="2" t="s">
        <v>897</v>
      </c>
      <c r="D490" s="3" t="s">
        <v>38</v>
      </c>
      <c r="E490" s="4">
        <v>19</v>
      </c>
      <c r="F490" s="5"/>
      <c r="G490" s="7">
        <f t="shared" si="72"/>
        <v>0</v>
      </c>
      <c r="H490" s="148">
        <f t="shared" si="73"/>
        <v>0</v>
      </c>
      <c r="I490" s="6"/>
    </row>
    <row r="491" spans="1:9" outlineLevel="2">
      <c r="A491" s="1" t="s">
        <v>1838</v>
      </c>
      <c r="B491" s="2" t="s">
        <v>896</v>
      </c>
      <c r="C491" s="2" t="s">
        <v>898</v>
      </c>
      <c r="D491" s="3" t="s">
        <v>38</v>
      </c>
      <c r="E491" s="4">
        <v>8</v>
      </c>
      <c r="F491" s="5"/>
      <c r="G491" s="7">
        <f t="shared" si="72"/>
        <v>0</v>
      </c>
      <c r="H491" s="148">
        <f t="shared" si="73"/>
        <v>0</v>
      </c>
      <c r="I491" s="6"/>
    </row>
    <row r="492" spans="1:9" outlineLevel="2">
      <c r="A492" s="1" t="s">
        <v>1839</v>
      </c>
      <c r="B492" s="2" t="s">
        <v>896</v>
      </c>
      <c r="C492" s="2" t="s">
        <v>899</v>
      </c>
      <c r="D492" s="3" t="s">
        <v>38</v>
      </c>
      <c r="E492" s="4">
        <v>2</v>
      </c>
      <c r="F492" s="5"/>
      <c r="G492" s="7">
        <f t="shared" si="72"/>
        <v>0</v>
      </c>
      <c r="H492" s="148">
        <f t="shared" si="73"/>
        <v>0</v>
      </c>
      <c r="I492" s="6"/>
    </row>
    <row r="493" spans="1:9" outlineLevel="2">
      <c r="A493" s="1" t="s">
        <v>1840</v>
      </c>
      <c r="B493" s="2" t="s">
        <v>896</v>
      </c>
      <c r="C493" s="2" t="s">
        <v>900</v>
      </c>
      <c r="D493" s="3" t="s">
        <v>38</v>
      </c>
      <c r="E493" s="4">
        <v>1</v>
      </c>
      <c r="F493" s="5"/>
      <c r="G493" s="7">
        <f t="shared" si="72"/>
        <v>0</v>
      </c>
      <c r="H493" s="148">
        <f t="shared" si="73"/>
        <v>0</v>
      </c>
      <c r="I493" s="6"/>
    </row>
    <row r="494" spans="1:9" outlineLevel="2">
      <c r="A494" s="1" t="s">
        <v>1841</v>
      </c>
      <c r="B494" s="2" t="s">
        <v>896</v>
      </c>
      <c r="C494" s="2" t="s">
        <v>901</v>
      </c>
      <c r="D494" s="3" t="s">
        <v>38</v>
      </c>
      <c r="E494" s="4">
        <v>1</v>
      </c>
      <c r="F494" s="5"/>
      <c r="G494" s="7">
        <f t="shared" si="72"/>
        <v>0</v>
      </c>
      <c r="H494" s="148">
        <f t="shared" si="73"/>
        <v>0</v>
      </c>
      <c r="I494" s="6"/>
    </row>
    <row r="495" spans="1:9" outlineLevel="2">
      <c r="A495" s="1" t="s">
        <v>1842</v>
      </c>
      <c r="B495" s="2" t="s">
        <v>902</v>
      </c>
      <c r="C495" s="2" t="s">
        <v>903</v>
      </c>
      <c r="D495" s="3" t="s">
        <v>38</v>
      </c>
      <c r="E495" s="4">
        <v>1</v>
      </c>
      <c r="F495" s="5"/>
      <c r="G495" s="7">
        <f t="shared" si="72"/>
        <v>0</v>
      </c>
      <c r="H495" s="148">
        <f t="shared" si="73"/>
        <v>0</v>
      </c>
      <c r="I495" s="6"/>
    </row>
    <row r="496" spans="1:9" outlineLevel="2">
      <c r="A496" s="1" t="s">
        <v>1843</v>
      </c>
      <c r="B496" s="2" t="s">
        <v>902</v>
      </c>
      <c r="C496" s="2" t="s">
        <v>904</v>
      </c>
      <c r="D496" s="3" t="s">
        <v>38</v>
      </c>
      <c r="E496" s="4">
        <v>1</v>
      </c>
      <c r="F496" s="5"/>
      <c r="G496" s="7">
        <f t="shared" ref="G496:G519" si="74">F496*E496</f>
        <v>0</v>
      </c>
      <c r="H496" s="148">
        <f>$Q$5*G496</f>
        <v>0</v>
      </c>
      <c r="I496" s="6"/>
    </row>
    <row r="497" spans="1:9" outlineLevel="2">
      <c r="A497" s="1" t="s">
        <v>1844</v>
      </c>
      <c r="B497" s="2" t="s">
        <v>902</v>
      </c>
      <c r="C497" s="2" t="s">
        <v>905</v>
      </c>
      <c r="D497" s="3" t="s">
        <v>38</v>
      </c>
      <c r="E497" s="4">
        <v>3</v>
      </c>
      <c r="F497" s="5"/>
      <c r="G497" s="7">
        <f t="shared" si="74"/>
        <v>0</v>
      </c>
      <c r="H497" s="148">
        <f t="shared" si="73"/>
        <v>0</v>
      </c>
      <c r="I497" s="6"/>
    </row>
    <row r="498" spans="1:9" outlineLevel="2">
      <c r="A498" s="1" t="s">
        <v>1845</v>
      </c>
      <c r="B498" s="2" t="s">
        <v>906</v>
      </c>
      <c r="C498" s="2" t="s">
        <v>907</v>
      </c>
      <c r="D498" s="3" t="s">
        <v>38</v>
      </c>
      <c r="E498" s="4">
        <v>4</v>
      </c>
      <c r="F498" s="5"/>
      <c r="G498" s="7">
        <f t="shared" si="74"/>
        <v>0</v>
      </c>
      <c r="H498" s="148">
        <f t="shared" si="73"/>
        <v>0</v>
      </c>
      <c r="I498" s="6"/>
    </row>
    <row r="499" spans="1:9" outlineLevel="2">
      <c r="A499" s="1" t="s">
        <v>1846</v>
      </c>
      <c r="B499" s="2" t="s">
        <v>906</v>
      </c>
      <c r="C499" s="2" t="s">
        <v>908</v>
      </c>
      <c r="D499" s="3" t="s">
        <v>38</v>
      </c>
      <c r="E499" s="4">
        <v>3</v>
      </c>
      <c r="F499" s="5"/>
      <c r="G499" s="7">
        <f t="shared" si="74"/>
        <v>0</v>
      </c>
      <c r="H499" s="148">
        <f t="shared" si="73"/>
        <v>0</v>
      </c>
      <c r="I499" s="6"/>
    </row>
    <row r="500" spans="1:9" outlineLevel="2">
      <c r="A500" s="1" t="s">
        <v>1847</v>
      </c>
      <c r="B500" s="2" t="s">
        <v>906</v>
      </c>
      <c r="C500" s="2" t="s">
        <v>909</v>
      </c>
      <c r="D500" s="3" t="s">
        <v>38</v>
      </c>
      <c r="E500" s="4">
        <v>2</v>
      </c>
      <c r="F500" s="5"/>
      <c r="G500" s="7">
        <f t="shared" si="74"/>
        <v>0</v>
      </c>
      <c r="H500" s="148">
        <f t="shared" si="73"/>
        <v>0</v>
      </c>
      <c r="I500" s="6"/>
    </row>
    <row r="501" spans="1:9" outlineLevel="2">
      <c r="A501" s="1" t="s">
        <v>1848</v>
      </c>
      <c r="B501" s="2" t="s">
        <v>896</v>
      </c>
      <c r="C501" s="2" t="s">
        <v>910</v>
      </c>
      <c r="D501" s="3" t="s">
        <v>38</v>
      </c>
      <c r="E501" s="4">
        <v>2</v>
      </c>
      <c r="F501" s="5"/>
      <c r="G501" s="7">
        <f t="shared" si="74"/>
        <v>0</v>
      </c>
      <c r="H501" s="148">
        <f t="shared" si="73"/>
        <v>0</v>
      </c>
      <c r="I501" s="6"/>
    </row>
    <row r="502" spans="1:9" outlineLevel="2">
      <c r="A502" s="1" t="s">
        <v>1849</v>
      </c>
      <c r="B502" s="2" t="s">
        <v>896</v>
      </c>
      <c r="C502" s="2" t="s">
        <v>911</v>
      </c>
      <c r="D502" s="3" t="s">
        <v>38</v>
      </c>
      <c r="E502" s="4">
        <v>12</v>
      </c>
      <c r="F502" s="5"/>
      <c r="G502" s="7">
        <f t="shared" si="74"/>
        <v>0</v>
      </c>
      <c r="H502" s="148">
        <f t="shared" si="73"/>
        <v>0</v>
      </c>
      <c r="I502" s="6"/>
    </row>
    <row r="503" spans="1:9" outlineLevel="2">
      <c r="A503" s="1" t="s">
        <v>1850</v>
      </c>
      <c r="B503" s="2" t="s">
        <v>896</v>
      </c>
      <c r="C503" s="2" t="s">
        <v>912</v>
      </c>
      <c r="D503" s="3" t="s">
        <v>38</v>
      </c>
      <c r="E503" s="4">
        <v>1</v>
      </c>
      <c r="F503" s="5"/>
      <c r="G503" s="7">
        <f t="shared" si="74"/>
        <v>0</v>
      </c>
      <c r="H503" s="148">
        <f t="shared" si="73"/>
        <v>0</v>
      </c>
      <c r="I503" s="6"/>
    </row>
    <row r="504" spans="1:9" outlineLevel="2">
      <c r="A504" s="1" t="s">
        <v>1851</v>
      </c>
      <c r="B504" s="2" t="s">
        <v>913</v>
      </c>
      <c r="C504" s="2" t="s">
        <v>914</v>
      </c>
      <c r="D504" s="3" t="s">
        <v>38</v>
      </c>
      <c r="E504" s="4">
        <v>2</v>
      </c>
      <c r="F504" s="5"/>
      <c r="G504" s="7">
        <f t="shared" si="74"/>
        <v>0</v>
      </c>
      <c r="H504" s="148">
        <f t="shared" si="73"/>
        <v>0</v>
      </c>
      <c r="I504" s="6"/>
    </row>
    <row r="505" spans="1:9" outlineLevel="2">
      <c r="A505" s="1" t="s">
        <v>1852</v>
      </c>
      <c r="B505" s="2" t="s">
        <v>913</v>
      </c>
      <c r="C505" s="2" t="s">
        <v>915</v>
      </c>
      <c r="D505" s="3" t="s">
        <v>38</v>
      </c>
      <c r="E505" s="4">
        <v>1</v>
      </c>
      <c r="F505" s="5"/>
      <c r="G505" s="7">
        <f t="shared" si="74"/>
        <v>0</v>
      </c>
      <c r="H505" s="148">
        <f t="shared" si="73"/>
        <v>0</v>
      </c>
      <c r="I505" s="6"/>
    </row>
    <row r="506" spans="1:9" outlineLevel="2">
      <c r="A506" s="1" t="s">
        <v>1853</v>
      </c>
      <c r="B506" s="2" t="s">
        <v>916</v>
      </c>
      <c r="C506" s="2" t="s">
        <v>917</v>
      </c>
      <c r="D506" s="3" t="s">
        <v>38</v>
      </c>
      <c r="E506" s="4">
        <v>1</v>
      </c>
      <c r="F506" s="5"/>
      <c r="G506" s="7">
        <f t="shared" si="74"/>
        <v>0</v>
      </c>
      <c r="H506" s="148">
        <f t="shared" si="73"/>
        <v>0</v>
      </c>
      <c r="I506" s="6"/>
    </row>
    <row r="507" spans="1:9" outlineLevel="2">
      <c r="A507" s="1" t="s">
        <v>1854</v>
      </c>
      <c r="B507" s="2" t="s">
        <v>918</v>
      </c>
      <c r="C507" s="2" t="s">
        <v>919</v>
      </c>
      <c r="D507" s="3" t="s">
        <v>38</v>
      </c>
      <c r="E507" s="4">
        <v>2</v>
      </c>
      <c r="F507" s="5"/>
      <c r="G507" s="7">
        <f t="shared" si="74"/>
        <v>0</v>
      </c>
      <c r="H507" s="148">
        <f t="shared" si="73"/>
        <v>0</v>
      </c>
      <c r="I507" s="6"/>
    </row>
    <row r="508" spans="1:9" outlineLevel="2">
      <c r="A508" s="1" t="s">
        <v>1855</v>
      </c>
      <c r="B508" s="2" t="s">
        <v>918</v>
      </c>
      <c r="C508" s="2" t="s">
        <v>920</v>
      </c>
      <c r="D508" s="3" t="s">
        <v>38</v>
      </c>
      <c r="E508" s="4">
        <v>1</v>
      </c>
      <c r="F508" s="5"/>
      <c r="G508" s="7">
        <f t="shared" si="74"/>
        <v>0</v>
      </c>
      <c r="H508" s="148">
        <f t="shared" si="73"/>
        <v>0</v>
      </c>
      <c r="I508" s="6"/>
    </row>
    <row r="509" spans="1:9" outlineLevel="2">
      <c r="A509" s="1" t="s">
        <v>1856</v>
      </c>
      <c r="B509" s="2" t="s">
        <v>918</v>
      </c>
      <c r="C509" s="2" t="s">
        <v>921</v>
      </c>
      <c r="D509" s="3" t="s">
        <v>38</v>
      </c>
      <c r="E509" s="4">
        <v>1</v>
      </c>
      <c r="F509" s="5"/>
      <c r="G509" s="7">
        <f t="shared" si="74"/>
        <v>0</v>
      </c>
      <c r="H509" s="148">
        <f t="shared" si="73"/>
        <v>0</v>
      </c>
      <c r="I509" s="6"/>
    </row>
    <row r="510" spans="1:9" outlineLevel="2">
      <c r="A510" s="1" t="s">
        <v>1857</v>
      </c>
      <c r="B510" s="2" t="s">
        <v>918</v>
      </c>
      <c r="C510" s="2" t="s">
        <v>922</v>
      </c>
      <c r="D510" s="3" t="s">
        <v>38</v>
      </c>
      <c r="E510" s="4">
        <v>2</v>
      </c>
      <c r="F510" s="5"/>
      <c r="G510" s="7">
        <f t="shared" si="74"/>
        <v>0</v>
      </c>
      <c r="H510" s="148">
        <f t="shared" si="73"/>
        <v>0</v>
      </c>
      <c r="I510" s="6"/>
    </row>
    <row r="511" spans="1:9" outlineLevel="2">
      <c r="A511" s="1" t="s">
        <v>1858</v>
      </c>
      <c r="B511" s="2" t="s">
        <v>918</v>
      </c>
      <c r="C511" s="2" t="s">
        <v>923</v>
      </c>
      <c r="D511" s="3" t="s">
        <v>38</v>
      </c>
      <c r="E511" s="4">
        <v>1</v>
      </c>
      <c r="F511" s="5"/>
      <c r="G511" s="7">
        <f t="shared" si="74"/>
        <v>0</v>
      </c>
      <c r="H511" s="148">
        <f t="shared" si="73"/>
        <v>0</v>
      </c>
      <c r="I511" s="6"/>
    </row>
    <row r="512" spans="1:9" outlineLevel="2">
      <c r="A512" s="1" t="s">
        <v>1859</v>
      </c>
      <c r="B512" s="2" t="s">
        <v>918</v>
      </c>
      <c r="C512" s="2" t="s">
        <v>924</v>
      </c>
      <c r="D512" s="3" t="s">
        <v>38</v>
      </c>
      <c r="E512" s="4">
        <v>10</v>
      </c>
      <c r="F512" s="5"/>
      <c r="G512" s="7">
        <f t="shared" si="74"/>
        <v>0</v>
      </c>
      <c r="H512" s="148">
        <f t="shared" si="73"/>
        <v>0</v>
      </c>
      <c r="I512" s="6"/>
    </row>
    <row r="513" spans="1:16" outlineLevel="2">
      <c r="A513" s="1" t="s">
        <v>1860</v>
      </c>
      <c r="B513" s="2" t="s">
        <v>918</v>
      </c>
      <c r="C513" s="2" t="s">
        <v>925</v>
      </c>
      <c r="D513" s="3" t="s">
        <v>38</v>
      </c>
      <c r="E513" s="4">
        <v>5</v>
      </c>
      <c r="F513" s="5"/>
      <c r="G513" s="7">
        <f t="shared" si="74"/>
        <v>0</v>
      </c>
      <c r="H513" s="148">
        <f t="shared" si="73"/>
        <v>0</v>
      </c>
      <c r="I513" s="6"/>
    </row>
    <row r="514" spans="1:16" outlineLevel="2">
      <c r="A514" s="1" t="s">
        <v>1861</v>
      </c>
      <c r="B514" s="2" t="s">
        <v>173</v>
      </c>
      <c r="C514" s="2" t="s">
        <v>926</v>
      </c>
      <c r="D514" s="3" t="s">
        <v>38</v>
      </c>
      <c r="E514" s="4">
        <v>1</v>
      </c>
      <c r="F514" s="5"/>
      <c r="G514" s="7">
        <f t="shared" si="74"/>
        <v>0</v>
      </c>
      <c r="H514" s="148">
        <f t="shared" si="73"/>
        <v>0</v>
      </c>
      <c r="I514" s="6"/>
    </row>
    <row r="515" spans="1:16" outlineLevel="2">
      <c r="A515" s="1" t="s">
        <v>1862</v>
      </c>
      <c r="B515" s="2" t="s">
        <v>173</v>
      </c>
      <c r="C515" s="2" t="s">
        <v>927</v>
      </c>
      <c r="D515" s="3" t="s">
        <v>38</v>
      </c>
      <c r="E515" s="4">
        <v>1</v>
      </c>
      <c r="F515" s="5"/>
      <c r="G515" s="7">
        <f t="shared" si="74"/>
        <v>0</v>
      </c>
      <c r="H515" s="148">
        <f t="shared" si="73"/>
        <v>0</v>
      </c>
      <c r="I515" s="6"/>
    </row>
    <row r="516" spans="1:16" outlineLevel="2">
      <c r="A516" s="1" t="s">
        <v>1863</v>
      </c>
      <c r="B516" s="2" t="s">
        <v>173</v>
      </c>
      <c r="C516" s="2" t="s">
        <v>928</v>
      </c>
      <c r="D516" s="3" t="s">
        <v>38</v>
      </c>
      <c r="E516" s="4">
        <v>1</v>
      </c>
      <c r="F516" s="5"/>
      <c r="G516" s="7">
        <f t="shared" si="74"/>
        <v>0</v>
      </c>
      <c r="H516" s="148">
        <f t="shared" si="73"/>
        <v>0</v>
      </c>
      <c r="I516" s="6"/>
    </row>
    <row r="517" spans="1:16" outlineLevel="2">
      <c r="A517" s="1" t="s">
        <v>1864</v>
      </c>
      <c r="B517" s="2" t="s">
        <v>173</v>
      </c>
      <c r="C517" s="2" t="s">
        <v>929</v>
      </c>
      <c r="D517" s="3" t="s">
        <v>38</v>
      </c>
      <c r="E517" s="4">
        <v>1</v>
      </c>
      <c r="F517" s="5"/>
      <c r="G517" s="7">
        <f t="shared" si="74"/>
        <v>0</v>
      </c>
      <c r="H517" s="148">
        <f t="shared" si="73"/>
        <v>0</v>
      </c>
      <c r="I517" s="6"/>
    </row>
    <row r="518" spans="1:16" outlineLevel="2">
      <c r="A518" s="1" t="s">
        <v>1865</v>
      </c>
      <c r="B518" s="2" t="s">
        <v>173</v>
      </c>
      <c r="C518" s="2" t="s">
        <v>930</v>
      </c>
      <c r="D518" s="3" t="s">
        <v>38</v>
      </c>
      <c r="E518" s="4">
        <v>1</v>
      </c>
      <c r="F518" s="5"/>
      <c r="G518" s="7">
        <f t="shared" si="74"/>
        <v>0</v>
      </c>
      <c r="H518" s="148">
        <f t="shared" si="73"/>
        <v>0</v>
      </c>
      <c r="I518" s="6"/>
    </row>
    <row r="519" spans="1:16" outlineLevel="2">
      <c r="A519" s="1" t="s">
        <v>1866</v>
      </c>
      <c r="B519" s="2" t="s">
        <v>173</v>
      </c>
      <c r="C519" s="2" t="s">
        <v>931</v>
      </c>
      <c r="D519" s="3" t="s">
        <v>38</v>
      </c>
      <c r="E519" s="4">
        <v>1</v>
      </c>
      <c r="F519" s="5"/>
      <c r="G519" s="7">
        <f t="shared" si="74"/>
        <v>0</v>
      </c>
      <c r="H519" s="148">
        <f t="shared" si="73"/>
        <v>0</v>
      </c>
      <c r="I519" s="6"/>
    </row>
    <row r="520" spans="1:16" outlineLevel="1">
      <c r="A520" s="83" t="s">
        <v>287</v>
      </c>
      <c r="B520" s="84"/>
      <c r="C520" s="84" t="s">
        <v>932</v>
      </c>
      <c r="D520" s="85"/>
      <c r="E520" s="86"/>
      <c r="F520" s="88"/>
      <c r="G520" s="87">
        <f>SUBTOTAL(9,G521:G529)</f>
        <v>0</v>
      </c>
      <c r="H520" s="100">
        <f>SUBTOTAL(9,H521:H529)</f>
        <v>0</v>
      </c>
      <c r="I520" s="6"/>
    </row>
    <row r="521" spans="1:16" outlineLevel="2">
      <c r="A521" s="83" t="s">
        <v>289</v>
      </c>
      <c r="B521" s="84"/>
      <c r="C521" s="84" t="s">
        <v>933</v>
      </c>
      <c r="D521" s="85"/>
      <c r="E521" s="86"/>
      <c r="F521" s="88"/>
      <c r="G521" s="87">
        <f>SUBTOTAL(9,G522:G524)</f>
        <v>0</v>
      </c>
      <c r="H521" s="100">
        <f>SUBTOTAL(9,H522:H524)</f>
        <v>0</v>
      </c>
      <c r="I521" s="6"/>
    </row>
    <row r="522" spans="1:16" outlineLevel="3">
      <c r="A522" s="1" t="s">
        <v>1867</v>
      </c>
      <c r="B522" s="2" t="s">
        <v>21</v>
      </c>
      <c r="C522" s="2" t="s">
        <v>934</v>
      </c>
      <c r="D522" s="3" t="s">
        <v>8</v>
      </c>
      <c r="E522" s="4">
        <v>132</v>
      </c>
      <c r="F522" s="5"/>
      <c r="G522" s="7">
        <f>F522*E522</f>
        <v>0</v>
      </c>
      <c r="H522" s="148">
        <f t="shared" ref="H522:H524" si="75">$Q$5*G522</f>
        <v>0</v>
      </c>
      <c r="I522" s="6"/>
    </row>
    <row r="523" spans="1:16" ht="25.5" outlineLevel="3">
      <c r="A523" s="1" t="s">
        <v>1868</v>
      </c>
      <c r="B523" s="2" t="s">
        <v>935</v>
      </c>
      <c r="C523" s="2" t="s">
        <v>936</v>
      </c>
      <c r="D523" s="3" t="s">
        <v>28</v>
      </c>
      <c r="E523" s="4">
        <v>7</v>
      </c>
      <c r="F523" s="5"/>
      <c r="G523" s="7">
        <f>F523*E523</f>
        <v>0</v>
      </c>
      <c r="H523" s="148">
        <f t="shared" si="75"/>
        <v>0</v>
      </c>
      <c r="I523" s="6"/>
    </row>
    <row r="524" spans="1:16" outlineLevel="3">
      <c r="A524" s="1" t="s">
        <v>1869</v>
      </c>
      <c r="B524" s="2" t="s">
        <v>937</v>
      </c>
      <c r="C524" s="2" t="s">
        <v>938</v>
      </c>
      <c r="D524" s="3" t="s">
        <v>8</v>
      </c>
      <c r="E524" s="4">
        <v>7</v>
      </c>
      <c r="F524" s="5"/>
      <c r="G524" s="7">
        <f>F524*E524</f>
        <v>0</v>
      </c>
      <c r="H524" s="148">
        <f t="shared" si="75"/>
        <v>0</v>
      </c>
      <c r="I524" s="6"/>
    </row>
    <row r="525" spans="1:16" ht="15" customHeight="1" outlineLevel="2">
      <c r="A525" s="83" t="s">
        <v>292</v>
      </c>
      <c r="B525" s="84"/>
      <c r="C525" s="84" t="s">
        <v>939</v>
      </c>
      <c r="D525" s="85"/>
      <c r="E525" s="86"/>
      <c r="F525" s="88"/>
      <c r="G525" s="87">
        <f>SUBTOTAL(9,G526:G529)</f>
        <v>0</v>
      </c>
      <c r="H525" s="100">
        <f>SUBTOTAL(9,H526:H529)</f>
        <v>0</v>
      </c>
      <c r="I525" s="6"/>
      <c r="J525" s="69"/>
      <c r="K525" s="69"/>
      <c r="L525" s="69"/>
      <c r="M525" s="69"/>
      <c r="N525" s="69"/>
      <c r="O525" s="69"/>
      <c r="P525" s="69"/>
    </row>
    <row r="526" spans="1:16" ht="15" customHeight="1" outlineLevel="3">
      <c r="A526" s="1" t="s">
        <v>1870</v>
      </c>
      <c r="B526" s="2" t="s">
        <v>21</v>
      </c>
      <c r="C526" s="2" t="s">
        <v>940</v>
      </c>
      <c r="D526" s="3" t="s">
        <v>8</v>
      </c>
      <c r="E526" s="4">
        <v>38</v>
      </c>
      <c r="F526" s="5"/>
      <c r="G526" s="7">
        <f>F526*E526</f>
        <v>0</v>
      </c>
      <c r="H526" s="148">
        <f t="shared" ref="H526:H529" si="76">$Q$5*G526</f>
        <v>0</v>
      </c>
      <c r="I526" s="6"/>
      <c r="J526" s="69"/>
      <c r="K526" s="69"/>
      <c r="L526" s="69"/>
      <c r="M526" s="69"/>
      <c r="N526" s="69"/>
      <c r="O526" s="69"/>
      <c r="P526" s="69"/>
    </row>
    <row r="527" spans="1:16" ht="26.25" customHeight="1" outlineLevel="3">
      <c r="A527" s="1" t="s">
        <v>1871</v>
      </c>
      <c r="B527" s="2" t="s">
        <v>935</v>
      </c>
      <c r="C527" s="2" t="s">
        <v>936</v>
      </c>
      <c r="D527" s="3" t="s">
        <v>28</v>
      </c>
      <c r="E527" s="4">
        <v>6</v>
      </c>
      <c r="F527" s="5"/>
      <c r="G527" s="7">
        <f>F527*E527</f>
        <v>0</v>
      </c>
      <c r="H527" s="148">
        <f t="shared" si="76"/>
        <v>0</v>
      </c>
      <c r="I527" s="6"/>
      <c r="J527" s="69"/>
      <c r="K527" s="69"/>
      <c r="L527" s="69"/>
      <c r="M527" s="69"/>
      <c r="N527" s="69"/>
      <c r="O527" s="69"/>
      <c r="P527" s="69"/>
    </row>
    <row r="528" spans="1:16" ht="15" customHeight="1" outlineLevel="3">
      <c r="A528" s="1" t="s">
        <v>1872</v>
      </c>
      <c r="B528" s="2" t="s">
        <v>937</v>
      </c>
      <c r="C528" s="2" t="s">
        <v>938</v>
      </c>
      <c r="D528" s="3" t="s">
        <v>8</v>
      </c>
      <c r="E528" s="4">
        <v>6</v>
      </c>
      <c r="F528" s="5"/>
      <c r="G528" s="7">
        <f>F528*E528</f>
        <v>0</v>
      </c>
      <c r="H528" s="148">
        <f t="shared" si="76"/>
        <v>0</v>
      </c>
      <c r="I528" s="6"/>
      <c r="J528" s="69"/>
      <c r="K528" s="69"/>
      <c r="L528" s="69"/>
      <c r="M528" s="69"/>
      <c r="N528" s="69"/>
      <c r="O528" s="69"/>
      <c r="P528" s="69"/>
    </row>
    <row r="529" spans="1:20" ht="15" customHeight="1" outlineLevel="3">
      <c r="A529" s="1" t="s">
        <v>1873</v>
      </c>
      <c r="B529" s="2" t="s">
        <v>941</v>
      </c>
      <c r="C529" s="2" t="s">
        <v>942</v>
      </c>
      <c r="D529" s="3" t="s">
        <v>28</v>
      </c>
      <c r="E529" s="4">
        <v>1</v>
      </c>
      <c r="F529" s="5"/>
      <c r="G529" s="7">
        <f>F529*E529</f>
        <v>0</v>
      </c>
      <c r="H529" s="148">
        <f t="shared" si="76"/>
        <v>0</v>
      </c>
      <c r="I529" s="6"/>
      <c r="J529" s="69"/>
      <c r="K529" s="69"/>
      <c r="L529" s="69"/>
      <c r="M529" s="69"/>
      <c r="N529" s="69"/>
      <c r="O529" s="69"/>
      <c r="P529" s="69"/>
    </row>
    <row r="530" spans="1:20" ht="15" customHeight="1" outlineLevel="1">
      <c r="A530" s="83" t="s">
        <v>312</v>
      </c>
      <c r="B530" s="84"/>
      <c r="C530" s="84" t="s">
        <v>943</v>
      </c>
      <c r="D530" s="85"/>
      <c r="E530" s="86"/>
      <c r="F530" s="88"/>
      <c r="G530" s="88">
        <f>SUBTOTAL(9,G531:G619)</f>
        <v>0</v>
      </c>
      <c r="H530" s="100">
        <f>SUBTOTAL(9,H531:H619)</f>
        <v>0</v>
      </c>
      <c r="I530" s="6"/>
      <c r="J530" s="69"/>
      <c r="K530" s="69"/>
      <c r="L530" s="69"/>
      <c r="M530" s="69"/>
      <c r="N530" s="69"/>
      <c r="O530" s="69"/>
      <c r="P530" s="69"/>
    </row>
    <row r="531" spans="1:20" ht="15" customHeight="1" outlineLevel="2">
      <c r="A531" s="83" t="s">
        <v>314</v>
      </c>
      <c r="B531" s="84"/>
      <c r="C531" s="84" t="s">
        <v>944</v>
      </c>
      <c r="D531" s="85"/>
      <c r="E531" s="86"/>
      <c r="F531" s="88"/>
      <c r="G531" s="87">
        <f>SUBTOTAL(9,G532:G619)</f>
        <v>0</v>
      </c>
      <c r="H531" s="99">
        <f>SUBTOTAL(9,H532:H619)</f>
        <v>0</v>
      </c>
      <c r="I531" s="6"/>
      <c r="J531" s="69"/>
      <c r="K531" s="69"/>
      <c r="L531" s="69"/>
      <c r="M531" s="69"/>
      <c r="N531" s="69"/>
      <c r="O531" s="69"/>
      <c r="P531" s="69"/>
    </row>
    <row r="532" spans="1:20" ht="15" customHeight="1" outlineLevel="3">
      <c r="A532" s="125" t="s">
        <v>1874</v>
      </c>
      <c r="B532" s="92"/>
      <c r="C532" s="126" t="s">
        <v>2845</v>
      </c>
      <c r="D532" s="85"/>
      <c r="E532" s="86"/>
      <c r="F532" s="85"/>
      <c r="G532" s="87">
        <f>SUBTOTAL(9,G533:G536)</f>
        <v>0</v>
      </c>
      <c r="H532" s="99">
        <f>SUBTOTAL(9,H533:H536)</f>
        <v>0</v>
      </c>
      <c r="I532" s="6"/>
      <c r="J532" s="69"/>
      <c r="K532" s="69"/>
      <c r="L532" s="69"/>
      <c r="M532" s="69"/>
      <c r="N532" s="69"/>
      <c r="O532" s="69"/>
      <c r="P532" s="69"/>
    </row>
    <row r="533" spans="1:20" ht="15" customHeight="1" outlineLevel="4">
      <c r="A533" s="20" t="s">
        <v>2515</v>
      </c>
      <c r="B533" s="22" t="s">
        <v>2516</v>
      </c>
      <c r="C533" s="22" t="s">
        <v>2519</v>
      </c>
      <c r="D533" s="24" t="s">
        <v>8</v>
      </c>
      <c r="E533" s="25">
        <v>371.1</v>
      </c>
      <c r="F533" s="26"/>
      <c r="G533" s="7">
        <f>F533*E533</f>
        <v>0</v>
      </c>
      <c r="H533" s="148">
        <f>$Q$5*G533</f>
        <v>0</v>
      </c>
      <c r="I533" s="6"/>
      <c r="J533" s="69"/>
      <c r="K533" s="69"/>
      <c r="L533" s="69"/>
      <c r="M533" s="69"/>
      <c r="N533" s="69"/>
      <c r="O533" s="69"/>
      <c r="P533" s="69"/>
    </row>
    <row r="534" spans="1:20" ht="26.25" customHeight="1" outlineLevel="4">
      <c r="A534" s="20" t="s">
        <v>2517</v>
      </c>
      <c r="B534" s="2" t="s">
        <v>935</v>
      </c>
      <c r="C534" s="2" t="s">
        <v>936</v>
      </c>
      <c r="D534" s="3" t="s">
        <v>28</v>
      </c>
      <c r="E534" s="4">
        <v>43</v>
      </c>
      <c r="F534" s="5"/>
      <c r="G534" s="7">
        <f>F534*E534</f>
        <v>0</v>
      </c>
      <c r="H534" s="148">
        <f t="shared" ref="H534:H536" si="77">$Q$5*G534</f>
        <v>0</v>
      </c>
      <c r="I534" s="6"/>
      <c r="J534" s="69"/>
      <c r="K534" s="69"/>
      <c r="L534" s="69"/>
      <c r="M534" s="69"/>
      <c r="N534" s="69"/>
      <c r="O534" s="69"/>
      <c r="P534" s="69"/>
    </row>
    <row r="535" spans="1:20" ht="15" customHeight="1" outlineLevel="4">
      <c r="A535" s="20" t="s">
        <v>2590</v>
      </c>
      <c r="B535" s="2" t="s">
        <v>937</v>
      </c>
      <c r="C535" s="2" t="s">
        <v>938</v>
      </c>
      <c r="D535" s="3" t="s">
        <v>8</v>
      </c>
      <c r="E535" s="4">
        <v>43</v>
      </c>
      <c r="F535" s="5"/>
      <c r="G535" s="7">
        <f>F535*E535</f>
        <v>0</v>
      </c>
      <c r="H535" s="148">
        <f t="shared" si="77"/>
        <v>0</v>
      </c>
      <c r="I535" s="6"/>
      <c r="J535" s="69"/>
      <c r="K535" s="69"/>
      <c r="L535" s="69"/>
      <c r="M535" s="69"/>
      <c r="N535" s="69"/>
      <c r="O535" s="69"/>
      <c r="P535" s="69"/>
    </row>
    <row r="536" spans="1:20" ht="15" customHeight="1" outlineLevel="4">
      <c r="A536" s="20" t="s">
        <v>2594</v>
      </c>
      <c r="B536" s="2" t="s">
        <v>941</v>
      </c>
      <c r="C536" s="2" t="s">
        <v>942</v>
      </c>
      <c r="D536" s="3" t="s">
        <v>28</v>
      </c>
      <c r="E536" s="4">
        <v>3</v>
      </c>
      <c r="F536" s="5"/>
      <c r="G536" s="7">
        <f>F536*E536</f>
        <v>0</v>
      </c>
      <c r="H536" s="148">
        <f t="shared" si="77"/>
        <v>0</v>
      </c>
      <c r="I536" s="6"/>
      <c r="J536" s="69"/>
      <c r="K536" s="69"/>
      <c r="L536" s="69"/>
      <c r="M536" s="69"/>
      <c r="N536" s="69"/>
      <c r="O536" s="69"/>
      <c r="P536" s="69"/>
    </row>
    <row r="537" spans="1:20" outlineLevel="3">
      <c r="A537" s="125" t="s">
        <v>1875</v>
      </c>
      <c r="B537" s="84"/>
      <c r="C537" s="126" t="s">
        <v>2847</v>
      </c>
      <c r="D537" s="85"/>
      <c r="E537" s="86"/>
      <c r="F537" s="85"/>
      <c r="G537" s="87">
        <f>SUBTOTAL(9,G538:G539)</f>
        <v>0</v>
      </c>
      <c r="H537" s="99">
        <f>SUBTOTAL(9,H538:H539)</f>
        <v>0</v>
      </c>
      <c r="I537" s="6"/>
      <c r="J537" s="69"/>
      <c r="K537" s="69"/>
      <c r="L537" s="69"/>
      <c r="M537" s="69"/>
      <c r="N537" s="69"/>
      <c r="O537" s="69"/>
      <c r="P537" s="69"/>
    </row>
    <row r="538" spans="1:20" outlineLevel="4">
      <c r="A538" s="20"/>
      <c r="B538" s="22"/>
      <c r="C538" s="22" t="s">
        <v>2846</v>
      </c>
      <c r="D538" s="28" t="s">
        <v>8</v>
      </c>
      <c r="E538" s="29">
        <v>0.11</v>
      </c>
      <c r="F538" s="30"/>
      <c r="G538" s="7">
        <f>F538*E538</f>
        <v>0</v>
      </c>
      <c r="H538" s="148">
        <f>$Q$5*G538</f>
        <v>0</v>
      </c>
      <c r="I538" s="6"/>
      <c r="J538" s="69"/>
      <c r="K538" s="69"/>
      <c r="L538" s="69"/>
      <c r="M538" s="69"/>
      <c r="N538" s="69"/>
      <c r="O538" s="69"/>
      <c r="P538" s="69"/>
      <c r="T538" s="27"/>
    </row>
    <row r="539" spans="1:20" ht="25.5" outlineLevel="4">
      <c r="A539" s="20" t="s">
        <v>2591</v>
      </c>
      <c r="B539" s="22" t="s">
        <v>2516</v>
      </c>
      <c r="C539" s="22" t="s">
        <v>2580</v>
      </c>
      <c r="D539" s="24" t="s">
        <v>8</v>
      </c>
      <c r="E539" s="25">
        <v>40.9</v>
      </c>
      <c r="F539" s="26"/>
      <c r="G539" s="7">
        <f>F539*E539</f>
        <v>0</v>
      </c>
      <c r="H539" s="148">
        <f t="shared" ref="H539:H541" si="78">$Q$5*G539</f>
        <v>0</v>
      </c>
      <c r="I539" s="6"/>
      <c r="J539" s="69"/>
      <c r="K539" s="69"/>
      <c r="L539" s="69"/>
      <c r="M539" s="69"/>
      <c r="N539" s="69"/>
      <c r="O539" s="69"/>
      <c r="P539" s="69"/>
      <c r="T539" s="27"/>
    </row>
    <row r="540" spans="1:20" ht="25.5" outlineLevel="4">
      <c r="A540" s="20" t="s">
        <v>2592</v>
      </c>
      <c r="B540" s="22" t="s">
        <v>2516</v>
      </c>
      <c r="C540" s="22" t="s">
        <v>2581</v>
      </c>
      <c r="D540" s="28" t="s">
        <v>2520</v>
      </c>
      <c r="E540" s="29">
        <v>0.48949999999999999</v>
      </c>
      <c r="F540" s="139" t="s">
        <v>2848</v>
      </c>
      <c r="G540" s="31">
        <f>E540*$G$539</f>
        <v>0</v>
      </c>
      <c r="H540" s="148">
        <f t="shared" si="78"/>
        <v>0</v>
      </c>
      <c r="I540" s="6"/>
      <c r="J540" s="69"/>
      <c r="K540" s="69"/>
      <c r="L540" s="69"/>
      <c r="M540" s="69"/>
      <c r="N540" s="69"/>
      <c r="O540" s="69"/>
      <c r="P540" s="69"/>
      <c r="T540" s="27"/>
    </row>
    <row r="541" spans="1:20" ht="25.5" outlineLevel="4">
      <c r="A541" s="20" t="s">
        <v>2593</v>
      </c>
      <c r="B541" s="22" t="s">
        <v>2516</v>
      </c>
      <c r="C541" s="22" t="s">
        <v>2582</v>
      </c>
      <c r="D541" s="28" t="s">
        <v>2520</v>
      </c>
      <c r="E541" s="29">
        <v>0.51049999999999995</v>
      </c>
      <c r="F541" s="139" t="s">
        <v>2848</v>
      </c>
      <c r="G541" s="31">
        <f>E541*$G$539</f>
        <v>0</v>
      </c>
      <c r="H541" s="148">
        <f t="shared" si="78"/>
        <v>0</v>
      </c>
      <c r="I541" s="6"/>
      <c r="J541" s="69"/>
      <c r="K541" s="69"/>
      <c r="L541" s="69"/>
      <c r="M541" s="69"/>
      <c r="N541" s="69"/>
      <c r="O541" s="69"/>
      <c r="P541" s="69"/>
      <c r="T541" s="27"/>
    </row>
    <row r="542" spans="1:20" ht="38.25" outlineLevel="3">
      <c r="A542" s="83" t="s">
        <v>1876</v>
      </c>
      <c r="B542" s="84"/>
      <c r="C542" s="126" t="s">
        <v>2518</v>
      </c>
      <c r="D542" s="85"/>
      <c r="E542" s="86"/>
      <c r="F542" s="88"/>
      <c r="G542" s="87">
        <f>SUBTOTAL(9,G543:G619)</f>
        <v>0</v>
      </c>
      <c r="H542" s="100">
        <f>SUBTOTAL(9,H543:H602)</f>
        <v>0</v>
      </c>
      <c r="I542" s="6"/>
      <c r="J542" s="69"/>
      <c r="K542" s="69"/>
      <c r="L542" s="69"/>
      <c r="M542" s="69"/>
      <c r="N542" s="69"/>
      <c r="O542" s="69"/>
      <c r="P542" s="69"/>
    </row>
    <row r="543" spans="1:20" ht="15" customHeight="1" outlineLevel="4">
      <c r="A543" s="83" t="s">
        <v>2595</v>
      </c>
      <c r="B543" s="127"/>
      <c r="C543" s="127" t="s">
        <v>2596</v>
      </c>
      <c r="D543" s="128"/>
      <c r="E543" s="128"/>
      <c r="F543" s="128"/>
      <c r="G543" s="87">
        <f>SUBTOTAL(9,G544:G545)</f>
        <v>0</v>
      </c>
      <c r="H543" s="100">
        <f>SUBTOTAL(9,H544:H545)</f>
        <v>0</v>
      </c>
      <c r="I543" s="6"/>
      <c r="J543" s="69"/>
      <c r="K543" s="69"/>
      <c r="L543" s="69"/>
      <c r="M543" s="69"/>
      <c r="N543" s="69"/>
      <c r="O543" s="69"/>
      <c r="P543" s="69"/>
      <c r="Q543" s="27"/>
      <c r="R543" s="27"/>
      <c r="T543" s="27"/>
    </row>
    <row r="544" spans="1:20" ht="15" customHeight="1" outlineLevel="5">
      <c r="A544" s="1" t="s">
        <v>2682</v>
      </c>
      <c r="B544" s="32" t="s">
        <v>2597</v>
      </c>
      <c r="C544" s="32" t="s">
        <v>2598</v>
      </c>
      <c r="D544" s="32" t="s">
        <v>857</v>
      </c>
      <c r="E544" s="32">
        <v>129</v>
      </c>
      <c r="F544" s="32"/>
      <c r="G544" s="7">
        <f>F544*E544</f>
        <v>0</v>
      </c>
      <c r="H544" s="148">
        <f t="shared" ref="H544" si="79">$Q$5*G544</f>
        <v>0</v>
      </c>
      <c r="I544" s="33"/>
      <c r="J544" s="69"/>
      <c r="K544" s="69"/>
      <c r="L544" s="69"/>
      <c r="M544" s="69"/>
      <c r="N544" s="69"/>
      <c r="O544" s="69"/>
      <c r="P544" s="69"/>
      <c r="Q544" s="27"/>
      <c r="R544" s="27"/>
      <c r="T544" s="27"/>
    </row>
    <row r="545" spans="1:20" ht="38.25" outlineLevel="5">
      <c r="A545" s="1" t="s">
        <v>2683</v>
      </c>
      <c r="B545" s="32" t="s">
        <v>2599</v>
      </c>
      <c r="C545" s="32" t="s">
        <v>2600</v>
      </c>
      <c r="D545" s="32" t="s">
        <v>18</v>
      </c>
      <c r="E545" s="32">
        <v>25.8</v>
      </c>
      <c r="F545" s="32"/>
      <c r="G545" s="7">
        <f>F545*E545</f>
        <v>0</v>
      </c>
      <c r="H545" s="148">
        <f t="shared" ref="H545:H594" si="80">$Q$5*G545</f>
        <v>0</v>
      </c>
      <c r="I545" s="33"/>
      <c r="J545" s="69"/>
      <c r="K545" s="69"/>
      <c r="L545" s="69"/>
      <c r="M545" s="69"/>
      <c r="N545" s="69"/>
      <c r="O545" s="69"/>
      <c r="P545" s="69"/>
      <c r="Q545" s="27"/>
      <c r="R545" s="27"/>
      <c r="T545" s="27"/>
    </row>
    <row r="546" spans="1:20" ht="15" customHeight="1" outlineLevel="4">
      <c r="A546" s="83" t="s">
        <v>2684</v>
      </c>
      <c r="B546" s="127"/>
      <c r="C546" s="127" t="s">
        <v>2601</v>
      </c>
      <c r="D546" s="128"/>
      <c r="E546" s="128"/>
      <c r="F546" s="128"/>
      <c r="G546" s="87">
        <f>SUBTOTAL(9,G547:G560)</f>
        <v>0</v>
      </c>
      <c r="H546" s="100">
        <f>SUBTOTAL(9,H547:H560)</f>
        <v>0</v>
      </c>
      <c r="I546" s="6"/>
      <c r="J546" s="69"/>
      <c r="K546" s="69"/>
      <c r="L546" s="69"/>
      <c r="M546" s="69"/>
      <c r="N546" s="69"/>
      <c r="O546" s="69"/>
      <c r="P546" s="69"/>
      <c r="Q546" s="27"/>
      <c r="R546" s="27"/>
      <c r="T546" s="27"/>
    </row>
    <row r="547" spans="1:20" ht="15" customHeight="1" outlineLevel="5">
      <c r="A547" s="34" t="s">
        <v>2685</v>
      </c>
      <c r="B547" s="32" t="s">
        <v>2602</v>
      </c>
      <c r="C547" s="32" t="s">
        <v>2603</v>
      </c>
      <c r="D547" s="32" t="s">
        <v>2604</v>
      </c>
      <c r="E547" s="32">
        <v>0.105</v>
      </c>
      <c r="F547" s="35"/>
      <c r="G547" s="7">
        <f t="shared" ref="G547:G560" si="81">F547*E547</f>
        <v>0</v>
      </c>
      <c r="H547" s="148">
        <f t="shared" ref="H547:H560" si="82">$Q$5*G547</f>
        <v>0</v>
      </c>
      <c r="I547" s="36"/>
      <c r="J547" s="69"/>
      <c r="K547" s="69"/>
      <c r="L547" s="69"/>
      <c r="M547" s="69"/>
      <c r="N547" s="69"/>
      <c r="O547" s="69"/>
      <c r="P547" s="69"/>
      <c r="Q547" s="27"/>
      <c r="R547" s="27"/>
      <c r="T547" s="27"/>
    </row>
    <row r="548" spans="1:20" ht="25.5" outlineLevel="5">
      <c r="A548" s="34" t="s">
        <v>2686</v>
      </c>
      <c r="B548" s="32" t="s">
        <v>2605</v>
      </c>
      <c r="C548" s="32" t="s">
        <v>2606</v>
      </c>
      <c r="D548" s="32" t="s">
        <v>18</v>
      </c>
      <c r="E548" s="32">
        <v>131.93600000000001</v>
      </c>
      <c r="F548" s="32"/>
      <c r="G548" s="7">
        <f t="shared" si="81"/>
        <v>0</v>
      </c>
      <c r="H548" s="148">
        <f t="shared" si="82"/>
        <v>0</v>
      </c>
      <c r="I548" s="37"/>
      <c r="J548" s="69"/>
      <c r="K548" s="69"/>
      <c r="L548" s="69"/>
      <c r="M548" s="69"/>
      <c r="N548" s="69"/>
      <c r="O548" s="69"/>
      <c r="P548" s="69"/>
      <c r="Q548" s="27"/>
      <c r="R548" s="27"/>
      <c r="T548" s="27"/>
    </row>
    <row r="549" spans="1:20" ht="15" customHeight="1" outlineLevel="5">
      <c r="A549" s="34" t="s">
        <v>2687</v>
      </c>
      <c r="B549" s="32" t="s">
        <v>2607</v>
      </c>
      <c r="C549" s="32" t="s">
        <v>2608</v>
      </c>
      <c r="D549" s="32" t="s">
        <v>18</v>
      </c>
      <c r="E549" s="32">
        <v>32.984000000000002</v>
      </c>
      <c r="F549" s="32"/>
      <c r="G549" s="7">
        <f t="shared" si="81"/>
        <v>0</v>
      </c>
      <c r="H549" s="148">
        <f t="shared" si="82"/>
        <v>0</v>
      </c>
      <c r="I549" s="33"/>
      <c r="J549" s="69"/>
      <c r="K549" s="69"/>
      <c r="L549" s="69"/>
      <c r="M549" s="69"/>
      <c r="N549" s="69"/>
      <c r="O549" s="69"/>
      <c r="P549" s="69"/>
      <c r="Q549" s="27"/>
      <c r="R549" s="27"/>
      <c r="T549" s="27"/>
    </row>
    <row r="550" spans="1:20" ht="25.5" outlineLevel="5">
      <c r="A550" s="34" t="s">
        <v>2688</v>
      </c>
      <c r="B550" s="32" t="s">
        <v>2609</v>
      </c>
      <c r="C550" s="32" t="s">
        <v>2610</v>
      </c>
      <c r="D550" s="32" t="s">
        <v>18</v>
      </c>
      <c r="E550" s="32">
        <v>164.92</v>
      </c>
      <c r="F550" s="32"/>
      <c r="G550" s="7">
        <f t="shared" si="81"/>
        <v>0</v>
      </c>
      <c r="H550" s="148">
        <f t="shared" si="82"/>
        <v>0</v>
      </c>
      <c r="I550" s="37"/>
      <c r="J550" s="69"/>
      <c r="K550" s="69"/>
      <c r="L550" s="69"/>
      <c r="M550" s="69"/>
      <c r="N550" s="69"/>
      <c r="O550" s="69"/>
      <c r="P550" s="69"/>
      <c r="Q550" s="27"/>
      <c r="R550" s="27"/>
      <c r="T550" s="27"/>
    </row>
    <row r="551" spans="1:20" ht="25.5" outlineLevel="5">
      <c r="A551" s="34" t="s">
        <v>2689</v>
      </c>
      <c r="B551" s="32" t="s">
        <v>2611</v>
      </c>
      <c r="C551" s="32" t="s">
        <v>2612</v>
      </c>
      <c r="D551" s="32" t="s">
        <v>857</v>
      </c>
      <c r="E551" s="32">
        <v>366.48</v>
      </c>
      <c r="F551" s="32"/>
      <c r="G551" s="7">
        <f t="shared" si="81"/>
        <v>0</v>
      </c>
      <c r="H551" s="148">
        <f t="shared" si="82"/>
        <v>0</v>
      </c>
      <c r="I551" s="33"/>
      <c r="J551" s="69"/>
      <c r="K551" s="69"/>
      <c r="L551" s="69"/>
      <c r="M551" s="69"/>
      <c r="N551" s="69"/>
      <c r="O551" s="69"/>
      <c r="P551" s="69"/>
      <c r="Q551" s="27"/>
      <c r="R551" s="27"/>
      <c r="T551" s="27"/>
    </row>
    <row r="552" spans="1:20" ht="15" customHeight="1" outlineLevel="5">
      <c r="A552" s="34" t="s">
        <v>2690</v>
      </c>
      <c r="B552" s="32" t="s">
        <v>2613</v>
      </c>
      <c r="C552" s="32" t="s">
        <v>2614</v>
      </c>
      <c r="D552" s="32" t="s">
        <v>18</v>
      </c>
      <c r="E552" s="32">
        <v>13.743</v>
      </c>
      <c r="F552" s="32"/>
      <c r="G552" s="7">
        <f t="shared" si="81"/>
        <v>0</v>
      </c>
      <c r="H552" s="148">
        <f t="shared" si="82"/>
        <v>0</v>
      </c>
      <c r="I552" s="33"/>
      <c r="J552" s="69"/>
      <c r="K552" s="69"/>
      <c r="L552" s="69"/>
      <c r="M552" s="69"/>
      <c r="N552" s="69"/>
      <c r="O552" s="69"/>
      <c r="P552" s="69"/>
      <c r="Q552" s="27"/>
      <c r="R552" s="27"/>
      <c r="T552" s="27"/>
    </row>
    <row r="553" spans="1:20" ht="15" customHeight="1" outlineLevel="5">
      <c r="A553" s="34" t="s">
        <v>2691</v>
      </c>
      <c r="B553" s="32" t="s">
        <v>2615</v>
      </c>
      <c r="C553" s="32" t="s">
        <v>2616</v>
      </c>
      <c r="D553" s="32" t="s">
        <v>18</v>
      </c>
      <c r="E553" s="32">
        <v>35.848999999999997</v>
      </c>
      <c r="F553" s="32"/>
      <c r="G553" s="7">
        <f t="shared" si="81"/>
        <v>0</v>
      </c>
      <c r="H553" s="148">
        <f t="shared" si="82"/>
        <v>0</v>
      </c>
      <c r="I553" s="33"/>
      <c r="J553" s="69"/>
      <c r="K553" s="69"/>
      <c r="L553" s="69"/>
      <c r="M553" s="69"/>
      <c r="N553" s="69"/>
      <c r="O553" s="69"/>
      <c r="P553" s="69"/>
      <c r="Q553" s="27"/>
      <c r="R553" s="27"/>
      <c r="T553" s="27"/>
    </row>
    <row r="554" spans="1:20" ht="15" customHeight="1" outlineLevel="5">
      <c r="A554" s="34" t="s">
        <v>2692</v>
      </c>
      <c r="B554" s="32" t="s">
        <v>2617</v>
      </c>
      <c r="C554" s="32" t="s">
        <v>2618</v>
      </c>
      <c r="D554" s="32" t="s">
        <v>157</v>
      </c>
      <c r="E554" s="32">
        <v>1</v>
      </c>
      <c r="F554" s="35"/>
      <c r="G554" s="7">
        <f t="shared" si="81"/>
        <v>0</v>
      </c>
      <c r="H554" s="148">
        <f t="shared" si="82"/>
        <v>0</v>
      </c>
      <c r="I554" s="33"/>
      <c r="J554" s="69"/>
      <c r="K554" s="69"/>
      <c r="L554" s="69"/>
      <c r="M554" s="69"/>
      <c r="N554" s="69"/>
      <c r="O554" s="69"/>
      <c r="P554" s="69"/>
      <c r="Q554" s="27"/>
      <c r="R554" s="27"/>
      <c r="T554" s="27"/>
    </row>
    <row r="555" spans="1:20" ht="15" customHeight="1" outlineLevel="5">
      <c r="A555" s="34" t="s">
        <v>2693</v>
      </c>
      <c r="B555" s="32" t="s">
        <v>2619</v>
      </c>
      <c r="C555" s="32" t="s">
        <v>2620</v>
      </c>
      <c r="D555" s="32" t="s">
        <v>8</v>
      </c>
      <c r="E555" s="32">
        <v>101.8</v>
      </c>
      <c r="F555" s="32"/>
      <c r="G555" s="7">
        <f t="shared" si="81"/>
        <v>0</v>
      </c>
      <c r="H555" s="148">
        <f t="shared" si="82"/>
        <v>0</v>
      </c>
      <c r="I555" s="33"/>
      <c r="J555" s="69"/>
      <c r="K555" s="69"/>
      <c r="L555" s="69"/>
      <c r="M555" s="69"/>
      <c r="N555" s="69"/>
      <c r="O555" s="69"/>
      <c r="P555" s="69"/>
      <c r="Q555" s="27"/>
      <c r="R555" s="27"/>
      <c r="T555" s="27"/>
    </row>
    <row r="556" spans="1:20" ht="25.5" outlineLevel="5">
      <c r="A556" s="34" t="s">
        <v>2694</v>
      </c>
      <c r="B556" s="32" t="s">
        <v>2621</v>
      </c>
      <c r="C556" s="32" t="s">
        <v>2622</v>
      </c>
      <c r="D556" s="32" t="s">
        <v>2623</v>
      </c>
      <c r="E556" s="32">
        <v>0.50900000000000001</v>
      </c>
      <c r="F556" s="35"/>
      <c r="G556" s="7">
        <f t="shared" si="81"/>
        <v>0</v>
      </c>
      <c r="H556" s="148">
        <f t="shared" si="82"/>
        <v>0</v>
      </c>
      <c r="I556" s="36"/>
      <c r="J556" s="69"/>
      <c r="K556" s="69"/>
      <c r="L556" s="69"/>
      <c r="M556" s="69"/>
      <c r="N556" s="69"/>
      <c r="O556" s="69"/>
      <c r="P556" s="69"/>
      <c r="Q556" s="27"/>
      <c r="R556" s="27"/>
      <c r="T556" s="27"/>
    </row>
    <row r="557" spans="1:20" ht="15" customHeight="1" outlineLevel="5">
      <c r="A557" s="34" t="s">
        <v>2695</v>
      </c>
      <c r="B557" s="32" t="s">
        <v>2624</v>
      </c>
      <c r="C557" s="32" t="s">
        <v>2625</v>
      </c>
      <c r="D557" s="32" t="s">
        <v>2626</v>
      </c>
      <c r="E557" s="32">
        <v>0.50900000000000001</v>
      </c>
      <c r="F557" s="32"/>
      <c r="G557" s="7">
        <f t="shared" si="81"/>
        <v>0</v>
      </c>
      <c r="H557" s="148">
        <f t="shared" si="82"/>
        <v>0</v>
      </c>
      <c r="I557" s="36"/>
      <c r="J557" s="69"/>
      <c r="K557" s="69"/>
      <c r="L557" s="69"/>
      <c r="M557" s="69"/>
      <c r="N557" s="69"/>
      <c r="O557" s="69"/>
      <c r="P557" s="69"/>
      <c r="Q557" s="27"/>
      <c r="R557" s="27"/>
      <c r="T557" s="27"/>
    </row>
    <row r="558" spans="1:20" ht="15" customHeight="1" outlineLevel="5">
      <c r="A558" s="34" t="s">
        <v>2696</v>
      </c>
      <c r="B558" s="32" t="s">
        <v>2627</v>
      </c>
      <c r="C558" s="32" t="s">
        <v>2628</v>
      </c>
      <c r="D558" s="32" t="s">
        <v>2626</v>
      </c>
      <c r="E558" s="32">
        <v>0.50900000000000001</v>
      </c>
      <c r="F558" s="32"/>
      <c r="G558" s="7">
        <f t="shared" si="81"/>
        <v>0</v>
      </c>
      <c r="H558" s="148">
        <f t="shared" si="82"/>
        <v>0</v>
      </c>
      <c r="I558" s="36"/>
      <c r="J558" s="69"/>
      <c r="K558" s="69"/>
      <c r="L558" s="69"/>
      <c r="M558" s="69"/>
      <c r="N558" s="69"/>
      <c r="O558" s="69"/>
      <c r="P558" s="69"/>
      <c r="Q558" s="27"/>
      <c r="R558" s="27"/>
      <c r="T558" s="27"/>
    </row>
    <row r="559" spans="1:20" ht="15" customHeight="1" outlineLevel="5">
      <c r="A559" s="34" t="s">
        <v>2697</v>
      </c>
      <c r="B559" s="32" t="s">
        <v>2629</v>
      </c>
      <c r="C559" s="32" t="s">
        <v>2630</v>
      </c>
      <c r="D559" s="32" t="s">
        <v>8</v>
      </c>
      <c r="E559" s="32">
        <v>101.8</v>
      </c>
      <c r="F559" s="32"/>
      <c r="G559" s="7">
        <f t="shared" si="81"/>
        <v>0</v>
      </c>
      <c r="H559" s="148">
        <f t="shared" si="82"/>
        <v>0</v>
      </c>
      <c r="I559" s="36"/>
      <c r="J559" s="69"/>
      <c r="K559" s="69"/>
      <c r="L559" s="69"/>
      <c r="M559" s="69"/>
      <c r="N559" s="69"/>
      <c r="O559" s="69"/>
      <c r="P559" s="69"/>
      <c r="Q559" s="27"/>
      <c r="R559" s="27"/>
      <c r="T559" s="27"/>
    </row>
    <row r="560" spans="1:20" ht="25.5" outlineLevel="5">
      <c r="A560" s="34" t="s">
        <v>2698</v>
      </c>
      <c r="B560" s="32" t="s">
        <v>2631</v>
      </c>
      <c r="C560" s="32" t="s">
        <v>2632</v>
      </c>
      <c r="D560" s="32" t="s">
        <v>18</v>
      </c>
      <c r="E560" s="32">
        <v>114.53</v>
      </c>
      <c r="F560" s="32"/>
      <c r="G560" s="7">
        <f t="shared" si="81"/>
        <v>0</v>
      </c>
      <c r="H560" s="148">
        <f t="shared" si="82"/>
        <v>0</v>
      </c>
      <c r="I560" s="33"/>
      <c r="J560" s="69"/>
      <c r="K560" s="69"/>
      <c r="L560" s="69"/>
      <c r="M560" s="69"/>
      <c r="N560" s="69"/>
      <c r="O560" s="69"/>
      <c r="P560" s="69"/>
      <c r="Q560" s="27"/>
      <c r="R560" s="27"/>
      <c r="T560" s="27"/>
    </row>
    <row r="561" spans="1:20" ht="15" customHeight="1" outlineLevel="4">
      <c r="A561" s="83" t="s">
        <v>2699</v>
      </c>
      <c r="B561" s="127"/>
      <c r="C561" s="127" t="s">
        <v>2633</v>
      </c>
      <c r="D561" s="128"/>
      <c r="E561" s="128"/>
      <c r="F561" s="128"/>
      <c r="G561" s="87">
        <f>SUBTOTAL(9,G562:G567)</f>
        <v>0</v>
      </c>
      <c r="H561" s="100">
        <f>SUBTOTAL(9,H562:H567)</f>
        <v>0</v>
      </c>
      <c r="I561" s="6"/>
      <c r="J561" s="69"/>
      <c r="K561" s="69"/>
      <c r="L561" s="69"/>
      <c r="M561" s="69"/>
      <c r="N561" s="69"/>
      <c r="O561" s="69"/>
      <c r="P561" s="69"/>
      <c r="Q561" s="27"/>
      <c r="R561" s="27"/>
      <c r="T561" s="27"/>
    </row>
    <row r="562" spans="1:20" ht="39" customHeight="1" outlineLevel="5">
      <c r="A562" s="1" t="s">
        <v>2700</v>
      </c>
      <c r="B562" s="2" t="s">
        <v>2634</v>
      </c>
      <c r="C562" s="2" t="s">
        <v>2635</v>
      </c>
      <c r="D562" s="2" t="s">
        <v>38</v>
      </c>
      <c r="E562" s="2">
        <v>12</v>
      </c>
      <c r="F562" s="2"/>
      <c r="G562" s="7">
        <f t="shared" ref="G562:G594" si="83">F562*E562</f>
        <v>0</v>
      </c>
      <c r="H562" s="148">
        <f t="shared" ref="H562:H567" si="84">$Q$5*G562</f>
        <v>0</v>
      </c>
      <c r="I562" s="38"/>
      <c r="J562" s="69"/>
      <c r="K562" s="69"/>
      <c r="L562" s="69"/>
      <c r="M562" s="69"/>
      <c r="N562" s="69"/>
      <c r="O562" s="69"/>
      <c r="P562" s="69"/>
      <c r="Q562" s="27"/>
      <c r="R562" s="27"/>
      <c r="T562" s="27"/>
    </row>
    <row r="563" spans="1:20" ht="15" customHeight="1" outlineLevel="5">
      <c r="A563" s="1" t="s">
        <v>2701</v>
      </c>
      <c r="B563" s="32" t="s">
        <v>2636</v>
      </c>
      <c r="C563" s="32" t="s">
        <v>2637</v>
      </c>
      <c r="D563" s="32" t="s">
        <v>157</v>
      </c>
      <c r="E563" s="32">
        <v>1</v>
      </c>
      <c r="F563" s="35"/>
      <c r="G563" s="7">
        <f t="shared" si="83"/>
        <v>0</v>
      </c>
      <c r="H563" s="148">
        <f t="shared" si="84"/>
        <v>0</v>
      </c>
      <c r="I563" s="33"/>
      <c r="J563" s="69"/>
      <c r="K563" s="69"/>
      <c r="L563" s="69"/>
      <c r="M563" s="69"/>
      <c r="N563" s="69"/>
      <c r="O563" s="69"/>
      <c r="P563" s="69"/>
      <c r="Q563" s="27"/>
      <c r="R563" s="27"/>
      <c r="T563" s="27"/>
    </row>
    <row r="564" spans="1:20" ht="15" customHeight="1" outlineLevel="5">
      <c r="A564" s="1" t="s">
        <v>2702</v>
      </c>
      <c r="B564" s="32" t="s">
        <v>2638</v>
      </c>
      <c r="C564" s="32" t="s">
        <v>2639</v>
      </c>
      <c r="D564" s="32" t="s">
        <v>18</v>
      </c>
      <c r="E564" s="32">
        <v>0.15</v>
      </c>
      <c r="F564" s="32"/>
      <c r="G564" s="7">
        <f t="shared" si="83"/>
        <v>0</v>
      </c>
      <c r="H564" s="148">
        <f t="shared" si="84"/>
        <v>0</v>
      </c>
      <c r="I564" s="36"/>
      <c r="J564" s="69"/>
      <c r="K564" s="69"/>
      <c r="L564" s="69"/>
      <c r="M564" s="69"/>
      <c r="N564" s="69"/>
      <c r="O564" s="69"/>
      <c r="P564" s="69"/>
      <c r="Q564" s="27"/>
      <c r="R564" s="27"/>
      <c r="T564" s="27"/>
    </row>
    <row r="565" spans="1:20" ht="15" customHeight="1" outlineLevel="5">
      <c r="A565" s="1" t="s">
        <v>2703</v>
      </c>
      <c r="B565" s="32" t="s">
        <v>2638</v>
      </c>
      <c r="C565" s="32" t="s">
        <v>2640</v>
      </c>
      <c r="D565" s="32" t="s">
        <v>18</v>
      </c>
      <c r="E565" s="32">
        <v>0.15</v>
      </c>
      <c r="F565" s="32"/>
      <c r="G565" s="7">
        <f t="shared" si="83"/>
        <v>0</v>
      </c>
      <c r="H565" s="148">
        <f t="shared" si="84"/>
        <v>0</v>
      </c>
      <c r="I565" s="36"/>
      <c r="J565" s="69"/>
      <c r="K565" s="69"/>
      <c r="L565" s="69"/>
      <c r="M565" s="69"/>
      <c r="N565" s="69"/>
      <c r="O565" s="69"/>
      <c r="P565" s="69"/>
      <c r="Q565" s="27"/>
      <c r="R565" s="27"/>
      <c r="T565" s="27"/>
    </row>
    <row r="566" spans="1:20" ht="15" customHeight="1" outlineLevel="5">
      <c r="A566" s="1" t="s">
        <v>2704</v>
      </c>
      <c r="B566" s="32" t="s">
        <v>2641</v>
      </c>
      <c r="C566" s="32" t="s">
        <v>2642</v>
      </c>
      <c r="D566" s="32" t="s">
        <v>857</v>
      </c>
      <c r="E566" s="32">
        <v>2</v>
      </c>
      <c r="F566" s="32"/>
      <c r="G566" s="7">
        <f t="shared" si="83"/>
        <v>0</v>
      </c>
      <c r="H566" s="148">
        <f t="shared" si="84"/>
        <v>0</v>
      </c>
      <c r="I566" s="36"/>
      <c r="J566" s="69"/>
      <c r="K566" s="69"/>
      <c r="L566" s="69"/>
      <c r="M566" s="69"/>
      <c r="N566" s="69"/>
      <c r="O566" s="69"/>
      <c r="P566" s="69"/>
      <c r="Q566" s="27"/>
      <c r="R566" s="27"/>
      <c r="T566" s="27"/>
    </row>
    <row r="567" spans="1:20" ht="15" customHeight="1" outlineLevel="5">
      <c r="A567" s="1" t="s">
        <v>2705</v>
      </c>
      <c r="B567" s="32" t="s">
        <v>2643</v>
      </c>
      <c r="C567" s="32" t="s">
        <v>2644</v>
      </c>
      <c r="D567" s="32" t="s">
        <v>28</v>
      </c>
      <c r="E567" s="32">
        <v>1</v>
      </c>
      <c r="F567" s="32"/>
      <c r="G567" s="7">
        <f t="shared" si="83"/>
        <v>0</v>
      </c>
      <c r="H567" s="148">
        <f t="shared" si="84"/>
        <v>0</v>
      </c>
      <c r="I567" s="36"/>
      <c r="J567" s="69"/>
      <c r="K567" s="69"/>
      <c r="L567" s="69"/>
      <c r="M567" s="69"/>
      <c r="N567" s="69"/>
      <c r="O567" s="69"/>
      <c r="P567" s="69"/>
      <c r="Q567" s="27"/>
      <c r="R567" s="27"/>
      <c r="T567" s="27"/>
    </row>
    <row r="568" spans="1:20" ht="15" customHeight="1" outlineLevel="4">
      <c r="A568" s="83" t="s">
        <v>2710</v>
      </c>
      <c r="B568" s="127"/>
      <c r="C568" s="127" t="s">
        <v>2645</v>
      </c>
      <c r="D568" s="128"/>
      <c r="E568" s="128"/>
      <c r="F568" s="128"/>
      <c r="G568" s="87">
        <f>SUBTOTAL(9,G569:G575)</f>
        <v>0</v>
      </c>
      <c r="H568" s="100">
        <f>SUBTOTAL(9,H569:H575)</f>
        <v>0</v>
      </c>
      <c r="I568" s="6"/>
      <c r="J568" s="69"/>
      <c r="K568" s="69"/>
      <c r="L568" s="69"/>
      <c r="M568" s="69"/>
      <c r="N568" s="69"/>
      <c r="O568" s="69"/>
      <c r="P568" s="69"/>
      <c r="Q568" s="27"/>
      <c r="R568" s="27"/>
      <c r="T568" s="27"/>
    </row>
    <row r="569" spans="1:20" ht="15" customHeight="1" outlineLevel="5">
      <c r="A569" s="34" t="s">
        <v>2711</v>
      </c>
      <c r="B569" s="32" t="s">
        <v>2617</v>
      </c>
      <c r="C569" s="32" t="s">
        <v>2646</v>
      </c>
      <c r="D569" s="32" t="s">
        <v>43</v>
      </c>
      <c r="E569" s="32">
        <v>2</v>
      </c>
      <c r="F569" s="32"/>
      <c r="G569" s="7">
        <f t="shared" si="83"/>
        <v>0</v>
      </c>
      <c r="H569" s="148">
        <f t="shared" si="80"/>
        <v>0</v>
      </c>
      <c r="I569" s="33"/>
      <c r="J569" s="69"/>
      <c r="K569" s="69"/>
      <c r="L569" s="69"/>
      <c r="M569" s="69"/>
      <c r="N569" s="69"/>
      <c r="O569" s="69"/>
      <c r="P569" s="69"/>
      <c r="Q569" s="27"/>
      <c r="R569" s="27"/>
      <c r="T569" s="27"/>
    </row>
    <row r="570" spans="1:20" ht="15" customHeight="1" outlineLevel="5">
      <c r="A570" s="34" t="s">
        <v>2712</v>
      </c>
      <c r="B570" s="32" t="s">
        <v>2647</v>
      </c>
      <c r="C570" s="32" t="s">
        <v>2648</v>
      </c>
      <c r="D570" s="32" t="s">
        <v>8</v>
      </c>
      <c r="E570" s="32">
        <v>3.4</v>
      </c>
      <c r="F570" s="32"/>
      <c r="G570" s="7">
        <f t="shared" si="83"/>
        <v>0</v>
      </c>
      <c r="H570" s="148">
        <f t="shared" si="80"/>
        <v>0</v>
      </c>
      <c r="I570" s="33"/>
      <c r="J570" s="69"/>
      <c r="K570" s="69"/>
      <c r="L570" s="69"/>
      <c r="M570" s="69"/>
      <c r="N570" s="69"/>
      <c r="O570" s="69"/>
      <c r="P570" s="69"/>
      <c r="Q570" s="27"/>
      <c r="R570" s="27"/>
      <c r="T570" s="27"/>
    </row>
    <row r="571" spans="1:20" ht="25.5" outlineLevel="5">
      <c r="A571" s="34" t="s">
        <v>2713</v>
      </c>
      <c r="B571" s="32" t="s">
        <v>2649</v>
      </c>
      <c r="C571" s="32" t="s">
        <v>2650</v>
      </c>
      <c r="D571" s="32" t="s">
        <v>8</v>
      </c>
      <c r="E571" s="32">
        <v>3.4</v>
      </c>
      <c r="F571" s="32"/>
      <c r="G571" s="7">
        <f t="shared" si="83"/>
        <v>0</v>
      </c>
      <c r="H571" s="148">
        <f t="shared" si="80"/>
        <v>0</v>
      </c>
      <c r="I571" s="33"/>
      <c r="J571" s="69"/>
      <c r="K571" s="69"/>
      <c r="L571" s="69"/>
      <c r="M571" s="69"/>
      <c r="N571" s="69"/>
      <c r="O571" s="69"/>
      <c r="P571" s="69"/>
      <c r="Q571" s="27"/>
      <c r="R571" s="27"/>
      <c r="T571" s="27"/>
    </row>
    <row r="572" spans="1:20" ht="25.5" outlineLevel="5">
      <c r="A572" s="34" t="s">
        <v>2714</v>
      </c>
      <c r="B572" s="32" t="s">
        <v>2651</v>
      </c>
      <c r="C572" s="32" t="s">
        <v>2652</v>
      </c>
      <c r="D572" s="32" t="s">
        <v>2623</v>
      </c>
      <c r="E572" s="32">
        <v>1.7000000000000001E-2</v>
      </c>
      <c r="F572" s="35"/>
      <c r="G572" s="7">
        <f t="shared" si="83"/>
        <v>0</v>
      </c>
      <c r="H572" s="148">
        <f t="shared" si="80"/>
        <v>0</v>
      </c>
      <c r="I572" s="36"/>
      <c r="J572" s="69"/>
      <c r="K572" s="69"/>
      <c r="L572" s="69"/>
      <c r="M572" s="69"/>
      <c r="N572" s="69"/>
      <c r="O572" s="69"/>
      <c r="P572" s="69"/>
      <c r="Q572" s="27"/>
      <c r="R572" s="27"/>
      <c r="T572" s="27"/>
    </row>
    <row r="573" spans="1:20" ht="15" customHeight="1" outlineLevel="5">
      <c r="A573" s="34" t="s">
        <v>2715</v>
      </c>
      <c r="B573" s="32" t="s">
        <v>2653</v>
      </c>
      <c r="C573" s="32" t="s">
        <v>2654</v>
      </c>
      <c r="D573" s="32" t="s">
        <v>2626</v>
      </c>
      <c r="E573" s="32">
        <v>1.7000000000000001E-2</v>
      </c>
      <c r="F573" s="32"/>
      <c r="G573" s="7">
        <f t="shared" si="83"/>
        <v>0</v>
      </c>
      <c r="H573" s="148">
        <f t="shared" si="80"/>
        <v>0</v>
      </c>
      <c r="I573" s="36"/>
      <c r="J573" s="69"/>
      <c r="K573" s="69"/>
      <c r="L573" s="69"/>
      <c r="M573" s="69"/>
      <c r="N573" s="69"/>
      <c r="O573" s="69"/>
      <c r="P573" s="69"/>
      <c r="Q573" s="27"/>
      <c r="R573" s="27"/>
      <c r="T573" s="27"/>
    </row>
    <row r="574" spans="1:20" ht="15" customHeight="1" outlineLevel="5">
      <c r="A574" s="34" t="s">
        <v>2716</v>
      </c>
      <c r="B574" s="32" t="s">
        <v>2655</v>
      </c>
      <c r="C574" s="32" t="s">
        <v>2656</v>
      </c>
      <c r="D574" s="32" t="s">
        <v>2626</v>
      </c>
      <c r="E574" s="32">
        <v>1.7000000000000001E-2</v>
      </c>
      <c r="F574" s="32"/>
      <c r="G574" s="7">
        <f t="shared" si="83"/>
        <v>0</v>
      </c>
      <c r="H574" s="148">
        <f t="shared" si="80"/>
        <v>0</v>
      </c>
      <c r="I574" s="39"/>
      <c r="J574" s="69"/>
      <c r="K574" s="69"/>
      <c r="L574" s="69"/>
      <c r="M574" s="69"/>
      <c r="N574" s="69"/>
      <c r="O574" s="69"/>
      <c r="P574" s="69"/>
      <c r="Q574" s="27"/>
      <c r="R574" s="27"/>
      <c r="T574" s="27"/>
    </row>
    <row r="575" spans="1:20" ht="15" customHeight="1" outlineLevel="5">
      <c r="A575" s="34" t="s">
        <v>2717</v>
      </c>
      <c r="B575" s="32" t="s">
        <v>2629</v>
      </c>
      <c r="C575" s="32" t="s">
        <v>2630</v>
      </c>
      <c r="D575" s="32" t="s">
        <v>8</v>
      </c>
      <c r="E575" s="32">
        <v>3.4</v>
      </c>
      <c r="F575" s="40"/>
      <c r="G575" s="7">
        <f t="shared" si="83"/>
        <v>0</v>
      </c>
      <c r="H575" s="148">
        <f t="shared" si="80"/>
        <v>0</v>
      </c>
      <c r="I575" s="39"/>
      <c r="J575" s="69"/>
      <c r="K575" s="69"/>
      <c r="L575" s="69"/>
      <c r="M575" s="69"/>
      <c r="N575" s="69"/>
      <c r="O575" s="69"/>
      <c r="P575" s="69"/>
      <c r="Q575" s="27"/>
      <c r="R575" s="27"/>
      <c r="T575" s="27"/>
    </row>
    <row r="576" spans="1:20" ht="15" customHeight="1" outlineLevel="4">
      <c r="A576" s="83" t="s">
        <v>2718</v>
      </c>
      <c r="B576" s="127"/>
      <c r="C576" s="127" t="s">
        <v>2657</v>
      </c>
      <c r="D576" s="128"/>
      <c r="E576" s="128"/>
      <c r="F576" s="127"/>
      <c r="G576" s="87">
        <f>SUBTOTAL(9,G577:G594)</f>
        <v>0</v>
      </c>
      <c r="H576" s="100">
        <f>SUBTOTAL(9,H577:H594)</f>
        <v>0</v>
      </c>
      <c r="I576" s="6"/>
      <c r="J576" s="69"/>
      <c r="K576" s="69"/>
      <c r="L576" s="69"/>
      <c r="M576" s="69"/>
      <c r="N576" s="69"/>
      <c r="O576" s="69"/>
      <c r="P576" s="69"/>
      <c r="Q576" s="27"/>
      <c r="R576" s="27"/>
      <c r="T576" s="27"/>
    </row>
    <row r="577" spans="1:20" ht="25.5" outlineLevel="5">
      <c r="A577" s="1" t="s">
        <v>2719</v>
      </c>
      <c r="B577" s="32" t="s">
        <v>2605</v>
      </c>
      <c r="C577" s="32" t="s">
        <v>2606</v>
      </c>
      <c r="D577" s="32" t="s">
        <v>18</v>
      </c>
      <c r="E577" s="32">
        <v>8.7919999999999998</v>
      </c>
      <c r="F577" s="32"/>
      <c r="G577" s="7">
        <f t="shared" si="83"/>
        <v>0</v>
      </c>
      <c r="H577" s="148">
        <f t="shared" si="80"/>
        <v>0</v>
      </c>
      <c r="I577" s="39"/>
      <c r="J577" s="69"/>
      <c r="K577" s="69"/>
      <c r="L577" s="69"/>
      <c r="M577" s="69"/>
      <c r="N577" s="69"/>
      <c r="O577" s="69"/>
      <c r="P577" s="69"/>
      <c r="Q577" s="27"/>
      <c r="R577" s="27"/>
      <c r="T577" s="27"/>
    </row>
    <row r="578" spans="1:20" ht="15" customHeight="1" outlineLevel="5">
      <c r="A578" s="1" t="s">
        <v>2720</v>
      </c>
      <c r="B578" s="32" t="s">
        <v>2607</v>
      </c>
      <c r="C578" s="32" t="s">
        <v>2608</v>
      </c>
      <c r="D578" s="32" t="s">
        <v>18</v>
      </c>
      <c r="E578" s="32">
        <v>2.198</v>
      </c>
      <c r="F578" s="40"/>
      <c r="G578" s="7">
        <f t="shared" si="83"/>
        <v>0</v>
      </c>
      <c r="H578" s="148">
        <f t="shared" si="80"/>
        <v>0</v>
      </c>
      <c r="I578" s="39"/>
      <c r="J578" s="69"/>
      <c r="K578" s="69"/>
      <c r="L578" s="69"/>
      <c r="M578" s="69"/>
      <c r="N578" s="69"/>
      <c r="O578" s="69"/>
      <c r="P578" s="69"/>
      <c r="Q578" s="27"/>
      <c r="R578" s="27"/>
      <c r="T578" s="27"/>
    </row>
    <row r="579" spans="1:20" ht="25.5" outlineLevel="5">
      <c r="A579" s="1" t="s">
        <v>2721</v>
      </c>
      <c r="B579" s="32" t="s">
        <v>2609</v>
      </c>
      <c r="C579" s="32" t="s">
        <v>2610</v>
      </c>
      <c r="D579" s="32" t="s">
        <v>18</v>
      </c>
      <c r="E579" s="32">
        <v>10.99</v>
      </c>
      <c r="F579" s="32"/>
      <c r="G579" s="7">
        <f t="shared" si="83"/>
        <v>0</v>
      </c>
      <c r="H579" s="148">
        <f t="shared" si="80"/>
        <v>0</v>
      </c>
      <c r="I579" s="39"/>
      <c r="J579" s="69"/>
      <c r="K579" s="69"/>
      <c r="L579" s="69"/>
      <c r="M579" s="69"/>
      <c r="N579" s="69"/>
      <c r="O579" s="69"/>
      <c r="P579" s="69"/>
      <c r="Q579" s="27"/>
      <c r="R579" s="27"/>
      <c r="T579" s="27"/>
    </row>
    <row r="580" spans="1:20" ht="25.5" outlineLevel="5">
      <c r="A580" s="1" t="s">
        <v>2722</v>
      </c>
      <c r="B580" s="32" t="s">
        <v>2611</v>
      </c>
      <c r="C580" s="32" t="s">
        <v>2612</v>
      </c>
      <c r="D580" s="32" t="s">
        <v>857</v>
      </c>
      <c r="E580" s="32">
        <v>24.42</v>
      </c>
      <c r="F580" s="40"/>
      <c r="G580" s="7">
        <f t="shared" si="83"/>
        <v>0</v>
      </c>
      <c r="H580" s="148">
        <f t="shared" si="80"/>
        <v>0</v>
      </c>
      <c r="I580" s="37"/>
      <c r="J580" s="69"/>
      <c r="K580" s="69"/>
      <c r="L580" s="69"/>
      <c r="M580" s="69"/>
      <c r="N580" s="69"/>
      <c r="O580" s="69"/>
      <c r="P580" s="69"/>
      <c r="Q580" s="27"/>
      <c r="R580" s="27"/>
      <c r="T580" s="27"/>
    </row>
    <row r="581" spans="1:20" ht="15" customHeight="1" outlineLevel="5">
      <c r="A581" s="1" t="s">
        <v>2723</v>
      </c>
      <c r="B581" s="32" t="s">
        <v>2613</v>
      </c>
      <c r="C581" s="32" t="s">
        <v>2614</v>
      </c>
      <c r="D581" s="32" t="s">
        <v>18</v>
      </c>
      <c r="E581" s="32">
        <v>0.999</v>
      </c>
      <c r="F581" s="40"/>
      <c r="G581" s="7">
        <f t="shared" si="83"/>
        <v>0</v>
      </c>
      <c r="H581" s="148">
        <f t="shared" si="80"/>
        <v>0</v>
      </c>
      <c r="I581" s="39"/>
      <c r="J581" s="69"/>
      <c r="K581" s="69"/>
      <c r="L581" s="69"/>
      <c r="M581" s="69"/>
      <c r="N581" s="69"/>
      <c r="O581" s="69"/>
      <c r="P581" s="69"/>
      <c r="Q581" s="27"/>
      <c r="R581" s="27"/>
      <c r="T581" s="27"/>
    </row>
    <row r="582" spans="1:20" ht="15" customHeight="1" outlineLevel="5">
      <c r="A582" s="1" t="s">
        <v>2724</v>
      </c>
      <c r="B582" s="32" t="s">
        <v>2615</v>
      </c>
      <c r="C582" s="32" t="s">
        <v>2616</v>
      </c>
      <c r="D582" s="32" t="s">
        <v>18</v>
      </c>
      <c r="E582" s="32">
        <v>2.331</v>
      </c>
      <c r="F582" s="40"/>
      <c r="G582" s="7">
        <f t="shared" si="83"/>
        <v>0</v>
      </c>
      <c r="H582" s="148">
        <f t="shared" si="80"/>
        <v>0</v>
      </c>
      <c r="I582" s="39"/>
      <c r="J582" s="69"/>
      <c r="K582" s="69"/>
      <c r="L582" s="69"/>
      <c r="M582" s="69"/>
      <c r="N582" s="69"/>
      <c r="O582" s="69"/>
      <c r="P582" s="69"/>
      <c r="Q582" s="27"/>
      <c r="R582" s="27"/>
      <c r="T582" s="27"/>
    </row>
    <row r="583" spans="1:20" ht="15" customHeight="1" outlineLevel="5">
      <c r="A583" s="1" t="s">
        <v>2725</v>
      </c>
      <c r="B583" s="32" t="s">
        <v>2617</v>
      </c>
      <c r="C583" s="32" t="s">
        <v>2618</v>
      </c>
      <c r="D583" s="32" t="s">
        <v>157</v>
      </c>
      <c r="E583" s="32">
        <v>1</v>
      </c>
      <c r="F583" s="40"/>
      <c r="G583" s="7">
        <f t="shared" si="83"/>
        <v>0</v>
      </c>
      <c r="H583" s="148">
        <f t="shared" si="80"/>
        <v>0</v>
      </c>
      <c r="I583" s="39"/>
      <c r="J583" s="69"/>
      <c r="K583" s="69"/>
      <c r="L583" s="69"/>
      <c r="M583" s="69"/>
      <c r="N583" s="69"/>
      <c r="O583" s="69"/>
      <c r="P583" s="69"/>
      <c r="Q583" s="27"/>
      <c r="R583" s="27"/>
      <c r="T583" s="27"/>
    </row>
    <row r="584" spans="1:20" ht="25.5" outlineLevel="5">
      <c r="A584" s="1" t="s">
        <v>2726</v>
      </c>
      <c r="B584" s="32" t="s">
        <v>2658</v>
      </c>
      <c r="C584" s="32" t="s">
        <v>2659</v>
      </c>
      <c r="D584" s="32" t="s">
        <v>8</v>
      </c>
      <c r="E584" s="32">
        <v>7.4</v>
      </c>
      <c r="F584" s="40"/>
      <c r="G584" s="7">
        <f t="shared" si="83"/>
        <v>0</v>
      </c>
      <c r="H584" s="148">
        <f t="shared" si="80"/>
        <v>0</v>
      </c>
      <c r="I584" s="39"/>
      <c r="J584" s="69"/>
      <c r="K584" s="69"/>
      <c r="L584" s="69"/>
      <c r="M584" s="69"/>
      <c r="N584" s="69"/>
      <c r="O584" s="69"/>
      <c r="P584" s="69"/>
      <c r="Q584" s="27"/>
      <c r="R584" s="27"/>
      <c r="T584" s="27"/>
    </row>
    <row r="585" spans="1:20" ht="25.5" outlineLevel="5">
      <c r="A585" s="1" t="s">
        <v>2727</v>
      </c>
      <c r="B585" s="32" t="s">
        <v>2621</v>
      </c>
      <c r="C585" s="32" t="s">
        <v>2660</v>
      </c>
      <c r="D585" s="32" t="s">
        <v>2623</v>
      </c>
      <c r="E585" s="32">
        <v>3.6999999999999998E-2</v>
      </c>
      <c r="F585" s="41"/>
      <c r="G585" s="7">
        <f t="shared" si="83"/>
        <v>0</v>
      </c>
      <c r="H585" s="148">
        <f t="shared" si="80"/>
        <v>0</v>
      </c>
      <c r="I585" s="39"/>
      <c r="J585" s="69"/>
      <c r="K585" s="69"/>
      <c r="L585" s="69"/>
      <c r="M585" s="69"/>
      <c r="N585" s="69"/>
      <c r="O585" s="69"/>
      <c r="P585" s="69"/>
      <c r="Q585" s="27"/>
      <c r="R585" s="27"/>
      <c r="T585" s="27"/>
    </row>
    <row r="586" spans="1:20" ht="15" customHeight="1" outlineLevel="5">
      <c r="A586" s="1" t="s">
        <v>2728</v>
      </c>
      <c r="B586" s="32" t="s">
        <v>2624</v>
      </c>
      <c r="C586" s="32" t="s">
        <v>2625</v>
      </c>
      <c r="D586" s="32" t="s">
        <v>2626</v>
      </c>
      <c r="E586" s="32">
        <v>3.6999999999999998E-2</v>
      </c>
      <c r="F586" s="40"/>
      <c r="G586" s="7">
        <f t="shared" si="83"/>
        <v>0</v>
      </c>
      <c r="H586" s="148">
        <f t="shared" si="80"/>
        <v>0</v>
      </c>
      <c r="I586" s="39"/>
      <c r="J586" s="69"/>
      <c r="K586" s="69"/>
      <c r="L586" s="69"/>
      <c r="M586" s="69"/>
      <c r="N586" s="69"/>
      <c r="O586" s="69"/>
      <c r="P586" s="69"/>
      <c r="Q586" s="27"/>
      <c r="R586" s="27"/>
      <c r="T586" s="27"/>
    </row>
    <row r="587" spans="1:20" ht="15" customHeight="1" outlineLevel="5">
      <c r="A587" s="1" t="s">
        <v>2729</v>
      </c>
      <c r="B587" s="32" t="s">
        <v>2627</v>
      </c>
      <c r="C587" s="32" t="s">
        <v>2628</v>
      </c>
      <c r="D587" s="32" t="s">
        <v>2626</v>
      </c>
      <c r="E587" s="32">
        <v>3.6999999999999998E-2</v>
      </c>
      <c r="F587" s="40"/>
      <c r="G587" s="7">
        <f t="shared" si="83"/>
        <v>0</v>
      </c>
      <c r="H587" s="148">
        <f t="shared" si="80"/>
        <v>0</v>
      </c>
      <c r="I587" s="39"/>
      <c r="J587" s="69"/>
      <c r="K587" s="69"/>
      <c r="L587" s="69"/>
      <c r="M587" s="69"/>
      <c r="N587" s="69"/>
      <c r="O587" s="69"/>
      <c r="P587" s="69"/>
      <c r="Q587" s="27"/>
      <c r="R587" s="27"/>
      <c r="T587" s="27"/>
    </row>
    <row r="588" spans="1:20" ht="15" customHeight="1" outlineLevel="5">
      <c r="A588" s="1" t="s">
        <v>2730</v>
      </c>
      <c r="B588" s="32" t="s">
        <v>2629</v>
      </c>
      <c r="C588" s="32" t="s">
        <v>2630</v>
      </c>
      <c r="D588" s="32" t="s">
        <v>8</v>
      </c>
      <c r="E588" s="32">
        <v>7.4</v>
      </c>
      <c r="F588" s="40"/>
      <c r="G588" s="7">
        <f t="shared" si="83"/>
        <v>0</v>
      </c>
      <c r="H588" s="148">
        <f t="shared" si="80"/>
        <v>0</v>
      </c>
      <c r="I588" s="39"/>
      <c r="J588" s="69"/>
      <c r="K588" s="69"/>
      <c r="L588" s="69"/>
      <c r="M588" s="69"/>
      <c r="N588" s="69"/>
      <c r="O588" s="69"/>
      <c r="P588" s="69"/>
      <c r="Q588" s="27"/>
      <c r="R588" s="27"/>
      <c r="T588" s="27"/>
    </row>
    <row r="589" spans="1:20" ht="25.5" outlineLevel="5">
      <c r="A589" s="1" t="s">
        <v>2731</v>
      </c>
      <c r="B589" s="32" t="s">
        <v>2631</v>
      </c>
      <c r="C589" s="32" t="s">
        <v>2632</v>
      </c>
      <c r="D589" s="32" t="s">
        <v>18</v>
      </c>
      <c r="E589" s="32">
        <v>21.1</v>
      </c>
      <c r="F589" s="40"/>
      <c r="G589" s="7">
        <f t="shared" si="83"/>
        <v>0</v>
      </c>
      <c r="H589" s="148">
        <f t="shared" si="80"/>
        <v>0</v>
      </c>
      <c r="I589" s="37"/>
      <c r="J589" s="69"/>
      <c r="K589" s="69"/>
      <c r="L589" s="69"/>
      <c r="M589" s="69"/>
      <c r="N589" s="69"/>
      <c r="O589" s="69"/>
      <c r="P589" s="69"/>
      <c r="Q589" s="27"/>
      <c r="R589" s="27"/>
      <c r="T589" s="27"/>
    </row>
    <row r="590" spans="1:20" ht="15" customHeight="1" outlineLevel="5">
      <c r="A590" s="1" t="s">
        <v>2732</v>
      </c>
      <c r="B590" s="32" t="s">
        <v>2661</v>
      </c>
      <c r="C590" s="32" t="s">
        <v>2662</v>
      </c>
      <c r="D590" s="32" t="s">
        <v>38</v>
      </c>
      <c r="E590" s="32">
        <v>1</v>
      </c>
      <c r="F590" s="40"/>
      <c r="G590" s="7">
        <f t="shared" si="83"/>
        <v>0</v>
      </c>
      <c r="H590" s="148">
        <f t="shared" si="80"/>
        <v>0</v>
      </c>
      <c r="I590" s="39"/>
      <c r="J590" s="69"/>
      <c r="K590" s="69"/>
      <c r="L590" s="69"/>
      <c r="M590" s="69"/>
      <c r="N590" s="69"/>
      <c r="O590" s="69"/>
      <c r="P590" s="69"/>
      <c r="Q590" s="27"/>
      <c r="R590" s="27"/>
      <c r="T590" s="27"/>
    </row>
    <row r="591" spans="1:20" ht="15" customHeight="1" outlineLevel="5">
      <c r="A591" s="1" t="s">
        <v>2733</v>
      </c>
      <c r="B591" s="32" t="s">
        <v>2663</v>
      </c>
      <c r="C591" s="32" t="s">
        <v>2664</v>
      </c>
      <c r="D591" s="32" t="s">
        <v>28</v>
      </c>
      <c r="E591" s="32">
        <v>1</v>
      </c>
      <c r="F591" s="35"/>
      <c r="G591" s="7">
        <f t="shared" si="83"/>
        <v>0</v>
      </c>
      <c r="H591" s="148">
        <f t="shared" si="80"/>
        <v>0</v>
      </c>
      <c r="I591" s="37"/>
      <c r="J591" s="69"/>
      <c r="K591" s="69"/>
      <c r="L591" s="69"/>
      <c r="M591" s="69"/>
      <c r="N591" s="69"/>
      <c r="O591" s="69"/>
      <c r="P591" s="69"/>
      <c r="Q591" s="27"/>
      <c r="R591" s="27"/>
      <c r="T591" s="27"/>
    </row>
    <row r="592" spans="1:20" ht="15" customHeight="1" outlineLevel="5">
      <c r="A592" s="1" t="s">
        <v>2734</v>
      </c>
      <c r="B592" s="32" t="s">
        <v>2665</v>
      </c>
      <c r="C592" s="32" t="s">
        <v>2666</v>
      </c>
      <c r="D592" s="32" t="s">
        <v>857</v>
      </c>
      <c r="E592" s="32">
        <v>2</v>
      </c>
      <c r="F592" s="40"/>
      <c r="G592" s="7">
        <f t="shared" si="83"/>
        <v>0</v>
      </c>
      <c r="H592" s="148">
        <f t="shared" si="80"/>
        <v>0</v>
      </c>
      <c r="I592" s="39"/>
      <c r="J592" s="69"/>
      <c r="K592" s="69"/>
      <c r="L592" s="69"/>
      <c r="M592" s="69"/>
      <c r="N592" s="69"/>
      <c r="O592" s="69"/>
      <c r="P592" s="69"/>
      <c r="Q592" s="27"/>
      <c r="R592" s="27"/>
      <c r="T592" s="27"/>
    </row>
    <row r="593" spans="1:20" ht="15" customHeight="1" outlineLevel="5">
      <c r="A593" s="1" t="s">
        <v>2735</v>
      </c>
      <c r="B593" s="32" t="s">
        <v>2638</v>
      </c>
      <c r="C593" s="32" t="s">
        <v>2667</v>
      </c>
      <c r="D593" s="32" t="s">
        <v>18</v>
      </c>
      <c r="E593" s="32">
        <v>0.3</v>
      </c>
      <c r="F593" s="40"/>
      <c r="G593" s="7">
        <f t="shared" si="83"/>
        <v>0</v>
      </c>
      <c r="H593" s="148">
        <f t="shared" si="80"/>
        <v>0</v>
      </c>
      <c r="I593" s="39"/>
      <c r="J593" s="69"/>
      <c r="K593" s="69"/>
      <c r="L593" s="69"/>
      <c r="M593" s="69"/>
      <c r="N593" s="69"/>
      <c r="O593" s="69"/>
      <c r="P593" s="69"/>
      <c r="Q593" s="27"/>
      <c r="R593" s="27"/>
      <c r="T593" s="27"/>
    </row>
    <row r="594" spans="1:20" ht="15" customHeight="1" outlineLevel="5">
      <c r="A594" s="1" t="s">
        <v>2736</v>
      </c>
      <c r="B594" s="32" t="s">
        <v>2643</v>
      </c>
      <c r="C594" s="32" t="s">
        <v>2668</v>
      </c>
      <c r="D594" s="32" t="s">
        <v>28</v>
      </c>
      <c r="E594" s="32">
        <v>1</v>
      </c>
      <c r="F594" s="40"/>
      <c r="G594" s="7">
        <f t="shared" si="83"/>
        <v>0</v>
      </c>
      <c r="H594" s="148">
        <f t="shared" si="80"/>
        <v>0</v>
      </c>
      <c r="I594" s="39"/>
      <c r="J594" s="69"/>
      <c r="K594" s="69"/>
      <c r="L594" s="69"/>
      <c r="M594" s="69"/>
      <c r="N594" s="69"/>
      <c r="O594" s="69"/>
      <c r="P594" s="69"/>
      <c r="Q594" s="27"/>
      <c r="R594" s="27"/>
      <c r="T594" s="27"/>
    </row>
    <row r="595" spans="1:20" ht="15" customHeight="1" outlineLevel="4">
      <c r="A595" s="83" t="s">
        <v>2744</v>
      </c>
      <c r="B595" s="127"/>
      <c r="C595" s="127" t="s">
        <v>2669</v>
      </c>
      <c r="D595" s="128"/>
      <c r="E595" s="127"/>
      <c r="F595" s="127"/>
      <c r="G595" s="87">
        <f>SUBTOTAL(9,G596:G602)</f>
        <v>0</v>
      </c>
      <c r="H595" s="100">
        <f>SUBTOTAL(9,H596:H602)</f>
        <v>0</v>
      </c>
      <c r="I595" s="6"/>
      <c r="J595" s="69"/>
      <c r="K595" s="69"/>
      <c r="L595" s="69"/>
      <c r="M595" s="69"/>
      <c r="N595" s="69"/>
      <c r="O595" s="69"/>
      <c r="P595" s="69"/>
      <c r="Q595" s="27"/>
      <c r="R595" s="27"/>
      <c r="T595" s="27"/>
    </row>
    <row r="596" spans="1:20" ht="15" customHeight="1" outlineLevel="5">
      <c r="A596" s="1" t="s">
        <v>2737</v>
      </c>
      <c r="B596" s="32" t="s">
        <v>755</v>
      </c>
      <c r="C596" s="32" t="s">
        <v>2670</v>
      </c>
      <c r="D596" s="32" t="s">
        <v>28</v>
      </c>
      <c r="E596" s="32">
        <v>2</v>
      </c>
      <c r="F596" s="40"/>
      <c r="G596" s="7">
        <f t="shared" ref="G596:G602" si="85">F596*E596</f>
        <v>0</v>
      </c>
      <c r="H596" s="148">
        <f t="shared" ref="H596:H602" si="86">$Q$5*G596</f>
        <v>0</v>
      </c>
      <c r="I596" s="39"/>
      <c r="J596" s="69"/>
      <c r="K596" s="69"/>
      <c r="L596" s="69"/>
      <c r="M596" s="69"/>
      <c r="N596" s="69"/>
      <c r="O596" s="69"/>
      <c r="P596" s="69"/>
      <c r="Q596" s="27"/>
      <c r="R596" s="27"/>
      <c r="T596" s="27"/>
    </row>
    <row r="597" spans="1:20" ht="15" customHeight="1" outlineLevel="5">
      <c r="A597" s="1" t="s">
        <v>2738</v>
      </c>
      <c r="B597" s="32" t="s">
        <v>2671</v>
      </c>
      <c r="C597" s="32" t="s">
        <v>2672</v>
      </c>
      <c r="D597" s="32" t="s">
        <v>38</v>
      </c>
      <c r="E597" s="32">
        <v>1</v>
      </c>
      <c r="F597" s="32"/>
      <c r="G597" s="7">
        <f t="shared" si="85"/>
        <v>0</v>
      </c>
      <c r="H597" s="148">
        <f t="shared" si="86"/>
        <v>0</v>
      </c>
      <c r="I597" s="39"/>
      <c r="J597" s="69"/>
      <c r="K597" s="69"/>
      <c r="L597" s="69"/>
      <c r="M597" s="69"/>
      <c r="N597" s="69"/>
      <c r="O597" s="69"/>
      <c r="P597" s="69"/>
      <c r="Q597" s="27"/>
      <c r="R597" s="27"/>
      <c r="T597" s="27"/>
    </row>
    <row r="598" spans="1:20" ht="15" customHeight="1" outlineLevel="5">
      <c r="A598" s="1" t="s">
        <v>2739</v>
      </c>
      <c r="B598" s="32" t="s">
        <v>2673</v>
      </c>
      <c r="C598" s="32" t="s">
        <v>2674</v>
      </c>
      <c r="D598" s="32" t="s">
        <v>38</v>
      </c>
      <c r="E598" s="32">
        <v>2</v>
      </c>
      <c r="F598" s="40"/>
      <c r="G598" s="7">
        <f t="shared" si="85"/>
        <v>0</v>
      </c>
      <c r="H598" s="148">
        <f t="shared" si="86"/>
        <v>0</v>
      </c>
      <c r="I598" s="39"/>
      <c r="J598" s="69"/>
      <c r="K598" s="69"/>
      <c r="L598" s="69"/>
      <c r="M598" s="69"/>
      <c r="N598" s="69"/>
      <c r="O598" s="69"/>
      <c r="P598" s="69"/>
      <c r="Q598" s="27"/>
      <c r="R598" s="27"/>
      <c r="T598" s="27"/>
    </row>
    <row r="599" spans="1:20" ht="25.5" outlineLevel="5">
      <c r="A599" s="1" t="s">
        <v>2740</v>
      </c>
      <c r="B599" s="32" t="s">
        <v>2675</v>
      </c>
      <c r="C599" s="32" t="s">
        <v>2676</v>
      </c>
      <c r="D599" s="32" t="s">
        <v>8</v>
      </c>
      <c r="E599" s="32">
        <v>4</v>
      </c>
      <c r="F599" s="40"/>
      <c r="G599" s="7">
        <f t="shared" si="85"/>
        <v>0</v>
      </c>
      <c r="H599" s="148">
        <f t="shared" si="86"/>
        <v>0</v>
      </c>
      <c r="I599" s="39"/>
      <c r="J599" s="69"/>
      <c r="K599" s="69"/>
      <c r="L599" s="69"/>
      <c r="M599" s="69"/>
      <c r="N599" s="69"/>
      <c r="O599" s="69"/>
      <c r="P599" s="69"/>
      <c r="Q599" s="27"/>
      <c r="R599" s="27"/>
      <c r="T599" s="27"/>
    </row>
    <row r="600" spans="1:20" ht="15" customHeight="1" outlineLevel="5">
      <c r="A600" s="1" t="s">
        <v>2741</v>
      </c>
      <c r="B600" s="32" t="s">
        <v>2677</v>
      </c>
      <c r="C600" s="32" t="s">
        <v>2678</v>
      </c>
      <c r="D600" s="32" t="s">
        <v>38</v>
      </c>
      <c r="E600" s="32">
        <v>6</v>
      </c>
      <c r="F600" s="40"/>
      <c r="G600" s="7">
        <f t="shared" si="85"/>
        <v>0</v>
      </c>
      <c r="H600" s="148">
        <f t="shared" si="86"/>
        <v>0</v>
      </c>
      <c r="I600" s="39"/>
      <c r="J600" s="69"/>
      <c r="K600" s="69"/>
      <c r="L600" s="69"/>
      <c r="M600" s="69"/>
      <c r="N600" s="69"/>
      <c r="O600" s="69"/>
      <c r="P600" s="69"/>
      <c r="Q600" s="27"/>
      <c r="R600" s="27"/>
      <c r="T600" s="27"/>
    </row>
    <row r="601" spans="1:20" ht="15" customHeight="1" outlineLevel="5">
      <c r="A601" s="1" t="s">
        <v>2742</v>
      </c>
      <c r="B601" s="32" t="s">
        <v>2679</v>
      </c>
      <c r="C601" s="32" t="s">
        <v>2680</v>
      </c>
      <c r="D601" s="32" t="s">
        <v>38</v>
      </c>
      <c r="E601" s="32">
        <v>2</v>
      </c>
      <c r="F601" s="40"/>
      <c r="G601" s="7">
        <f t="shared" si="85"/>
        <v>0</v>
      </c>
      <c r="H601" s="148">
        <f t="shared" si="86"/>
        <v>0</v>
      </c>
      <c r="I601" s="39"/>
      <c r="J601" s="69"/>
      <c r="K601" s="69"/>
      <c r="L601" s="69"/>
      <c r="M601" s="69"/>
      <c r="N601" s="69"/>
      <c r="O601" s="69"/>
      <c r="P601" s="69"/>
      <c r="Q601" s="27"/>
      <c r="R601" s="27"/>
      <c r="T601" s="27"/>
    </row>
    <row r="602" spans="1:20" ht="15" customHeight="1" outlineLevel="5">
      <c r="A602" s="1" t="s">
        <v>2743</v>
      </c>
      <c r="B602" s="32" t="s">
        <v>2679</v>
      </c>
      <c r="C602" s="32" t="s">
        <v>2681</v>
      </c>
      <c r="D602" s="32" t="s">
        <v>38</v>
      </c>
      <c r="E602" s="32">
        <v>4</v>
      </c>
      <c r="F602" s="40"/>
      <c r="G602" s="7">
        <f t="shared" si="85"/>
        <v>0</v>
      </c>
      <c r="H602" s="148">
        <f t="shared" si="86"/>
        <v>0</v>
      </c>
      <c r="I602" s="39"/>
      <c r="J602" s="69"/>
      <c r="K602" s="69"/>
      <c r="L602" s="69"/>
      <c r="M602" s="69"/>
      <c r="N602" s="69"/>
      <c r="O602" s="69"/>
      <c r="P602" s="69"/>
      <c r="Q602" s="27"/>
      <c r="R602" s="27"/>
      <c r="T602" s="27"/>
    </row>
    <row r="603" spans="1:20" ht="15" customHeight="1" outlineLevel="2">
      <c r="A603" s="83" t="s">
        <v>316</v>
      </c>
      <c r="B603" s="84"/>
      <c r="C603" s="84" t="s">
        <v>945</v>
      </c>
      <c r="D603" s="85"/>
      <c r="E603" s="86"/>
      <c r="F603" s="88"/>
      <c r="G603" s="87">
        <f>SUBTOTAL(9,G604:G607)</f>
        <v>0</v>
      </c>
      <c r="H603" s="100">
        <f>SUBTOTAL(9,H604:H607)</f>
        <v>0</v>
      </c>
      <c r="I603" s="6"/>
      <c r="J603" s="69"/>
      <c r="K603" s="69"/>
      <c r="L603" s="69"/>
      <c r="M603" s="69"/>
      <c r="N603" s="69"/>
      <c r="O603" s="69"/>
      <c r="P603" s="69"/>
    </row>
    <row r="604" spans="1:20" ht="15" customHeight="1" outlineLevel="3">
      <c r="A604" s="1" t="s">
        <v>1877</v>
      </c>
      <c r="B604" s="2" t="s">
        <v>21</v>
      </c>
      <c r="C604" s="2" t="s">
        <v>946</v>
      </c>
      <c r="D604" s="3" t="s">
        <v>8</v>
      </c>
      <c r="E604" s="4">
        <v>199</v>
      </c>
      <c r="F604" s="5"/>
      <c r="G604" s="7">
        <f>F604*E604</f>
        <v>0</v>
      </c>
      <c r="H604" s="148">
        <f t="shared" ref="H604:H607" si="87">$Q$5*G604</f>
        <v>0</v>
      </c>
      <c r="I604" s="6"/>
      <c r="J604" s="69"/>
      <c r="K604" s="69"/>
      <c r="L604" s="69"/>
      <c r="M604" s="69"/>
      <c r="N604" s="69"/>
      <c r="O604" s="69"/>
      <c r="P604" s="69"/>
    </row>
    <row r="605" spans="1:20" ht="26.25" customHeight="1" outlineLevel="3">
      <c r="A605" s="1" t="s">
        <v>1878</v>
      </c>
      <c r="B605" s="2" t="s">
        <v>935</v>
      </c>
      <c r="C605" s="2" t="s">
        <v>936</v>
      </c>
      <c r="D605" s="3" t="s">
        <v>28</v>
      </c>
      <c r="E605" s="4">
        <v>7</v>
      </c>
      <c r="F605" s="5"/>
      <c r="G605" s="7">
        <f>F605*E605</f>
        <v>0</v>
      </c>
      <c r="H605" s="148">
        <f t="shared" si="87"/>
        <v>0</v>
      </c>
      <c r="I605" s="6"/>
      <c r="J605" s="69"/>
      <c r="K605" s="69"/>
      <c r="L605" s="69"/>
      <c r="M605" s="69"/>
      <c r="N605" s="69"/>
      <c r="O605" s="69"/>
      <c r="P605" s="69"/>
    </row>
    <row r="606" spans="1:20" ht="15" customHeight="1" outlineLevel="3">
      <c r="A606" s="1" t="s">
        <v>1879</v>
      </c>
      <c r="B606" s="2" t="s">
        <v>937</v>
      </c>
      <c r="C606" s="2" t="s">
        <v>938</v>
      </c>
      <c r="D606" s="3" t="s">
        <v>8</v>
      </c>
      <c r="E606" s="4">
        <v>7</v>
      </c>
      <c r="F606" s="5"/>
      <c r="G606" s="7">
        <f>F606*E606</f>
        <v>0</v>
      </c>
      <c r="H606" s="148">
        <f t="shared" si="87"/>
        <v>0</v>
      </c>
      <c r="I606" s="6"/>
      <c r="J606" s="69"/>
      <c r="K606" s="69"/>
      <c r="L606" s="69"/>
      <c r="M606" s="69"/>
      <c r="N606" s="69"/>
      <c r="O606" s="69"/>
      <c r="P606" s="69"/>
    </row>
    <row r="607" spans="1:20" ht="15" customHeight="1" outlineLevel="3">
      <c r="A607" s="1" t="s">
        <v>1880</v>
      </c>
      <c r="B607" s="2" t="s">
        <v>941</v>
      </c>
      <c r="C607" s="2" t="s">
        <v>942</v>
      </c>
      <c r="D607" s="3" t="s">
        <v>28</v>
      </c>
      <c r="E607" s="4">
        <v>7</v>
      </c>
      <c r="F607" s="5"/>
      <c r="G607" s="7">
        <f>F607*E607</f>
        <v>0</v>
      </c>
      <c r="H607" s="148">
        <f t="shared" si="87"/>
        <v>0</v>
      </c>
      <c r="I607" s="6"/>
      <c r="J607" s="69"/>
      <c r="K607" s="69"/>
      <c r="L607" s="69"/>
      <c r="M607" s="69"/>
      <c r="N607" s="69"/>
      <c r="O607" s="69"/>
      <c r="P607" s="69"/>
    </row>
    <row r="608" spans="1:20" ht="15" customHeight="1" outlineLevel="2">
      <c r="A608" s="83" t="s">
        <v>318</v>
      </c>
      <c r="B608" s="84"/>
      <c r="C608" s="84" t="s">
        <v>947</v>
      </c>
      <c r="D608" s="85"/>
      <c r="E608" s="86"/>
      <c r="F608" s="88"/>
      <c r="G608" s="87">
        <f>SUBTOTAL(9,G609:G614)</f>
        <v>0</v>
      </c>
      <c r="H608" s="100">
        <f>SUBTOTAL(9,H609:H614)</f>
        <v>0</v>
      </c>
      <c r="I608" s="6"/>
      <c r="J608" s="69"/>
      <c r="K608" s="69"/>
      <c r="L608" s="69"/>
      <c r="M608" s="69"/>
      <c r="N608" s="69"/>
      <c r="O608" s="69"/>
      <c r="P608" s="69"/>
    </row>
    <row r="609" spans="1:16" ht="15" customHeight="1" outlineLevel="3">
      <c r="A609" s="1" t="s">
        <v>1881</v>
      </c>
      <c r="B609" s="2" t="s">
        <v>21</v>
      </c>
      <c r="C609" s="2" t="s">
        <v>948</v>
      </c>
      <c r="D609" s="3" t="s">
        <v>8</v>
      </c>
      <c r="E609" s="4">
        <v>262.89999999999998</v>
      </c>
      <c r="F609" s="5"/>
      <c r="G609" s="7">
        <f t="shared" ref="G609:G614" si="88">F609*E609</f>
        <v>0</v>
      </c>
      <c r="H609" s="148">
        <f t="shared" ref="H609:H619" si="89">$Q$5*G609</f>
        <v>0</v>
      </c>
      <c r="I609" s="6"/>
      <c r="J609" s="69"/>
      <c r="K609" s="69"/>
      <c r="L609" s="69"/>
      <c r="M609" s="69"/>
      <c r="N609" s="69"/>
      <c r="O609" s="69"/>
      <c r="P609" s="69"/>
    </row>
    <row r="610" spans="1:16" ht="15" customHeight="1" outlineLevel="3">
      <c r="A610" s="1" t="s">
        <v>1882</v>
      </c>
      <c r="B610" s="2" t="s">
        <v>21</v>
      </c>
      <c r="C610" s="2" t="s">
        <v>2777</v>
      </c>
      <c r="D610" s="3" t="s">
        <v>157</v>
      </c>
      <c r="E610" s="4">
        <v>18</v>
      </c>
      <c r="F610" s="5"/>
      <c r="G610" s="7">
        <f t="shared" si="88"/>
        <v>0</v>
      </c>
      <c r="H610" s="148">
        <f t="shared" si="89"/>
        <v>0</v>
      </c>
      <c r="I610" s="6"/>
      <c r="J610" s="69"/>
      <c r="K610" s="69"/>
      <c r="L610" s="69"/>
      <c r="M610" s="69"/>
      <c r="N610" s="69"/>
      <c r="O610" s="69"/>
      <c r="P610" s="69"/>
    </row>
    <row r="611" spans="1:16" ht="15" customHeight="1" outlineLevel="3">
      <c r="A611" s="1" t="s">
        <v>1883</v>
      </c>
      <c r="B611" s="2" t="s">
        <v>21</v>
      </c>
      <c r="C611" s="2" t="s">
        <v>2779</v>
      </c>
      <c r="D611" s="3" t="s">
        <v>157</v>
      </c>
      <c r="E611" s="4">
        <v>2</v>
      </c>
      <c r="F611" s="5"/>
      <c r="G611" s="7">
        <f t="shared" si="88"/>
        <v>0</v>
      </c>
      <c r="H611" s="148">
        <f t="shared" si="89"/>
        <v>0</v>
      </c>
      <c r="I611" s="6"/>
      <c r="J611" s="69"/>
      <c r="K611" s="69"/>
      <c r="L611" s="69"/>
      <c r="M611" s="69"/>
      <c r="N611" s="69"/>
      <c r="O611" s="69"/>
      <c r="P611" s="69"/>
    </row>
    <row r="612" spans="1:16" ht="26.25" customHeight="1" outlineLevel="3">
      <c r="A612" s="1" t="s">
        <v>1884</v>
      </c>
      <c r="B612" s="2" t="s">
        <v>935</v>
      </c>
      <c r="C612" s="2" t="s">
        <v>936</v>
      </c>
      <c r="D612" s="3" t="s">
        <v>28</v>
      </c>
      <c r="E612" s="4">
        <v>17</v>
      </c>
      <c r="F612" s="5"/>
      <c r="G612" s="7">
        <f t="shared" si="88"/>
        <v>0</v>
      </c>
      <c r="H612" s="148">
        <f t="shared" si="89"/>
        <v>0</v>
      </c>
      <c r="I612" s="6"/>
      <c r="J612" s="69"/>
      <c r="K612" s="69"/>
      <c r="L612" s="69"/>
      <c r="M612" s="69"/>
      <c r="N612" s="69"/>
      <c r="O612" s="69"/>
      <c r="P612" s="69"/>
    </row>
    <row r="613" spans="1:16" ht="15" customHeight="1" outlineLevel="3">
      <c r="A613" s="1" t="s">
        <v>2776</v>
      </c>
      <c r="B613" s="2" t="s">
        <v>937</v>
      </c>
      <c r="C613" s="2" t="s">
        <v>938</v>
      </c>
      <c r="D613" s="3" t="s">
        <v>8</v>
      </c>
      <c r="E613" s="4">
        <v>17</v>
      </c>
      <c r="F613" s="5"/>
      <c r="G613" s="7">
        <f t="shared" si="88"/>
        <v>0</v>
      </c>
      <c r="H613" s="148">
        <f t="shared" si="89"/>
        <v>0</v>
      </c>
      <c r="I613" s="6"/>
      <c r="J613" s="69"/>
      <c r="K613" s="69"/>
      <c r="L613" s="69"/>
      <c r="M613" s="69"/>
      <c r="N613" s="69"/>
      <c r="O613" s="69"/>
      <c r="P613" s="69"/>
    </row>
    <row r="614" spans="1:16" ht="15" customHeight="1" outlineLevel="3">
      <c r="A614" s="1" t="s">
        <v>2778</v>
      </c>
      <c r="B614" s="2" t="s">
        <v>941</v>
      </c>
      <c r="C614" s="2" t="s">
        <v>942</v>
      </c>
      <c r="D614" s="3" t="s">
        <v>28</v>
      </c>
      <c r="E614" s="4">
        <v>6</v>
      </c>
      <c r="F614" s="5"/>
      <c r="G614" s="7">
        <f t="shared" si="88"/>
        <v>0</v>
      </c>
      <c r="H614" s="148">
        <f t="shared" si="89"/>
        <v>0</v>
      </c>
      <c r="I614" s="6"/>
      <c r="J614" s="69"/>
      <c r="K614" s="69"/>
      <c r="L614" s="69"/>
      <c r="M614" s="69"/>
      <c r="N614" s="69"/>
      <c r="O614" s="69"/>
      <c r="P614" s="69"/>
    </row>
    <row r="615" spans="1:16" ht="15" customHeight="1" outlineLevel="2">
      <c r="A615" s="83" t="s">
        <v>320</v>
      </c>
      <c r="B615" s="84"/>
      <c r="C615" s="84" t="s">
        <v>949</v>
      </c>
      <c r="D615" s="85"/>
      <c r="E615" s="86"/>
      <c r="F615" s="88"/>
      <c r="G615" s="87">
        <f>SUBTOTAL(9,G616:G619)</f>
        <v>0</v>
      </c>
      <c r="H615" s="100">
        <f>SUBTOTAL(9,H616:H619)</f>
        <v>0</v>
      </c>
      <c r="I615" s="6"/>
      <c r="J615" s="69"/>
      <c r="K615" s="69"/>
      <c r="L615" s="69"/>
      <c r="M615" s="69"/>
      <c r="N615" s="69"/>
      <c r="O615" s="69"/>
      <c r="P615" s="69"/>
    </row>
    <row r="616" spans="1:16" ht="26.25" customHeight="1" outlineLevel="3">
      <c r="A616" s="1" t="s">
        <v>1885</v>
      </c>
      <c r="B616" s="2" t="s">
        <v>21</v>
      </c>
      <c r="C616" s="2" t="s">
        <v>2775</v>
      </c>
      <c r="D616" s="3" t="s">
        <v>8</v>
      </c>
      <c r="E616" s="4">
        <v>246.3</v>
      </c>
      <c r="F616" s="5"/>
      <c r="G616" s="7">
        <f>F616*E616</f>
        <v>0</v>
      </c>
      <c r="H616" s="148">
        <f t="shared" si="89"/>
        <v>0</v>
      </c>
      <c r="I616" s="6"/>
      <c r="J616" s="69"/>
      <c r="K616" s="69"/>
      <c r="L616" s="69"/>
      <c r="M616" s="69"/>
      <c r="N616" s="69"/>
      <c r="O616" s="69"/>
      <c r="P616" s="69"/>
    </row>
    <row r="617" spans="1:16" ht="26.25" customHeight="1" outlineLevel="3">
      <c r="A617" s="1" t="s">
        <v>1886</v>
      </c>
      <c r="B617" s="2" t="s">
        <v>935</v>
      </c>
      <c r="C617" s="2" t="s">
        <v>936</v>
      </c>
      <c r="D617" s="3" t="s">
        <v>28</v>
      </c>
      <c r="E617" s="4">
        <v>15</v>
      </c>
      <c r="F617" s="5"/>
      <c r="G617" s="7">
        <f>F617*E617</f>
        <v>0</v>
      </c>
      <c r="H617" s="148">
        <f t="shared" si="89"/>
        <v>0</v>
      </c>
      <c r="I617" s="6"/>
      <c r="J617" s="69"/>
      <c r="K617" s="69"/>
      <c r="L617" s="69"/>
      <c r="M617" s="69"/>
      <c r="N617" s="69"/>
      <c r="O617" s="69"/>
      <c r="P617" s="69"/>
    </row>
    <row r="618" spans="1:16" ht="15" customHeight="1" outlineLevel="3">
      <c r="A618" s="1" t="s">
        <v>1887</v>
      </c>
      <c r="B618" s="2" t="s">
        <v>937</v>
      </c>
      <c r="C618" s="2" t="s">
        <v>938</v>
      </c>
      <c r="D618" s="3" t="s">
        <v>8</v>
      </c>
      <c r="E618" s="4">
        <v>15</v>
      </c>
      <c r="F618" s="5"/>
      <c r="G618" s="7">
        <f>F618*E618</f>
        <v>0</v>
      </c>
      <c r="H618" s="148">
        <f t="shared" si="89"/>
        <v>0</v>
      </c>
      <c r="I618" s="6"/>
      <c r="J618" s="69"/>
      <c r="K618" s="69"/>
      <c r="L618" s="69"/>
      <c r="M618" s="69"/>
      <c r="N618" s="69"/>
      <c r="O618" s="69"/>
      <c r="P618" s="69"/>
    </row>
    <row r="619" spans="1:16" ht="15" customHeight="1" outlineLevel="3">
      <c r="A619" s="1" t="s">
        <v>1888</v>
      </c>
      <c r="B619" s="2" t="s">
        <v>941</v>
      </c>
      <c r="C619" s="2" t="s">
        <v>942</v>
      </c>
      <c r="D619" s="3" t="s">
        <v>28</v>
      </c>
      <c r="E619" s="4">
        <v>7</v>
      </c>
      <c r="F619" s="5"/>
      <c r="G619" s="7">
        <f>F619*E619</f>
        <v>0</v>
      </c>
      <c r="H619" s="148">
        <f t="shared" si="89"/>
        <v>0</v>
      </c>
      <c r="I619" s="6"/>
      <c r="J619" s="69"/>
      <c r="K619" s="69"/>
      <c r="L619" s="69"/>
      <c r="M619" s="69"/>
      <c r="N619" s="69"/>
      <c r="O619" s="69"/>
      <c r="P619" s="69"/>
    </row>
    <row r="620" spans="1:16" ht="15" customHeight="1">
      <c r="A620" s="97">
        <v>3</v>
      </c>
      <c r="B620" s="98"/>
      <c r="C620" s="84" t="s">
        <v>2306</v>
      </c>
      <c r="D620" s="114"/>
      <c r="E620" s="115"/>
      <c r="F620" s="114"/>
      <c r="G620" s="99">
        <f>SUBTOTAL(9,G622:G1133)</f>
        <v>0</v>
      </c>
      <c r="H620" s="100">
        <f>SUBTOTAL(9,H622:H1133)</f>
        <v>0</v>
      </c>
      <c r="I620" s="11"/>
      <c r="J620" s="69"/>
      <c r="K620" s="69"/>
      <c r="L620" s="69"/>
      <c r="M620" s="69"/>
      <c r="N620" s="69"/>
      <c r="O620" s="69"/>
      <c r="P620" s="69"/>
    </row>
    <row r="621" spans="1:16" ht="15" customHeight="1" outlineLevel="1">
      <c r="A621" s="83" t="s">
        <v>423</v>
      </c>
      <c r="B621" s="84"/>
      <c r="C621" s="84" t="s">
        <v>2</v>
      </c>
      <c r="D621" s="85"/>
      <c r="E621" s="86"/>
      <c r="F621" s="88"/>
      <c r="G621" s="87">
        <f>SUBTOTAL(9,G622:G749)</f>
        <v>0</v>
      </c>
      <c r="H621" s="100">
        <f>SUBTOTAL(9,H622:H749)</f>
        <v>0</v>
      </c>
      <c r="I621" s="6"/>
      <c r="J621" s="69"/>
      <c r="K621" s="69"/>
      <c r="L621" s="69"/>
      <c r="M621" s="69"/>
      <c r="N621" s="69"/>
      <c r="O621" s="69"/>
      <c r="P621" s="69"/>
    </row>
    <row r="622" spans="1:16" ht="15" customHeight="1" outlineLevel="2">
      <c r="A622" s="1" t="s">
        <v>425</v>
      </c>
      <c r="B622" s="2"/>
      <c r="C622" s="84" t="s">
        <v>4</v>
      </c>
      <c r="D622" s="85"/>
      <c r="E622" s="86"/>
      <c r="F622" s="88"/>
      <c r="G622" s="87">
        <f>SUBTOTAL(9,G623:G651)</f>
        <v>0</v>
      </c>
      <c r="H622" s="100">
        <f>SUBTOTAL(9,H623:H651)</f>
        <v>0</v>
      </c>
      <c r="I622" s="6"/>
      <c r="J622" s="69"/>
      <c r="K622" s="69"/>
      <c r="L622" s="69"/>
      <c r="M622" s="69"/>
      <c r="N622" s="69"/>
      <c r="O622" s="69"/>
      <c r="P622" s="69"/>
    </row>
    <row r="623" spans="1:16" ht="26.25" customHeight="1" outlineLevel="3">
      <c r="A623" s="1" t="s">
        <v>1890</v>
      </c>
      <c r="B623" s="2" t="s">
        <v>6</v>
      </c>
      <c r="C623" s="2" t="s">
        <v>7</v>
      </c>
      <c r="D623" s="3" t="s">
        <v>8</v>
      </c>
      <c r="E623" s="4">
        <v>1155</v>
      </c>
      <c r="F623" s="5"/>
      <c r="G623" s="7">
        <f t="shared" ref="G623:G657" si="90">F623*E623</f>
        <v>0</v>
      </c>
      <c r="H623" s="148">
        <f t="shared" ref="H623:H657" si="91">$Q$5*G623</f>
        <v>0</v>
      </c>
      <c r="I623" s="6"/>
      <c r="J623" s="69"/>
      <c r="K623" s="69"/>
      <c r="L623" s="69"/>
      <c r="M623" s="69"/>
      <c r="N623" s="69"/>
      <c r="O623" s="69"/>
      <c r="P623" s="69"/>
    </row>
    <row r="624" spans="1:16" ht="15" customHeight="1" outlineLevel="3">
      <c r="A624" s="1" t="s">
        <v>1891</v>
      </c>
      <c r="B624" s="2" t="s">
        <v>10</v>
      </c>
      <c r="C624" s="2" t="s">
        <v>11</v>
      </c>
      <c r="D624" s="3" t="s">
        <v>8</v>
      </c>
      <c r="E624" s="4">
        <v>1155</v>
      </c>
      <c r="F624" s="5"/>
      <c r="G624" s="7">
        <f t="shared" si="90"/>
        <v>0</v>
      </c>
      <c r="H624" s="148">
        <f t="shared" si="91"/>
        <v>0</v>
      </c>
      <c r="I624" s="6"/>
      <c r="J624" s="69"/>
      <c r="K624" s="69"/>
      <c r="L624" s="69"/>
      <c r="M624" s="69"/>
      <c r="N624" s="69"/>
      <c r="O624" s="69"/>
      <c r="P624" s="69"/>
    </row>
    <row r="625" spans="1:16" ht="15" customHeight="1" outlineLevel="3">
      <c r="A625" s="1" t="s">
        <v>1892</v>
      </c>
      <c r="B625" s="2" t="s">
        <v>13</v>
      </c>
      <c r="C625" s="2" t="s">
        <v>14</v>
      </c>
      <c r="D625" s="3" t="s">
        <v>8</v>
      </c>
      <c r="E625" s="4">
        <v>1155</v>
      </c>
      <c r="F625" s="5"/>
      <c r="G625" s="7">
        <f t="shared" si="90"/>
        <v>0</v>
      </c>
      <c r="H625" s="148">
        <f t="shared" si="91"/>
        <v>0</v>
      </c>
      <c r="I625" s="6"/>
      <c r="J625" s="69"/>
      <c r="K625" s="69"/>
      <c r="L625" s="69"/>
      <c r="M625" s="69"/>
      <c r="N625" s="69"/>
      <c r="O625" s="69"/>
      <c r="P625" s="69"/>
    </row>
    <row r="626" spans="1:16" ht="15" customHeight="1" outlineLevel="3">
      <c r="A626" s="1" t="s">
        <v>1893</v>
      </c>
      <c r="B626" s="2" t="s">
        <v>16</v>
      </c>
      <c r="C626" s="2" t="s">
        <v>17</v>
      </c>
      <c r="D626" s="3" t="s">
        <v>18</v>
      </c>
      <c r="E626" s="4">
        <v>554.4</v>
      </c>
      <c r="F626" s="5"/>
      <c r="G626" s="7">
        <f t="shared" si="90"/>
        <v>0</v>
      </c>
      <c r="H626" s="148">
        <f t="shared" si="91"/>
        <v>0</v>
      </c>
      <c r="I626" s="6"/>
      <c r="J626" s="69"/>
      <c r="K626" s="69"/>
      <c r="L626" s="69"/>
      <c r="M626" s="69"/>
      <c r="N626" s="69"/>
      <c r="O626" s="69"/>
      <c r="P626" s="69"/>
    </row>
    <row r="627" spans="1:16" ht="15" customHeight="1" outlineLevel="3">
      <c r="A627" s="1" t="s">
        <v>1894</v>
      </c>
      <c r="B627" s="2" t="s">
        <v>19</v>
      </c>
      <c r="C627" s="2" t="s">
        <v>20</v>
      </c>
      <c r="D627" s="3" t="s">
        <v>8</v>
      </c>
      <c r="E627" s="4">
        <v>1542</v>
      </c>
      <c r="F627" s="5"/>
      <c r="G627" s="7">
        <f t="shared" si="90"/>
        <v>0</v>
      </c>
      <c r="H627" s="148">
        <f t="shared" si="91"/>
        <v>0</v>
      </c>
      <c r="I627" s="6"/>
      <c r="J627" s="69"/>
      <c r="K627" s="69"/>
      <c r="L627" s="69"/>
      <c r="M627" s="69"/>
      <c r="N627" s="69"/>
      <c r="O627" s="69"/>
      <c r="P627" s="69"/>
    </row>
    <row r="628" spans="1:16" ht="15" customHeight="1" outlineLevel="3">
      <c r="A628" s="1" t="s">
        <v>1895</v>
      </c>
      <c r="B628" s="2" t="s">
        <v>21</v>
      </c>
      <c r="C628" s="2" t="s">
        <v>22</v>
      </c>
      <c r="D628" s="3" t="s">
        <v>8</v>
      </c>
      <c r="E628" s="4">
        <v>53</v>
      </c>
      <c r="F628" s="5"/>
      <c r="G628" s="7">
        <f t="shared" si="90"/>
        <v>0</v>
      </c>
      <c r="H628" s="148">
        <f t="shared" si="91"/>
        <v>0</v>
      </c>
      <c r="I628" s="6"/>
      <c r="J628" s="69"/>
      <c r="K628" s="69"/>
      <c r="L628" s="69"/>
      <c r="M628" s="69"/>
      <c r="N628" s="69"/>
      <c r="O628" s="69"/>
      <c r="P628" s="69"/>
    </row>
    <row r="629" spans="1:16" ht="15" customHeight="1" outlineLevel="3">
      <c r="A629" s="1" t="s">
        <v>1896</v>
      </c>
      <c r="B629" s="2" t="s">
        <v>23</v>
      </c>
      <c r="C629" s="2" t="s">
        <v>24</v>
      </c>
      <c r="D629" s="3" t="s">
        <v>25</v>
      </c>
      <c r="E629" s="4">
        <v>15</v>
      </c>
      <c r="F629" s="5"/>
      <c r="G629" s="7">
        <f t="shared" si="90"/>
        <v>0</v>
      </c>
      <c r="H629" s="148">
        <f t="shared" si="91"/>
        <v>0</v>
      </c>
      <c r="I629" s="6"/>
      <c r="J629" s="69"/>
      <c r="K629" s="69"/>
      <c r="L629" s="69"/>
      <c r="M629" s="69"/>
      <c r="N629" s="69"/>
      <c r="O629" s="69"/>
      <c r="P629" s="69"/>
    </row>
    <row r="630" spans="1:16" ht="15" customHeight="1" outlineLevel="3">
      <c r="A630" s="1" t="s">
        <v>1897</v>
      </c>
      <c r="B630" s="2" t="s">
        <v>23</v>
      </c>
      <c r="C630" s="2" t="s">
        <v>26</v>
      </c>
      <c r="D630" s="3" t="s">
        <v>25</v>
      </c>
      <c r="E630" s="4">
        <v>18</v>
      </c>
      <c r="F630" s="5"/>
      <c r="G630" s="7">
        <f t="shared" si="90"/>
        <v>0</v>
      </c>
      <c r="H630" s="148">
        <f t="shared" si="91"/>
        <v>0</v>
      </c>
      <c r="I630" s="6"/>
      <c r="J630" s="69"/>
      <c r="K630" s="69"/>
      <c r="L630" s="69"/>
      <c r="M630" s="69"/>
      <c r="N630" s="69"/>
      <c r="O630" s="69"/>
      <c r="P630" s="69"/>
    </row>
    <row r="631" spans="1:16" ht="15" customHeight="1" outlineLevel="3">
      <c r="A631" s="1" t="s">
        <v>1898</v>
      </c>
      <c r="B631" s="2" t="s">
        <v>21</v>
      </c>
      <c r="C631" s="2" t="s">
        <v>27</v>
      </c>
      <c r="D631" s="3" t="s">
        <v>28</v>
      </c>
      <c r="E631" s="4">
        <v>7</v>
      </c>
      <c r="F631" s="5"/>
      <c r="G631" s="7">
        <f t="shared" si="90"/>
        <v>0</v>
      </c>
      <c r="H631" s="148">
        <f t="shared" si="91"/>
        <v>0</v>
      </c>
      <c r="I631" s="6"/>
      <c r="J631" s="69"/>
      <c r="K631" s="69"/>
      <c r="L631" s="69"/>
      <c r="M631" s="69"/>
      <c r="N631" s="69"/>
      <c r="O631" s="69"/>
      <c r="P631" s="69"/>
    </row>
    <row r="632" spans="1:16" ht="15" customHeight="1" outlineLevel="3">
      <c r="A632" s="1" t="s">
        <v>1899</v>
      </c>
      <c r="B632" s="2" t="s">
        <v>29</v>
      </c>
      <c r="C632" s="2" t="s">
        <v>30</v>
      </c>
      <c r="D632" s="3" t="s">
        <v>8</v>
      </c>
      <c r="E632" s="4">
        <v>70</v>
      </c>
      <c r="F632" s="5"/>
      <c r="G632" s="7">
        <f t="shared" si="90"/>
        <v>0</v>
      </c>
      <c r="H632" s="148">
        <f t="shared" si="91"/>
        <v>0</v>
      </c>
      <c r="I632" s="6"/>
      <c r="J632" s="69"/>
      <c r="K632" s="69"/>
      <c r="L632" s="69"/>
      <c r="M632" s="69"/>
      <c r="N632" s="69"/>
      <c r="O632" s="69"/>
      <c r="P632" s="69"/>
    </row>
    <row r="633" spans="1:16" ht="15" customHeight="1" outlineLevel="3">
      <c r="A633" s="1" t="s">
        <v>1900</v>
      </c>
      <c r="B633" s="2" t="s">
        <v>29</v>
      </c>
      <c r="C633" s="2" t="s">
        <v>31</v>
      </c>
      <c r="D633" s="3" t="s">
        <v>8</v>
      </c>
      <c r="E633" s="4">
        <v>700</v>
      </c>
      <c r="F633" s="5"/>
      <c r="G633" s="7">
        <f t="shared" si="90"/>
        <v>0</v>
      </c>
      <c r="H633" s="148">
        <f t="shared" si="91"/>
        <v>0</v>
      </c>
      <c r="I633" s="6"/>
      <c r="J633" s="69"/>
      <c r="K633" s="69"/>
      <c r="L633" s="69"/>
      <c r="M633" s="69"/>
      <c r="N633" s="69"/>
      <c r="O633" s="69"/>
      <c r="P633" s="69"/>
    </row>
    <row r="634" spans="1:16" ht="26.25" customHeight="1" outlineLevel="3">
      <c r="A634" s="1" t="s">
        <v>1901</v>
      </c>
      <c r="B634" s="2" t="s">
        <v>29</v>
      </c>
      <c r="C634" s="2" t="s">
        <v>32</v>
      </c>
      <c r="D634" s="3" t="s">
        <v>8</v>
      </c>
      <c r="E634" s="4">
        <v>620</v>
      </c>
      <c r="F634" s="5"/>
      <c r="G634" s="7">
        <f t="shared" si="90"/>
        <v>0</v>
      </c>
      <c r="H634" s="148">
        <f t="shared" si="91"/>
        <v>0</v>
      </c>
      <c r="I634" s="6"/>
      <c r="J634" s="69"/>
      <c r="K634" s="69"/>
      <c r="L634" s="69"/>
      <c r="M634" s="69"/>
      <c r="N634" s="69"/>
      <c r="O634" s="69"/>
      <c r="P634" s="69"/>
    </row>
    <row r="635" spans="1:16" ht="15" customHeight="1" outlineLevel="3">
      <c r="A635" s="1" t="s">
        <v>1902</v>
      </c>
      <c r="B635" s="2" t="s">
        <v>21</v>
      </c>
      <c r="C635" s="2" t="s">
        <v>33</v>
      </c>
      <c r="D635" s="3" t="s">
        <v>28</v>
      </c>
      <c r="E635" s="4">
        <v>1</v>
      </c>
      <c r="F635" s="5"/>
      <c r="G635" s="7">
        <f t="shared" si="90"/>
        <v>0</v>
      </c>
      <c r="H635" s="148">
        <f t="shared" si="91"/>
        <v>0</v>
      </c>
      <c r="I635" s="6"/>
      <c r="J635" s="69"/>
      <c r="K635" s="69"/>
      <c r="L635" s="69"/>
      <c r="M635" s="69"/>
      <c r="N635" s="69"/>
      <c r="O635" s="69"/>
      <c r="P635" s="69"/>
    </row>
    <row r="636" spans="1:16" ht="15" customHeight="1" outlineLevel="3">
      <c r="A636" s="1" t="s">
        <v>1903</v>
      </c>
      <c r="B636" s="2" t="s">
        <v>34</v>
      </c>
      <c r="C636" s="2" t="s">
        <v>35</v>
      </c>
      <c r="D636" s="3" t="s">
        <v>8</v>
      </c>
      <c r="E636" s="4">
        <v>200</v>
      </c>
      <c r="F636" s="5"/>
      <c r="G636" s="7">
        <f t="shared" si="90"/>
        <v>0</v>
      </c>
      <c r="H636" s="148">
        <f t="shared" si="91"/>
        <v>0</v>
      </c>
      <c r="I636" s="6"/>
      <c r="J636" s="69"/>
      <c r="K636" s="69"/>
      <c r="L636" s="69"/>
      <c r="M636" s="69"/>
      <c r="N636" s="69"/>
      <c r="O636" s="69"/>
      <c r="P636" s="69"/>
    </row>
    <row r="637" spans="1:16" ht="15" customHeight="1" outlineLevel="3">
      <c r="A637" s="1" t="s">
        <v>1904</v>
      </c>
      <c r="B637" s="2" t="s">
        <v>36</v>
      </c>
      <c r="C637" s="2" t="s">
        <v>37</v>
      </c>
      <c r="D637" s="3" t="s">
        <v>38</v>
      </c>
      <c r="E637" s="4">
        <v>1</v>
      </c>
      <c r="F637" s="5"/>
      <c r="G637" s="7">
        <f t="shared" si="90"/>
        <v>0</v>
      </c>
      <c r="H637" s="148">
        <f t="shared" si="91"/>
        <v>0</v>
      </c>
      <c r="I637" s="6"/>
      <c r="J637" s="69"/>
      <c r="K637" s="69"/>
      <c r="L637" s="69"/>
      <c r="M637" s="69"/>
      <c r="N637" s="69"/>
      <c r="O637" s="69"/>
      <c r="P637" s="69"/>
    </row>
    <row r="638" spans="1:16" ht="15" customHeight="1" outlineLevel="3">
      <c r="A638" s="1" t="s">
        <v>1905</v>
      </c>
      <c r="B638" s="2" t="s">
        <v>36</v>
      </c>
      <c r="C638" s="2" t="s">
        <v>39</v>
      </c>
      <c r="D638" s="3" t="s">
        <v>38</v>
      </c>
      <c r="E638" s="4">
        <v>1</v>
      </c>
      <c r="F638" s="5"/>
      <c r="G638" s="7">
        <f t="shared" si="90"/>
        <v>0</v>
      </c>
      <c r="H638" s="148">
        <f t="shared" si="91"/>
        <v>0</v>
      </c>
      <c r="I638" s="6"/>
      <c r="J638" s="69"/>
      <c r="K638" s="69"/>
      <c r="L638" s="69"/>
      <c r="M638" s="69"/>
      <c r="N638" s="69"/>
      <c r="O638" s="69"/>
      <c r="P638" s="69"/>
    </row>
    <row r="639" spans="1:16" ht="15" customHeight="1" outlineLevel="3">
      <c r="A639" s="1" t="s">
        <v>1906</v>
      </c>
      <c r="B639" s="2" t="s">
        <v>36</v>
      </c>
      <c r="C639" s="2" t="s">
        <v>40</v>
      </c>
      <c r="D639" s="3" t="s">
        <v>38</v>
      </c>
      <c r="E639" s="4">
        <v>2</v>
      </c>
      <c r="F639" s="5"/>
      <c r="G639" s="7">
        <f t="shared" si="90"/>
        <v>0</v>
      </c>
      <c r="H639" s="148">
        <f t="shared" si="91"/>
        <v>0</v>
      </c>
      <c r="I639" s="6"/>
      <c r="J639" s="69"/>
      <c r="K639" s="69"/>
      <c r="L639" s="69"/>
      <c r="M639" s="69"/>
      <c r="N639" s="69"/>
      <c r="O639" s="69"/>
      <c r="P639" s="69"/>
    </row>
    <row r="640" spans="1:16" ht="15" customHeight="1" outlineLevel="3">
      <c r="A640" s="1" t="s">
        <v>1907</v>
      </c>
      <c r="B640" s="2" t="s">
        <v>41</v>
      </c>
      <c r="C640" s="2" t="s">
        <v>42</v>
      </c>
      <c r="D640" s="3" t="s">
        <v>43</v>
      </c>
      <c r="E640" s="4">
        <v>2</v>
      </c>
      <c r="F640" s="5"/>
      <c r="G640" s="7">
        <f t="shared" si="90"/>
        <v>0</v>
      </c>
      <c r="H640" s="148">
        <f t="shared" si="91"/>
        <v>0</v>
      </c>
      <c r="I640" s="6"/>
      <c r="J640" s="69"/>
      <c r="K640" s="69"/>
      <c r="L640" s="69"/>
      <c r="M640" s="69"/>
      <c r="N640" s="69"/>
      <c r="O640" s="69"/>
      <c r="P640" s="69"/>
    </row>
    <row r="641" spans="1:16" ht="15" customHeight="1" outlineLevel="3">
      <c r="A641" s="1" t="s">
        <v>1908</v>
      </c>
      <c r="B641" s="2" t="s">
        <v>41</v>
      </c>
      <c r="C641" s="2" t="s">
        <v>44</v>
      </c>
      <c r="D641" s="3" t="s">
        <v>43</v>
      </c>
      <c r="E641" s="4">
        <v>2</v>
      </c>
      <c r="F641" s="5"/>
      <c r="G641" s="7">
        <f t="shared" si="90"/>
        <v>0</v>
      </c>
      <c r="H641" s="148">
        <f t="shared" si="91"/>
        <v>0</v>
      </c>
      <c r="I641" s="6"/>
      <c r="J641" s="69"/>
      <c r="K641" s="69"/>
      <c r="L641" s="69"/>
      <c r="M641" s="69"/>
      <c r="N641" s="69"/>
      <c r="O641" s="69"/>
      <c r="P641" s="69"/>
    </row>
    <row r="642" spans="1:16" outlineLevel="3">
      <c r="A642" s="1" t="s">
        <v>1909</v>
      </c>
      <c r="B642" s="2" t="s">
        <v>45</v>
      </c>
      <c r="C642" s="2" t="s">
        <v>46</v>
      </c>
      <c r="D642" s="3" t="s">
        <v>38</v>
      </c>
      <c r="E642" s="4">
        <v>2</v>
      </c>
      <c r="F642" s="5"/>
      <c r="G642" s="7">
        <f t="shared" si="90"/>
        <v>0</v>
      </c>
      <c r="H642" s="148">
        <f t="shared" si="91"/>
        <v>0</v>
      </c>
      <c r="I642" s="6"/>
    </row>
    <row r="643" spans="1:16" outlineLevel="3">
      <c r="A643" s="1" t="s">
        <v>1910</v>
      </c>
      <c r="B643" s="2" t="s">
        <v>47</v>
      </c>
      <c r="C643" s="2" t="s">
        <v>48</v>
      </c>
      <c r="D643" s="3" t="s">
        <v>38</v>
      </c>
      <c r="E643" s="4">
        <v>2</v>
      </c>
      <c r="F643" s="5"/>
      <c r="G643" s="7">
        <f t="shared" si="90"/>
        <v>0</v>
      </c>
      <c r="H643" s="148">
        <f t="shared" si="91"/>
        <v>0</v>
      </c>
      <c r="I643" s="6"/>
    </row>
    <row r="644" spans="1:16" outlineLevel="3">
      <c r="A644" s="1" t="s">
        <v>1911</v>
      </c>
      <c r="B644" s="2" t="s">
        <v>49</v>
      </c>
      <c r="C644" s="2" t="s">
        <v>50</v>
      </c>
      <c r="D644" s="3" t="s">
        <v>18</v>
      </c>
      <c r="E644" s="4">
        <v>1.8</v>
      </c>
      <c r="F644" s="5"/>
      <c r="G644" s="7">
        <f t="shared" si="90"/>
        <v>0</v>
      </c>
      <c r="H644" s="148">
        <f t="shared" si="91"/>
        <v>0</v>
      </c>
      <c r="I644" s="6"/>
    </row>
    <row r="645" spans="1:16" outlineLevel="3">
      <c r="A645" s="1" t="s">
        <v>1912</v>
      </c>
      <c r="B645" s="2" t="s">
        <v>51</v>
      </c>
      <c r="C645" s="2" t="s">
        <v>52</v>
      </c>
      <c r="D645" s="3" t="s">
        <v>43</v>
      </c>
      <c r="E645" s="4">
        <v>4</v>
      </c>
      <c r="F645" s="5"/>
      <c r="G645" s="7">
        <f t="shared" si="90"/>
        <v>0</v>
      </c>
      <c r="H645" s="148">
        <f t="shared" si="91"/>
        <v>0</v>
      </c>
      <c r="I645" s="6"/>
    </row>
    <row r="646" spans="1:16" outlineLevel="3">
      <c r="A646" s="1" t="s">
        <v>1913</v>
      </c>
      <c r="B646" s="2" t="s">
        <v>53</v>
      </c>
      <c r="C646" s="2" t="s">
        <v>54</v>
      </c>
      <c r="D646" s="3" t="s">
        <v>55</v>
      </c>
      <c r="E646" s="4">
        <v>1</v>
      </c>
      <c r="F646" s="5"/>
      <c r="G646" s="7">
        <f t="shared" si="90"/>
        <v>0</v>
      </c>
      <c r="H646" s="148">
        <f t="shared" si="91"/>
        <v>0</v>
      </c>
      <c r="I646" s="6"/>
    </row>
    <row r="647" spans="1:16" outlineLevel="3">
      <c r="A647" s="1" t="s">
        <v>1914</v>
      </c>
      <c r="B647" s="2" t="s">
        <v>56</v>
      </c>
      <c r="C647" s="2" t="s">
        <v>57</v>
      </c>
      <c r="D647" s="3" t="s">
        <v>55</v>
      </c>
      <c r="E647" s="4">
        <v>3</v>
      </c>
      <c r="F647" s="5"/>
      <c r="G647" s="7">
        <f t="shared" si="90"/>
        <v>0</v>
      </c>
      <c r="H647" s="148">
        <f t="shared" si="91"/>
        <v>0</v>
      </c>
      <c r="I647" s="6"/>
    </row>
    <row r="648" spans="1:16" outlineLevel="3">
      <c r="A648" s="1" t="s">
        <v>1915</v>
      </c>
      <c r="B648" s="2" t="s">
        <v>58</v>
      </c>
      <c r="C648" s="2" t="s">
        <v>59</v>
      </c>
      <c r="D648" s="3" t="s">
        <v>43</v>
      </c>
      <c r="E648" s="4">
        <v>2</v>
      </c>
      <c r="F648" s="5"/>
      <c r="G648" s="7">
        <f t="shared" si="90"/>
        <v>0</v>
      </c>
      <c r="H648" s="148">
        <f t="shared" si="91"/>
        <v>0</v>
      </c>
      <c r="I648" s="6"/>
    </row>
    <row r="649" spans="1:16" outlineLevel="3">
      <c r="A649" s="1" t="s">
        <v>1916</v>
      </c>
      <c r="B649" s="2" t="s">
        <v>58</v>
      </c>
      <c r="C649" s="2" t="s">
        <v>60</v>
      </c>
      <c r="D649" s="3" t="s">
        <v>43</v>
      </c>
      <c r="E649" s="4">
        <v>4</v>
      </c>
      <c r="F649" s="5"/>
      <c r="G649" s="7">
        <f t="shared" si="90"/>
        <v>0</v>
      </c>
      <c r="H649" s="148">
        <f t="shared" si="91"/>
        <v>0</v>
      </c>
      <c r="I649" s="6"/>
    </row>
    <row r="650" spans="1:16" outlineLevel="3">
      <c r="A650" s="1" t="s">
        <v>1917</v>
      </c>
      <c r="B650" s="2" t="s">
        <v>58</v>
      </c>
      <c r="C650" s="2" t="s">
        <v>61</v>
      </c>
      <c r="D650" s="3" t="s">
        <v>43</v>
      </c>
      <c r="E650" s="4">
        <v>2</v>
      </c>
      <c r="F650" s="5"/>
      <c r="G650" s="7">
        <f t="shared" si="90"/>
        <v>0</v>
      </c>
      <c r="H650" s="148">
        <f t="shared" si="91"/>
        <v>0</v>
      </c>
      <c r="I650" s="6"/>
    </row>
    <row r="651" spans="1:16" outlineLevel="3">
      <c r="A651" s="1" t="s">
        <v>1918</v>
      </c>
      <c r="B651" s="2" t="s">
        <v>58</v>
      </c>
      <c r="C651" s="2" t="s">
        <v>62</v>
      </c>
      <c r="D651" s="3" t="s">
        <v>43</v>
      </c>
      <c r="E651" s="4">
        <v>5</v>
      </c>
      <c r="F651" s="5"/>
      <c r="G651" s="7">
        <f>F651*E651</f>
        <v>0</v>
      </c>
      <c r="H651" s="148">
        <f>$Q$5*G651</f>
        <v>0</v>
      </c>
      <c r="I651" s="6"/>
    </row>
    <row r="652" spans="1:16" outlineLevel="2">
      <c r="A652" s="1" t="s">
        <v>2787</v>
      </c>
      <c r="B652" s="2"/>
      <c r="C652" s="84" t="s">
        <v>2786</v>
      </c>
      <c r="D652" s="85"/>
      <c r="E652" s="86"/>
      <c r="F652" s="88"/>
      <c r="G652" s="87">
        <f>SUBTOTAL(9,G653:G657)</f>
        <v>0</v>
      </c>
      <c r="H652" s="100">
        <f>SUBTOTAL(9,H653:H657)</f>
        <v>0</v>
      </c>
      <c r="I652" s="6"/>
    </row>
    <row r="653" spans="1:16" ht="38.25" outlineLevel="3">
      <c r="A653" s="1" t="s">
        <v>2788</v>
      </c>
      <c r="B653" s="2" t="s">
        <v>36</v>
      </c>
      <c r="C653" s="2" t="s">
        <v>2576</v>
      </c>
      <c r="D653" s="3" t="s">
        <v>38</v>
      </c>
      <c r="E653" s="4">
        <v>2</v>
      </c>
      <c r="F653" s="5"/>
      <c r="G653" s="7">
        <f t="shared" si="90"/>
        <v>0</v>
      </c>
      <c r="H653" s="148">
        <f t="shared" si="91"/>
        <v>0</v>
      </c>
      <c r="I653" s="6"/>
    </row>
    <row r="654" spans="1:16" ht="25.5" outlineLevel="3">
      <c r="A654" s="1" t="s">
        <v>2789</v>
      </c>
      <c r="B654" s="2" t="s">
        <v>36</v>
      </c>
      <c r="C654" s="2" t="s">
        <v>2745</v>
      </c>
      <c r="D654" s="3" t="s">
        <v>38</v>
      </c>
      <c r="E654" s="4">
        <v>1</v>
      </c>
      <c r="F654" s="5"/>
      <c r="G654" s="7">
        <f t="shared" si="90"/>
        <v>0</v>
      </c>
      <c r="H654" s="148">
        <f t="shared" si="91"/>
        <v>0</v>
      </c>
      <c r="I654" s="6"/>
    </row>
    <row r="655" spans="1:16" ht="25.5" outlineLevel="3">
      <c r="A655" s="1" t="s">
        <v>2790</v>
      </c>
      <c r="B655" s="2" t="s">
        <v>36</v>
      </c>
      <c r="C655" s="2" t="s">
        <v>2577</v>
      </c>
      <c r="D655" s="3" t="s">
        <v>38</v>
      </c>
      <c r="E655" s="4">
        <v>1</v>
      </c>
      <c r="F655" s="5"/>
      <c r="G655" s="7">
        <f t="shared" si="90"/>
        <v>0</v>
      </c>
      <c r="H655" s="148">
        <f t="shared" si="91"/>
        <v>0</v>
      </c>
      <c r="I655" s="6"/>
    </row>
    <row r="656" spans="1:16" ht="25.5" outlineLevel="3">
      <c r="A656" s="1" t="s">
        <v>2791</v>
      </c>
      <c r="B656" s="2" t="s">
        <v>36</v>
      </c>
      <c r="C656" s="2" t="s">
        <v>2578</v>
      </c>
      <c r="D656" s="3" t="s">
        <v>38</v>
      </c>
      <c r="E656" s="4">
        <v>1</v>
      </c>
      <c r="F656" s="5"/>
      <c r="G656" s="7">
        <f t="shared" si="90"/>
        <v>0</v>
      </c>
      <c r="H656" s="148">
        <f t="shared" si="91"/>
        <v>0</v>
      </c>
      <c r="I656" s="6"/>
    </row>
    <row r="657" spans="1:9" ht="25.5" outlineLevel="3">
      <c r="A657" s="1" t="s">
        <v>2792</v>
      </c>
      <c r="B657" s="2" t="s">
        <v>36</v>
      </c>
      <c r="C657" s="2" t="s">
        <v>2579</v>
      </c>
      <c r="D657" s="3" t="s">
        <v>38</v>
      </c>
      <c r="E657" s="4">
        <v>1</v>
      </c>
      <c r="F657" s="5"/>
      <c r="G657" s="7">
        <f t="shared" si="90"/>
        <v>0</v>
      </c>
      <c r="H657" s="148">
        <f t="shared" si="91"/>
        <v>0</v>
      </c>
      <c r="I657" s="6"/>
    </row>
    <row r="658" spans="1:9" outlineLevel="2">
      <c r="A658" s="1" t="s">
        <v>428</v>
      </c>
      <c r="B658" s="2"/>
      <c r="C658" s="84" t="s">
        <v>64</v>
      </c>
      <c r="D658" s="85"/>
      <c r="E658" s="86"/>
      <c r="F658" s="88"/>
      <c r="G658" s="87">
        <f>SUBTOTAL(9,G659:G670)</f>
        <v>0</v>
      </c>
      <c r="H658" s="100">
        <f>SUBTOTAL(9,H659:H670)</f>
        <v>0</v>
      </c>
      <c r="I658" s="6"/>
    </row>
    <row r="659" spans="1:9" ht="25.5" outlineLevel="3">
      <c r="A659" s="1" t="s">
        <v>1919</v>
      </c>
      <c r="B659" s="2" t="s">
        <v>6</v>
      </c>
      <c r="C659" s="2" t="s">
        <v>7</v>
      </c>
      <c r="D659" s="3" t="s">
        <v>8</v>
      </c>
      <c r="E659" s="4">
        <v>945</v>
      </c>
      <c r="F659" s="5"/>
      <c r="G659" s="7">
        <f t="shared" ref="G659:G670" si="92">F659*E659</f>
        <v>0</v>
      </c>
      <c r="H659" s="148">
        <f t="shared" ref="H659:H670" si="93">$Q$5*G659</f>
        <v>0</v>
      </c>
      <c r="I659" s="6"/>
    </row>
    <row r="660" spans="1:9" outlineLevel="3">
      <c r="A660" s="1" t="s">
        <v>1920</v>
      </c>
      <c r="B660" s="2" t="s">
        <v>10</v>
      </c>
      <c r="C660" s="2" t="s">
        <v>11</v>
      </c>
      <c r="D660" s="3" t="s">
        <v>8</v>
      </c>
      <c r="E660" s="4">
        <v>945</v>
      </c>
      <c r="F660" s="5"/>
      <c r="G660" s="7">
        <f t="shared" si="92"/>
        <v>0</v>
      </c>
      <c r="H660" s="148">
        <f t="shared" si="93"/>
        <v>0</v>
      </c>
      <c r="I660" s="6"/>
    </row>
    <row r="661" spans="1:9" outlineLevel="3">
      <c r="A661" s="1" t="s">
        <v>1921</v>
      </c>
      <c r="B661" s="2" t="s">
        <v>13</v>
      </c>
      <c r="C661" s="2" t="s">
        <v>14</v>
      </c>
      <c r="D661" s="3" t="s">
        <v>8</v>
      </c>
      <c r="E661" s="4">
        <v>945</v>
      </c>
      <c r="F661" s="5"/>
      <c r="G661" s="7">
        <f t="shared" si="92"/>
        <v>0</v>
      </c>
      <c r="H661" s="148">
        <f t="shared" si="93"/>
        <v>0</v>
      </c>
      <c r="I661" s="6"/>
    </row>
    <row r="662" spans="1:9" outlineLevel="3">
      <c r="A662" s="1" t="s">
        <v>1922</v>
      </c>
      <c r="B662" s="2" t="s">
        <v>16</v>
      </c>
      <c r="C662" s="2" t="s">
        <v>17</v>
      </c>
      <c r="D662" s="3" t="s">
        <v>18</v>
      </c>
      <c r="E662" s="4">
        <v>453.6</v>
      </c>
      <c r="F662" s="5"/>
      <c r="G662" s="7">
        <f t="shared" si="92"/>
        <v>0</v>
      </c>
      <c r="H662" s="148">
        <f t="shared" si="93"/>
        <v>0</v>
      </c>
      <c r="I662" s="6"/>
    </row>
    <row r="663" spans="1:9" outlineLevel="3">
      <c r="A663" s="1" t="s">
        <v>1923</v>
      </c>
      <c r="B663" s="2" t="s">
        <v>21</v>
      </c>
      <c r="C663" s="2" t="s">
        <v>22</v>
      </c>
      <c r="D663" s="3" t="s">
        <v>8</v>
      </c>
      <c r="E663" s="4">
        <v>34</v>
      </c>
      <c r="F663" s="5"/>
      <c r="G663" s="7">
        <f t="shared" si="92"/>
        <v>0</v>
      </c>
      <c r="H663" s="148">
        <f t="shared" si="93"/>
        <v>0</v>
      </c>
      <c r="I663" s="6"/>
    </row>
    <row r="664" spans="1:9" ht="25.5" outlineLevel="3">
      <c r="A664" s="1" t="s">
        <v>1924</v>
      </c>
      <c r="B664" s="2" t="s">
        <v>71</v>
      </c>
      <c r="C664" s="2" t="s">
        <v>72</v>
      </c>
      <c r="D664" s="3" t="s">
        <v>8</v>
      </c>
      <c r="E664" s="4">
        <v>12</v>
      </c>
      <c r="F664" s="5"/>
      <c r="G664" s="7">
        <f t="shared" si="92"/>
        <v>0</v>
      </c>
      <c r="H664" s="148">
        <f t="shared" si="93"/>
        <v>0</v>
      </c>
      <c r="I664" s="6"/>
    </row>
    <row r="665" spans="1:9" outlineLevel="3">
      <c r="A665" s="1" t="s">
        <v>1925</v>
      </c>
      <c r="B665" s="2" t="s">
        <v>29</v>
      </c>
      <c r="C665" s="2" t="s">
        <v>74</v>
      </c>
      <c r="D665" s="3" t="s">
        <v>8</v>
      </c>
      <c r="E665" s="4">
        <v>1354</v>
      </c>
      <c r="F665" s="5"/>
      <c r="G665" s="7">
        <f t="shared" si="92"/>
        <v>0</v>
      </c>
      <c r="H665" s="148">
        <f t="shared" si="93"/>
        <v>0</v>
      </c>
      <c r="I665" s="6"/>
    </row>
    <row r="666" spans="1:9" outlineLevel="3">
      <c r="A666" s="1" t="s">
        <v>1926</v>
      </c>
      <c r="B666" s="2" t="s">
        <v>34</v>
      </c>
      <c r="C666" s="2" t="s">
        <v>35</v>
      </c>
      <c r="D666" s="3" t="s">
        <v>8</v>
      </c>
      <c r="E666" s="4">
        <v>1354</v>
      </c>
      <c r="F666" s="5"/>
      <c r="G666" s="7">
        <f t="shared" si="92"/>
        <v>0</v>
      </c>
      <c r="H666" s="148">
        <f t="shared" si="93"/>
        <v>0</v>
      </c>
      <c r="I666" s="6"/>
    </row>
    <row r="667" spans="1:9" ht="25.5" outlineLevel="3">
      <c r="A667" s="1" t="s">
        <v>1927</v>
      </c>
      <c r="B667" s="2" t="s">
        <v>77</v>
      </c>
      <c r="C667" s="2" t="s">
        <v>78</v>
      </c>
      <c r="D667" s="3" t="s">
        <v>8</v>
      </c>
      <c r="E667" s="4">
        <v>100</v>
      </c>
      <c r="F667" s="5"/>
      <c r="G667" s="7">
        <f t="shared" si="92"/>
        <v>0</v>
      </c>
      <c r="H667" s="148">
        <f t="shared" si="93"/>
        <v>0</v>
      </c>
      <c r="I667" s="6"/>
    </row>
    <row r="668" spans="1:9" outlineLevel="3">
      <c r="A668" s="1" t="s">
        <v>1928</v>
      </c>
      <c r="B668" s="2" t="s">
        <v>19</v>
      </c>
      <c r="C668" s="2" t="s">
        <v>80</v>
      </c>
      <c r="D668" s="3" t="s">
        <v>8</v>
      </c>
      <c r="E668" s="4">
        <v>8</v>
      </c>
      <c r="F668" s="5"/>
      <c r="G668" s="7">
        <f t="shared" si="92"/>
        <v>0</v>
      </c>
      <c r="H668" s="148">
        <f t="shared" si="93"/>
        <v>0</v>
      </c>
      <c r="I668" s="6"/>
    </row>
    <row r="669" spans="1:9" outlineLevel="3">
      <c r="A669" s="1" t="s">
        <v>1929</v>
      </c>
      <c r="B669" s="2" t="s">
        <v>82</v>
      </c>
      <c r="C669" s="2" t="s">
        <v>83</v>
      </c>
      <c r="D669" s="3" t="s">
        <v>55</v>
      </c>
      <c r="E669" s="4">
        <v>10</v>
      </c>
      <c r="F669" s="5"/>
      <c r="G669" s="7">
        <f t="shared" si="92"/>
        <v>0</v>
      </c>
      <c r="H669" s="148">
        <f t="shared" si="93"/>
        <v>0</v>
      </c>
      <c r="I669" s="6"/>
    </row>
    <row r="670" spans="1:9" outlineLevel="3">
      <c r="A670" s="1" t="s">
        <v>1930</v>
      </c>
      <c r="B670" s="2" t="s">
        <v>85</v>
      </c>
      <c r="C670" s="2" t="s">
        <v>86</v>
      </c>
      <c r="D670" s="3" t="s">
        <v>55</v>
      </c>
      <c r="E670" s="4">
        <v>1</v>
      </c>
      <c r="F670" s="5"/>
      <c r="G670" s="7">
        <f t="shared" si="92"/>
        <v>0</v>
      </c>
      <c r="H670" s="148">
        <f t="shared" si="93"/>
        <v>0</v>
      </c>
      <c r="I670" s="6"/>
    </row>
    <row r="671" spans="1:9" outlineLevel="2">
      <c r="A671" s="1" t="s">
        <v>429</v>
      </c>
      <c r="B671" s="2"/>
      <c r="C671" s="84" t="s">
        <v>88</v>
      </c>
      <c r="D671" s="85"/>
      <c r="E671" s="86"/>
      <c r="F671" s="88"/>
      <c r="G671" s="87">
        <f>SUBTOTAL(9,G672:G677)</f>
        <v>0</v>
      </c>
      <c r="H671" s="100">
        <f>SUBTOTAL(9,H672:H677)</f>
        <v>0</v>
      </c>
      <c r="I671" s="6"/>
    </row>
    <row r="672" spans="1:9" ht="25.5" outlineLevel="3">
      <c r="A672" s="1" t="s">
        <v>1931</v>
      </c>
      <c r="B672" s="2" t="s">
        <v>6</v>
      </c>
      <c r="C672" s="2" t="s">
        <v>7</v>
      </c>
      <c r="D672" s="3" t="s">
        <v>8</v>
      </c>
      <c r="E672" s="4">
        <v>90</v>
      </c>
      <c r="F672" s="5"/>
      <c r="G672" s="7">
        <f t="shared" ref="G672:G677" si="94">F672*E672</f>
        <v>0</v>
      </c>
      <c r="H672" s="148">
        <f t="shared" ref="H672:H677" si="95">$Q$5*G672</f>
        <v>0</v>
      </c>
      <c r="I672" s="6"/>
    </row>
    <row r="673" spans="1:9" outlineLevel="3">
      <c r="A673" s="1" t="s">
        <v>1932</v>
      </c>
      <c r="B673" s="2" t="s">
        <v>10</v>
      </c>
      <c r="C673" s="2" t="s">
        <v>11</v>
      </c>
      <c r="D673" s="3" t="s">
        <v>8</v>
      </c>
      <c r="E673" s="4">
        <v>90</v>
      </c>
      <c r="F673" s="5"/>
      <c r="G673" s="7">
        <f t="shared" si="94"/>
        <v>0</v>
      </c>
      <c r="H673" s="148">
        <f t="shared" si="95"/>
        <v>0</v>
      </c>
      <c r="I673" s="6"/>
    </row>
    <row r="674" spans="1:9" outlineLevel="3">
      <c r="A674" s="1" t="s">
        <v>1933</v>
      </c>
      <c r="B674" s="2" t="s">
        <v>13</v>
      </c>
      <c r="C674" s="2" t="s">
        <v>14</v>
      </c>
      <c r="D674" s="3" t="s">
        <v>8</v>
      </c>
      <c r="E674" s="4">
        <v>90</v>
      </c>
      <c r="F674" s="5"/>
      <c r="G674" s="7">
        <f t="shared" si="94"/>
        <v>0</v>
      </c>
      <c r="H674" s="148">
        <f t="shared" si="95"/>
        <v>0</v>
      </c>
      <c r="I674" s="6"/>
    </row>
    <row r="675" spans="1:9" outlineLevel="3">
      <c r="A675" s="1" t="s">
        <v>1934</v>
      </c>
      <c r="B675" s="2" t="s">
        <v>16</v>
      </c>
      <c r="C675" s="2" t="s">
        <v>17</v>
      </c>
      <c r="D675" s="3" t="s">
        <v>18</v>
      </c>
      <c r="E675" s="4">
        <v>43.2</v>
      </c>
      <c r="F675" s="5"/>
      <c r="G675" s="7">
        <f t="shared" si="94"/>
        <v>0</v>
      </c>
      <c r="H675" s="148">
        <f t="shared" si="95"/>
        <v>0</v>
      </c>
      <c r="I675" s="6"/>
    </row>
    <row r="676" spans="1:9" outlineLevel="3">
      <c r="A676" s="1" t="s">
        <v>1935</v>
      </c>
      <c r="B676" s="2" t="s">
        <v>19</v>
      </c>
      <c r="C676" s="2" t="s">
        <v>20</v>
      </c>
      <c r="D676" s="3" t="s">
        <v>8</v>
      </c>
      <c r="E676" s="4">
        <v>180</v>
      </c>
      <c r="F676" s="5"/>
      <c r="G676" s="7">
        <f t="shared" si="94"/>
        <v>0</v>
      </c>
      <c r="H676" s="148">
        <f t="shared" si="95"/>
        <v>0</v>
      </c>
      <c r="I676" s="6"/>
    </row>
    <row r="677" spans="1:9" outlineLevel="3">
      <c r="A677" s="1" t="s">
        <v>1936</v>
      </c>
      <c r="B677" s="2" t="s">
        <v>23</v>
      </c>
      <c r="C677" s="2" t="s">
        <v>24</v>
      </c>
      <c r="D677" s="3" t="s">
        <v>25</v>
      </c>
      <c r="E677" s="4">
        <v>1</v>
      </c>
      <c r="F677" s="5"/>
      <c r="G677" s="7">
        <f t="shared" si="94"/>
        <v>0</v>
      </c>
      <c r="H677" s="148">
        <f t="shared" si="95"/>
        <v>0</v>
      </c>
      <c r="I677" s="6"/>
    </row>
    <row r="678" spans="1:9" outlineLevel="2">
      <c r="A678" s="1" t="s">
        <v>431</v>
      </c>
      <c r="B678" s="2"/>
      <c r="C678" s="84" t="s">
        <v>92</v>
      </c>
      <c r="D678" s="85"/>
      <c r="E678" s="86"/>
      <c r="F678" s="88"/>
      <c r="G678" s="87">
        <f>SUBTOTAL(9,G679:G687)</f>
        <v>0</v>
      </c>
      <c r="H678" s="100">
        <f>SUBTOTAL(9,H679:H687)</f>
        <v>0</v>
      </c>
      <c r="I678" s="6"/>
    </row>
    <row r="679" spans="1:9" ht="25.5" outlineLevel="3">
      <c r="A679" s="1" t="s">
        <v>1937</v>
      </c>
      <c r="B679" s="2" t="s">
        <v>6</v>
      </c>
      <c r="C679" s="2" t="s">
        <v>7</v>
      </c>
      <c r="D679" s="3" t="s">
        <v>8</v>
      </c>
      <c r="E679" s="4">
        <v>30</v>
      </c>
      <c r="F679" s="5"/>
      <c r="G679" s="7">
        <f t="shared" ref="G679:G687" si="96">F679*E679</f>
        <v>0</v>
      </c>
      <c r="H679" s="148">
        <f t="shared" ref="H679:H687" si="97">$Q$5*G679</f>
        <v>0</v>
      </c>
      <c r="I679" s="6"/>
    </row>
    <row r="680" spans="1:9" outlineLevel="3">
      <c r="A680" s="1" t="s">
        <v>1938</v>
      </c>
      <c r="B680" s="2" t="s">
        <v>10</v>
      </c>
      <c r="C680" s="2" t="s">
        <v>11</v>
      </c>
      <c r="D680" s="3" t="s">
        <v>8</v>
      </c>
      <c r="E680" s="4">
        <v>30</v>
      </c>
      <c r="F680" s="5"/>
      <c r="G680" s="7">
        <f t="shared" si="96"/>
        <v>0</v>
      </c>
      <c r="H680" s="148">
        <f t="shared" si="97"/>
        <v>0</v>
      </c>
      <c r="I680" s="6"/>
    </row>
    <row r="681" spans="1:9" outlineLevel="3">
      <c r="A681" s="1" t="s">
        <v>1939</v>
      </c>
      <c r="B681" s="2" t="s">
        <v>13</v>
      </c>
      <c r="C681" s="2" t="s">
        <v>14</v>
      </c>
      <c r="D681" s="3" t="s">
        <v>8</v>
      </c>
      <c r="E681" s="4">
        <v>30</v>
      </c>
      <c r="F681" s="5"/>
      <c r="G681" s="7">
        <f t="shared" si="96"/>
        <v>0</v>
      </c>
      <c r="H681" s="148">
        <f t="shared" si="97"/>
        <v>0</v>
      </c>
      <c r="I681" s="6"/>
    </row>
    <row r="682" spans="1:9" outlineLevel="3">
      <c r="A682" s="1" t="s">
        <v>1940</v>
      </c>
      <c r="B682" s="2" t="s">
        <v>16</v>
      </c>
      <c r="C682" s="2" t="s">
        <v>17</v>
      </c>
      <c r="D682" s="3" t="s">
        <v>18</v>
      </c>
      <c r="E682" s="4">
        <v>14.4</v>
      </c>
      <c r="F682" s="5"/>
      <c r="G682" s="7">
        <f t="shared" si="96"/>
        <v>0</v>
      </c>
      <c r="H682" s="148">
        <f t="shared" si="97"/>
        <v>0</v>
      </c>
      <c r="I682" s="6"/>
    </row>
    <row r="683" spans="1:9" outlineLevel="3">
      <c r="A683" s="1" t="s">
        <v>1941</v>
      </c>
      <c r="B683" s="2" t="s">
        <v>19</v>
      </c>
      <c r="C683" s="2" t="s">
        <v>20</v>
      </c>
      <c r="D683" s="3" t="s">
        <v>8</v>
      </c>
      <c r="E683" s="4">
        <v>60</v>
      </c>
      <c r="F683" s="5"/>
      <c r="G683" s="7">
        <f t="shared" si="96"/>
        <v>0</v>
      </c>
      <c r="H683" s="148">
        <f t="shared" si="97"/>
        <v>0</v>
      </c>
      <c r="I683" s="6"/>
    </row>
    <row r="684" spans="1:9" outlineLevel="3">
      <c r="A684" s="1" t="s">
        <v>1942</v>
      </c>
      <c r="B684" s="2" t="s">
        <v>23</v>
      </c>
      <c r="C684" s="2" t="s">
        <v>99</v>
      </c>
      <c r="D684" s="3" t="s">
        <v>25</v>
      </c>
      <c r="E684" s="4">
        <v>1</v>
      </c>
      <c r="F684" s="5"/>
      <c r="G684" s="7">
        <f t="shared" si="96"/>
        <v>0</v>
      </c>
      <c r="H684" s="148">
        <f t="shared" si="97"/>
        <v>0</v>
      </c>
      <c r="I684" s="6"/>
    </row>
    <row r="685" spans="1:9" outlineLevel="3">
      <c r="A685" s="1" t="s">
        <v>1943</v>
      </c>
      <c r="B685" s="2" t="s">
        <v>101</v>
      </c>
      <c r="C685" s="2" t="s">
        <v>102</v>
      </c>
      <c r="D685" s="3" t="s">
        <v>38</v>
      </c>
      <c r="E685" s="4">
        <v>40</v>
      </c>
      <c r="F685" s="5"/>
      <c r="G685" s="7">
        <f t="shared" si="96"/>
        <v>0</v>
      </c>
      <c r="H685" s="148">
        <f t="shared" si="97"/>
        <v>0</v>
      </c>
      <c r="I685" s="6"/>
    </row>
    <row r="686" spans="1:9" outlineLevel="3">
      <c r="A686" s="1" t="s">
        <v>1944</v>
      </c>
      <c r="B686" s="2" t="s">
        <v>103</v>
      </c>
      <c r="C686" s="2" t="s">
        <v>104</v>
      </c>
      <c r="D686" s="3" t="s">
        <v>43</v>
      </c>
      <c r="E686" s="4">
        <v>20</v>
      </c>
      <c r="F686" s="5"/>
      <c r="G686" s="7">
        <f t="shared" si="96"/>
        <v>0</v>
      </c>
      <c r="H686" s="148">
        <f t="shared" si="97"/>
        <v>0</v>
      </c>
      <c r="I686" s="6"/>
    </row>
    <row r="687" spans="1:9" outlineLevel="3">
      <c r="A687" s="1" t="s">
        <v>1945</v>
      </c>
      <c r="B687" s="2" t="s">
        <v>105</v>
      </c>
      <c r="C687" s="2" t="s">
        <v>106</v>
      </c>
      <c r="D687" s="3" t="s">
        <v>8</v>
      </c>
      <c r="E687" s="4">
        <v>20</v>
      </c>
      <c r="F687" s="5"/>
      <c r="G687" s="7">
        <f t="shared" si="96"/>
        <v>0</v>
      </c>
      <c r="H687" s="148">
        <f t="shared" si="97"/>
        <v>0</v>
      </c>
      <c r="I687" s="6"/>
    </row>
    <row r="688" spans="1:9" outlineLevel="2">
      <c r="A688" s="1" t="s">
        <v>432</v>
      </c>
      <c r="B688" s="2"/>
      <c r="C688" s="84" t="s">
        <v>108</v>
      </c>
      <c r="D688" s="85"/>
      <c r="E688" s="86"/>
      <c r="F688" s="88"/>
      <c r="G688" s="87">
        <f>SUBTOTAL(9,G689:G698)</f>
        <v>0</v>
      </c>
      <c r="H688" s="100">
        <f>SUBTOTAL(9,H689:H698)</f>
        <v>0</v>
      </c>
      <c r="I688" s="6"/>
    </row>
    <row r="689" spans="1:13" ht="25.5" outlineLevel="3">
      <c r="A689" s="1" t="s">
        <v>1946</v>
      </c>
      <c r="B689" s="2" t="s">
        <v>6</v>
      </c>
      <c r="C689" s="2" t="s">
        <v>7</v>
      </c>
      <c r="D689" s="3" t="s">
        <v>8</v>
      </c>
      <c r="E689" s="4">
        <v>790</v>
      </c>
      <c r="F689" s="5"/>
      <c r="G689" s="7">
        <f t="shared" ref="G689:G698" si="98">F689*E689</f>
        <v>0</v>
      </c>
      <c r="H689" s="148">
        <f t="shared" ref="H689:H698" si="99">$Q$5*G689</f>
        <v>0</v>
      </c>
      <c r="I689" s="6"/>
    </row>
    <row r="690" spans="1:13" outlineLevel="3">
      <c r="A690" s="1" t="s">
        <v>1947</v>
      </c>
      <c r="B690" s="2" t="s">
        <v>10</v>
      </c>
      <c r="C690" s="2" t="s">
        <v>11</v>
      </c>
      <c r="D690" s="3" t="s">
        <v>8</v>
      </c>
      <c r="E690" s="4">
        <v>790</v>
      </c>
      <c r="F690" s="5"/>
      <c r="G690" s="7">
        <f t="shared" si="98"/>
        <v>0</v>
      </c>
      <c r="H690" s="148">
        <f t="shared" si="99"/>
        <v>0</v>
      </c>
      <c r="I690" s="6"/>
    </row>
    <row r="691" spans="1:13" outlineLevel="3">
      <c r="A691" s="1" t="s">
        <v>1948</v>
      </c>
      <c r="B691" s="2" t="s">
        <v>13</v>
      </c>
      <c r="C691" s="2" t="s">
        <v>14</v>
      </c>
      <c r="D691" s="3" t="s">
        <v>8</v>
      </c>
      <c r="E691" s="4">
        <v>790</v>
      </c>
      <c r="F691" s="5"/>
      <c r="G691" s="7">
        <f t="shared" si="98"/>
        <v>0</v>
      </c>
      <c r="H691" s="148">
        <f t="shared" si="99"/>
        <v>0</v>
      </c>
      <c r="I691" s="6"/>
    </row>
    <row r="692" spans="1:13" outlineLevel="3">
      <c r="A692" s="1" t="s">
        <v>1949</v>
      </c>
      <c r="B692" s="2" t="s">
        <v>16</v>
      </c>
      <c r="C692" s="2" t="s">
        <v>17</v>
      </c>
      <c r="D692" s="3" t="s">
        <v>18</v>
      </c>
      <c r="E692" s="4">
        <v>379.2</v>
      </c>
      <c r="F692" s="5"/>
      <c r="G692" s="7">
        <f t="shared" si="98"/>
        <v>0</v>
      </c>
      <c r="H692" s="148">
        <f t="shared" si="99"/>
        <v>0</v>
      </c>
      <c r="I692" s="6"/>
    </row>
    <row r="693" spans="1:13" outlineLevel="3">
      <c r="A693" s="1" t="s">
        <v>1950</v>
      </c>
      <c r="B693" s="2" t="s">
        <v>23</v>
      </c>
      <c r="C693" s="2" t="s">
        <v>99</v>
      </c>
      <c r="D693" s="3" t="s">
        <v>25</v>
      </c>
      <c r="E693" s="4">
        <v>19</v>
      </c>
      <c r="F693" s="5"/>
      <c r="G693" s="7">
        <f t="shared" si="98"/>
        <v>0</v>
      </c>
      <c r="H693" s="148">
        <f t="shared" si="99"/>
        <v>0</v>
      </c>
      <c r="I693" s="6"/>
    </row>
    <row r="694" spans="1:13" outlineLevel="3">
      <c r="A694" s="1" t="s">
        <v>1951</v>
      </c>
      <c r="B694" s="2" t="s">
        <v>23</v>
      </c>
      <c r="C694" s="2" t="s">
        <v>110</v>
      </c>
      <c r="D694" s="3" t="s">
        <v>25</v>
      </c>
      <c r="E694" s="4">
        <v>1</v>
      </c>
      <c r="F694" s="5"/>
      <c r="G694" s="7">
        <f t="shared" si="98"/>
        <v>0</v>
      </c>
      <c r="H694" s="148">
        <f t="shared" si="99"/>
        <v>0</v>
      </c>
      <c r="I694" s="6"/>
    </row>
    <row r="695" spans="1:13" outlineLevel="3">
      <c r="A695" s="1" t="s">
        <v>1952</v>
      </c>
      <c r="B695" s="2" t="s">
        <v>19</v>
      </c>
      <c r="C695" s="2" t="s">
        <v>111</v>
      </c>
      <c r="D695" s="3" t="s">
        <v>8</v>
      </c>
      <c r="E695" s="4">
        <v>1580</v>
      </c>
      <c r="F695" s="5"/>
      <c r="G695" s="7">
        <f t="shared" si="98"/>
        <v>0</v>
      </c>
      <c r="H695" s="148">
        <f t="shared" si="99"/>
        <v>0</v>
      </c>
      <c r="I695" s="6"/>
    </row>
    <row r="696" spans="1:13" outlineLevel="3">
      <c r="A696" s="1" t="s">
        <v>1953</v>
      </c>
      <c r="B696" s="2" t="s">
        <v>19</v>
      </c>
      <c r="C696" s="2" t="s">
        <v>112</v>
      </c>
      <c r="D696" s="3" t="s">
        <v>8</v>
      </c>
      <c r="E696" s="4">
        <v>4740</v>
      </c>
      <c r="F696" s="5"/>
      <c r="G696" s="7">
        <f t="shared" si="98"/>
        <v>0</v>
      </c>
      <c r="H696" s="148">
        <f t="shared" si="99"/>
        <v>0</v>
      </c>
      <c r="I696" s="6"/>
    </row>
    <row r="697" spans="1:13" outlineLevel="3">
      <c r="A697" s="1" t="s">
        <v>1954</v>
      </c>
      <c r="B697" s="2" t="s">
        <v>19</v>
      </c>
      <c r="C697" s="2" t="s">
        <v>113</v>
      </c>
      <c r="D697" s="3" t="s">
        <v>8</v>
      </c>
      <c r="E697" s="4">
        <v>1580</v>
      </c>
      <c r="F697" s="5"/>
      <c r="G697" s="7">
        <f t="shared" si="98"/>
        <v>0</v>
      </c>
      <c r="H697" s="148">
        <f t="shared" si="99"/>
        <v>0</v>
      </c>
      <c r="I697" s="6"/>
    </row>
    <row r="698" spans="1:13" outlineLevel="3">
      <c r="A698" s="1" t="s">
        <v>1955</v>
      </c>
      <c r="B698" s="2" t="s">
        <v>21</v>
      </c>
      <c r="C698" s="2" t="s">
        <v>114</v>
      </c>
      <c r="D698" s="3" t="s">
        <v>28</v>
      </c>
      <c r="E698" s="4">
        <v>20</v>
      </c>
      <c r="F698" s="5"/>
      <c r="G698" s="7">
        <f t="shared" si="98"/>
        <v>0</v>
      </c>
      <c r="H698" s="148">
        <f t="shared" si="99"/>
        <v>0</v>
      </c>
      <c r="I698" s="6"/>
    </row>
    <row r="699" spans="1:13" outlineLevel="2">
      <c r="A699" s="1" t="s">
        <v>433</v>
      </c>
      <c r="B699" s="2"/>
      <c r="C699" s="84" t="s">
        <v>116</v>
      </c>
      <c r="D699" s="85"/>
      <c r="E699" s="86"/>
      <c r="F699" s="88"/>
      <c r="G699" s="87">
        <f>SUBTOTAL(9,G700:G710)</f>
        <v>0</v>
      </c>
      <c r="H699" s="100">
        <f>SUBTOTAL(9,H700:H710)</f>
        <v>0</v>
      </c>
      <c r="I699" s="6"/>
    </row>
    <row r="700" spans="1:13" ht="25.5" outlineLevel="3">
      <c r="A700" s="1" t="s">
        <v>1956</v>
      </c>
      <c r="B700" s="2" t="s">
        <v>6</v>
      </c>
      <c r="C700" s="2" t="s">
        <v>7</v>
      </c>
      <c r="D700" s="3" t="s">
        <v>8</v>
      </c>
      <c r="E700" s="4">
        <v>225</v>
      </c>
      <c r="F700" s="5"/>
      <c r="G700" s="7">
        <f t="shared" ref="G700:G710" si="100">F700*E700</f>
        <v>0</v>
      </c>
      <c r="H700" s="148">
        <f t="shared" ref="H700:H710" si="101">$Q$5*G700</f>
        <v>0</v>
      </c>
      <c r="I700" s="6"/>
    </row>
    <row r="701" spans="1:13" outlineLevel="3">
      <c r="A701" s="1" t="s">
        <v>1957</v>
      </c>
      <c r="B701" s="2" t="s">
        <v>10</v>
      </c>
      <c r="C701" s="2" t="s">
        <v>11</v>
      </c>
      <c r="D701" s="3" t="s">
        <v>8</v>
      </c>
      <c r="E701" s="4">
        <v>225</v>
      </c>
      <c r="F701" s="5"/>
      <c r="G701" s="7">
        <f t="shared" si="100"/>
        <v>0</v>
      </c>
      <c r="H701" s="148">
        <f t="shared" si="101"/>
        <v>0</v>
      </c>
      <c r="I701" s="6"/>
      <c r="M701" s="42"/>
    </row>
    <row r="702" spans="1:13" outlineLevel="3">
      <c r="A702" s="1" t="s">
        <v>1958</v>
      </c>
      <c r="B702" s="2" t="s">
        <v>13</v>
      </c>
      <c r="C702" s="2" t="s">
        <v>14</v>
      </c>
      <c r="D702" s="3" t="s">
        <v>8</v>
      </c>
      <c r="E702" s="4">
        <v>225</v>
      </c>
      <c r="F702" s="5"/>
      <c r="G702" s="7">
        <f t="shared" si="100"/>
        <v>0</v>
      </c>
      <c r="H702" s="148">
        <f t="shared" si="101"/>
        <v>0</v>
      </c>
      <c r="I702" s="6"/>
    </row>
    <row r="703" spans="1:13" outlineLevel="3">
      <c r="A703" s="1" t="s">
        <v>1959</v>
      </c>
      <c r="B703" s="2" t="s">
        <v>16</v>
      </c>
      <c r="C703" s="2" t="s">
        <v>17</v>
      </c>
      <c r="D703" s="3" t="s">
        <v>18</v>
      </c>
      <c r="E703" s="4">
        <v>108</v>
      </c>
      <c r="F703" s="5"/>
      <c r="G703" s="7">
        <f t="shared" si="100"/>
        <v>0</v>
      </c>
      <c r="H703" s="148">
        <f t="shared" si="101"/>
        <v>0</v>
      </c>
      <c r="I703" s="6"/>
    </row>
    <row r="704" spans="1:13" outlineLevel="3">
      <c r="A704" s="1" t="s">
        <v>1960</v>
      </c>
      <c r="B704" s="2" t="s">
        <v>21</v>
      </c>
      <c r="C704" s="2" t="s">
        <v>22</v>
      </c>
      <c r="D704" s="3" t="s">
        <v>8</v>
      </c>
      <c r="E704" s="4">
        <v>42</v>
      </c>
      <c r="F704" s="5"/>
      <c r="G704" s="7">
        <f t="shared" si="100"/>
        <v>0</v>
      </c>
      <c r="H704" s="148">
        <f t="shared" si="101"/>
        <v>0</v>
      </c>
      <c r="I704" s="6"/>
    </row>
    <row r="705" spans="1:9" outlineLevel="3">
      <c r="A705" s="1" t="s">
        <v>1961</v>
      </c>
      <c r="B705" s="2" t="s">
        <v>19</v>
      </c>
      <c r="C705" s="2" t="s">
        <v>80</v>
      </c>
      <c r="D705" s="3" t="s">
        <v>8</v>
      </c>
      <c r="E705" s="4">
        <v>132</v>
      </c>
      <c r="F705" s="5"/>
      <c r="G705" s="7">
        <f t="shared" si="100"/>
        <v>0</v>
      </c>
      <c r="H705" s="148">
        <f t="shared" si="101"/>
        <v>0</v>
      </c>
      <c r="I705" s="6"/>
    </row>
    <row r="706" spans="1:9" outlineLevel="3">
      <c r="A706" s="1" t="s">
        <v>1962</v>
      </c>
      <c r="B706" s="2" t="s">
        <v>19</v>
      </c>
      <c r="C706" s="2" t="s">
        <v>122</v>
      </c>
      <c r="D706" s="3" t="s">
        <v>8</v>
      </c>
      <c r="E706" s="4">
        <v>183</v>
      </c>
      <c r="F706" s="5"/>
      <c r="G706" s="7">
        <f t="shared" si="100"/>
        <v>0</v>
      </c>
      <c r="H706" s="148">
        <f t="shared" si="101"/>
        <v>0</v>
      </c>
      <c r="I706" s="6"/>
    </row>
    <row r="707" spans="1:9" outlineLevel="3">
      <c r="A707" s="1" t="s">
        <v>1963</v>
      </c>
      <c r="B707" s="2" t="s">
        <v>77</v>
      </c>
      <c r="C707" s="2" t="s">
        <v>123</v>
      </c>
      <c r="D707" s="3" t="s">
        <v>8</v>
      </c>
      <c r="E707" s="4">
        <v>1020</v>
      </c>
      <c r="F707" s="5"/>
      <c r="G707" s="7">
        <f t="shared" si="100"/>
        <v>0</v>
      </c>
      <c r="H707" s="148">
        <f t="shared" si="101"/>
        <v>0</v>
      </c>
      <c r="I707" s="6"/>
    </row>
    <row r="708" spans="1:9" outlineLevel="3">
      <c r="A708" s="1" t="s">
        <v>1964</v>
      </c>
      <c r="B708" s="2" t="s">
        <v>124</v>
      </c>
      <c r="C708" s="2" t="s">
        <v>125</v>
      </c>
      <c r="D708" s="3" t="s">
        <v>8</v>
      </c>
      <c r="E708" s="4">
        <v>1020</v>
      </c>
      <c r="F708" s="5"/>
      <c r="G708" s="7">
        <f t="shared" si="100"/>
        <v>0</v>
      </c>
      <c r="H708" s="148">
        <f t="shared" si="101"/>
        <v>0</v>
      </c>
      <c r="I708" s="6"/>
    </row>
    <row r="709" spans="1:9" outlineLevel="3">
      <c r="A709" s="1" t="s">
        <v>1965</v>
      </c>
      <c r="B709" s="2" t="s">
        <v>58</v>
      </c>
      <c r="C709" s="2" t="s">
        <v>126</v>
      </c>
      <c r="D709" s="3" t="s">
        <v>38</v>
      </c>
      <c r="E709" s="4">
        <v>8</v>
      </c>
      <c r="F709" s="5"/>
      <c r="G709" s="7">
        <f t="shared" si="100"/>
        <v>0</v>
      </c>
      <c r="H709" s="148">
        <f t="shared" si="101"/>
        <v>0</v>
      </c>
      <c r="I709" s="6"/>
    </row>
    <row r="710" spans="1:9" outlineLevel="3">
      <c r="A710" s="1" t="s">
        <v>1966</v>
      </c>
      <c r="B710" s="2" t="s">
        <v>85</v>
      </c>
      <c r="C710" s="2" t="s">
        <v>86</v>
      </c>
      <c r="D710" s="3" t="s">
        <v>55</v>
      </c>
      <c r="E710" s="4">
        <v>2</v>
      </c>
      <c r="F710" s="5"/>
      <c r="G710" s="7">
        <f t="shared" si="100"/>
        <v>0</v>
      </c>
      <c r="H710" s="148">
        <f t="shared" si="101"/>
        <v>0</v>
      </c>
      <c r="I710" s="6"/>
    </row>
    <row r="711" spans="1:9" outlineLevel="2">
      <c r="A711" s="1" t="s">
        <v>436</v>
      </c>
      <c r="B711" s="2"/>
      <c r="C711" s="84" t="s">
        <v>128</v>
      </c>
      <c r="D711" s="85"/>
      <c r="E711" s="86"/>
      <c r="F711" s="88"/>
      <c r="G711" s="87">
        <f>SUBTOTAL(9,G712)</f>
        <v>0</v>
      </c>
      <c r="H711" s="100">
        <f>SUBTOTAL(9,H712)</f>
        <v>0</v>
      </c>
      <c r="I711" s="6"/>
    </row>
    <row r="712" spans="1:9" outlineLevel="3">
      <c r="A712" s="1" t="s">
        <v>1967</v>
      </c>
      <c r="B712" s="2" t="s">
        <v>21</v>
      </c>
      <c r="C712" s="2" t="s">
        <v>128</v>
      </c>
      <c r="D712" s="3" t="s">
        <v>28</v>
      </c>
      <c r="E712" s="4">
        <v>1</v>
      </c>
      <c r="F712" s="5"/>
      <c r="G712" s="7">
        <f>F712*E712</f>
        <v>0</v>
      </c>
      <c r="H712" s="148">
        <f t="shared" ref="H712" si="102">$Q$5*G712</f>
        <v>0</v>
      </c>
      <c r="I712" s="6"/>
    </row>
    <row r="713" spans="1:9" outlineLevel="2">
      <c r="A713" s="1" t="s">
        <v>437</v>
      </c>
      <c r="B713" s="2"/>
      <c r="C713" s="84" t="s">
        <v>2824</v>
      </c>
      <c r="D713" s="85"/>
      <c r="E713" s="86"/>
      <c r="F713" s="88"/>
      <c r="G713" s="87">
        <f>SUBTOTAL(9,G714)</f>
        <v>0</v>
      </c>
      <c r="H713" s="100">
        <f>SUBTOTAL(9,H714)</f>
        <v>0</v>
      </c>
      <c r="I713" s="6"/>
    </row>
    <row r="714" spans="1:9" outlineLevel="3">
      <c r="A714" s="1" t="s">
        <v>1968</v>
      </c>
      <c r="B714" s="2" t="s">
        <v>21</v>
      </c>
      <c r="C714" s="2" t="s">
        <v>2824</v>
      </c>
      <c r="D714" s="3" t="s">
        <v>28</v>
      </c>
      <c r="E714" s="4">
        <v>1</v>
      </c>
      <c r="F714" s="5"/>
      <c r="G714" s="7">
        <f>F714*E714</f>
        <v>0</v>
      </c>
      <c r="H714" s="148">
        <f t="shared" ref="H714" si="103">$Q$5*G714</f>
        <v>0</v>
      </c>
      <c r="I714" s="6"/>
    </row>
    <row r="715" spans="1:9" outlineLevel="2">
      <c r="A715" s="1" t="s">
        <v>440</v>
      </c>
      <c r="B715" s="2"/>
      <c r="C715" s="84" t="s">
        <v>133</v>
      </c>
      <c r="D715" s="85"/>
      <c r="E715" s="86"/>
      <c r="F715" s="88"/>
      <c r="G715" s="87">
        <f>SUBTOTAL(9,G716:G736)</f>
        <v>0</v>
      </c>
      <c r="H715" s="99">
        <f>SUBTOTAL(9,H716:H736)</f>
        <v>0</v>
      </c>
      <c r="I715" s="6"/>
    </row>
    <row r="716" spans="1:9" ht="26.25" outlineLevel="2">
      <c r="A716" s="1" t="s">
        <v>1969</v>
      </c>
      <c r="B716" s="143" t="s">
        <v>2870</v>
      </c>
      <c r="C716" s="2" t="s">
        <v>2829</v>
      </c>
      <c r="D716" s="3" t="s">
        <v>157</v>
      </c>
      <c r="E716" s="137">
        <v>1</v>
      </c>
      <c r="F716" s="5"/>
      <c r="G716" s="7">
        <f t="shared" ref="G716:G736" si="104">F716*E716</f>
        <v>0</v>
      </c>
      <c r="H716" s="148">
        <f t="shared" ref="H716:H736" si="105">$Q$5*G716</f>
        <v>0</v>
      </c>
      <c r="I716" s="6"/>
    </row>
    <row r="717" spans="1:9" ht="15" outlineLevel="2">
      <c r="A717" s="1" t="s">
        <v>2850</v>
      </c>
      <c r="B717" s="143" t="s">
        <v>2871</v>
      </c>
      <c r="C717" s="140" t="s">
        <v>2838</v>
      </c>
      <c r="D717" s="3" t="s">
        <v>38</v>
      </c>
      <c r="E717" s="4">
        <v>1</v>
      </c>
      <c r="F717" s="5"/>
      <c r="G717" s="7">
        <f t="shared" si="104"/>
        <v>0</v>
      </c>
      <c r="H717" s="148">
        <f t="shared" si="105"/>
        <v>0</v>
      </c>
      <c r="I717" s="6"/>
    </row>
    <row r="718" spans="1:9" ht="15" outlineLevel="2">
      <c r="A718" s="1" t="s">
        <v>2851</v>
      </c>
      <c r="B718" s="143" t="s">
        <v>2871</v>
      </c>
      <c r="C718" s="140" t="s">
        <v>2839</v>
      </c>
      <c r="D718" s="3" t="s">
        <v>38</v>
      </c>
      <c r="E718" s="4">
        <v>1</v>
      </c>
      <c r="F718" s="5"/>
      <c r="G718" s="7">
        <f t="shared" si="104"/>
        <v>0</v>
      </c>
      <c r="H718" s="148">
        <f t="shared" si="105"/>
        <v>0</v>
      </c>
      <c r="I718" s="6"/>
    </row>
    <row r="719" spans="1:9" ht="15" outlineLevel="2">
      <c r="A719" s="1" t="s">
        <v>2852</v>
      </c>
      <c r="B719" s="143" t="s">
        <v>2871</v>
      </c>
      <c r="C719" s="140" t="s">
        <v>2840</v>
      </c>
      <c r="D719" s="3" t="s">
        <v>38</v>
      </c>
      <c r="E719" s="4">
        <v>1</v>
      </c>
      <c r="F719" s="5"/>
      <c r="G719" s="7">
        <f t="shared" si="104"/>
        <v>0</v>
      </c>
      <c r="H719" s="148">
        <f t="shared" si="105"/>
        <v>0</v>
      </c>
      <c r="I719" s="6"/>
    </row>
    <row r="720" spans="1:9" ht="15" outlineLevel="2">
      <c r="A720" s="1" t="s">
        <v>2853</v>
      </c>
      <c r="B720" s="143" t="s">
        <v>2871</v>
      </c>
      <c r="C720" s="141" t="s">
        <v>2841</v>
      </c>
      <c r="D720" s="3" t="s">
        <v>38</v>
      </c>
      <c r="E720" s="4">
        <v>1</v>
      </c>
      <c r="F720" s="5"/>
      <c r="G720" s="7">
        <f t="shared" si="104"/>
        <v>0</v>
      </c>
      <c r="H720" s="148">
        <f t="shared" si="105"/>
        <v>0</v>
      </c>
      <c r="I720" s="6"/>
    </row>
    <row r="721" spans="1:9" outlineLevel="2">
      <c r="A721" s="1" t="s">
        <v>2854</v>
      </c>
      <c r="B721" s="2" t="s">
        <v>2872</v>
      </c>
      <c r="C721" s="3" t="s">
        <v>2837</v>
      </c>
      <c r="D721" s="3" t="s">
        <v>43</v>
      </c>
      <c r="E721" s="4">
        <v>3</v>
      </c>
      <c r="F721" s="5"/>
      <c r="G721" s="7">
        <f t="shared" si="104"/>
        <v>0</v>
      </c>
      <c r="H721" s="148">
        <f t="shared" si="105"/>
        <v>0</v>
      </c>
      <c r="I721" s="6"/>
    </row>
    <row r="722" spans="1:9" ht="25.5" outlineLevel="2">
      <c r="A722" s="1" t="s">
        <v>2855</v>
      </c>
      <c r="B722" s="2" t="s">
        <v>2873</v>
      </c>
      <c r="C722" s="2" t="s">
        <v>2830</v>
      </c>
      <c r="D722" s="3" t="s">
        <v>157</v>
      </c>
      <c r="E722" s="137">
        <v>60</v>
      </c>
      <c r="F722" s="5"/>
      <c r="G722" s="7">
        <f t="shared" si="104"/>
        <v>0</v>
      </c>
      <c r="H722" s="148">
        <f t="shared" si="105"/>
        <v>0</v>
      </c>
      <c r="I722" s="6"/>
    </row>
    <row r="723" spans="1:9" outlineLevel="2">
      <c r="A723" s="1" t="s">
        <v>2856</v>
      </c>
      <c r="B723" s="2" t="s">
        <v>2874</v>
      </c>
      <c r="C723" s="2" t="s">
        <v>2836</v>
      </c>
      <c r="D723" s="3"/>
      <c r="E723" s="137">
        <v>1</v>
      </c>
      <c r="F723" s="5"/>
      <c r="G723" s="7">
        <f t="shared" si="104"/>
        <v>0</v>
      </c>
      <c r="H723" s="148">
        <f t="shared" si="105"/>
        <v>0</v>
      </c>
      <c r="I723" s="6"/>
    </row>
    <row r="724" spans="1:9" outlineLevel="2">
      <c r="A724" s="1" t="s">
        <v>2857</v>
      </c>
      <c r="B724" s="2" t="s">
        <v>2875</v>
      </c>
      <c r="C724" s="2" t="s">
        <v>2825</v>
      </c>
      <c r="D724" s="3" t="s">
        <v>8</v>
      </c>
      <c r="E724" s="137">
        <v>985</v>
      </c>
      <c r="F724" s="5"/>
      <c r="G724" s="7">
        <f t="shared" si="104"/>
        <v>0</v>
      </c>
      <c r="H724" s="148">
        <f t="shared" si="105"/>
        <v>0</v>
      </c>
      <c r="I724" s="6"/>
    </row>
    <row r="725" spans="1:9" outlineLevel="2">
      <c r="A725" s="1" t="s">
        <v>2858</v>
      </c>
      <c r="B725" s="2" t="s">
        <v>2875</v>
      </c>
      <c r="C725" s="2" t="s">
        <v>2826</v>
      </c>
      <c r="D725" s="3" t="s">
        <v>8</v>
      </c>
      <c r="E725" s="137">
        <v>998</v>
      </c>
      <c r="F725" s="5"/>
      <c r="G725" s="7">
        <f t="shared" si="104"/>
        <v>0</v>
      </c>
      <c r="H725" s="148">
        <f t="shared" si="105"/>
        <v>0</v>
      </c>
      <c r="I725" s="6"/>
    </row>
    <row r="726" spans="1:9" outlineLevel="2">
      <c r="A726" s="1" t="s">
        <v>2859</v>
      </c>
      <c r="B726" s="2" t="s">
        <v>2875</v>
      </c>
      <c r="C726" s="2" t="s">
        <v>2827</v>
      </c>
      <c r="D726" s="3" t="s">
        <v>8</v>
      </c>
      <c r="E726" s="137">
        <v>985</v>
      </c>
      <c r="F726" s="5"/>
      <c r="G726" s="7">
        <f t="shared" si="104"/>
        <v>0</v>
      </c>
      <c r="H726" s="148">
        <f t="shared" si="105"/>
        <v>0</v>
      </c>
      <c r="I726" s="6"/>
    </row>
    <row r="727" spans="1:9" outlineLevel="2">
      <c r="A727" s="1" t="s">
        <v>2860</v>
      </c>
      <c r="B727" s="2" t="s">
        <v>2875</v>
      </c>
      <c r="C727" s="2" t="s">
        <v>2828</v>
      </c>
      <c r="D727" s="3" t="s">
        <v>8</v>
      </c>
      <c r="E727" s="137">
        <v>998</v>
      </c>
      <c r="F727" s="5"/>
      <c r="G727" s="7">
        <f t="shared" si="104"/>
        <v>0</v>
      </c>
      <c r="H727" s="148">
        <f t="shared" si="105"/>
        <v>0</v>
      </c>
      <c r="I727" s="6"/>
    </row>
    <row r="728" spans="1:9" outlineLevel="2">
      <c r="A728" s="1" t="s">
        <v>2861</v>
      </c>
      <c r="B728" s="2" t="s">
        <v>2877</v>
      </c>
      <c r="C728" s="2" t="s">
        <v>2831</v>
      </c>
      <c r="D728" s="3" t="s">
        <v>157</v>
      </c>
      <c r="E728" s="137">
        <v>1</v>
      </c>
      <c r="F728" s="5"/>
      <c r="G728" s="7">
        <f t="shared" si="104"/>
        <v>0</v>
      </c>
      <c r="H728" s="148">
        <f t="shared" si="105"/>
        <v>0</v>
      </c>
      <c r="I728" s="6"/>
    </row>
    <row r="729" spans="1:9" outlineLevel="2">
      <c r="A729" s="1" t="s">
        <v>2862</v>
      </c>
      <c r="B729" s="2" t="s">
        <v>2877</v>
      </c>
      <c r="C729" s="2" t="s">
        <v>2832</v>
      </c>
      <c r="D729" s="3" t="s">
        <v>157</v>
      </c>
      <c r="E729" s="137">
        <v>1</v>
      </c>
      <c r="F729" s="5"/>
      <c r="G729" s="7">
        <f t="shared" si="104"/>
        <v>0</v>
      </c>
      <c r="H729" s="148">
        <f t="shared" si="105"/>
        <v>0</v>
      </c>
      <c r="I729" s="6"/>
    </row>
    <row r="730" spans="1:9" outlineLevel="2">
      <c r="A730" s="1" t="s">
        <v>2863</v>
      </c>
      <c r="B730" s="2" t="s">
        <v>2878</v>
      </c>
      <c r="C730" s="2" t="s">
        <v>2833</v>
      </c>
      <c r="D730" s="3" t="s">
        <v>157</v>
      </c>
      <c r="E730" s="137">
        <v>1</v>
      </c>
      <c r="F730" s="5"/>
      <c r="G730" s="7">
        <f t="shared" si="104"/>
        <v>0</v>
      </c>
      <c r="H730" s="148">
        <f t="shared" si="105"/>
        <v>0</v>
      </c>
      <c r="I730" s="6"/>
    </row>
    <row r="731" spans="1:9" outlineLevel="2">
      <c r="A731" s="1" t="s">
        <v>2864</v>
      </c>
      <c r="B731" s="2" t="s">
        <v>2874</v>
      </c>
      <c r="C731" s="2" t="s">
        <v>2842</v>
      </c>
      <c r="D731" s="3" t="s">
        <v>38</v>
      </c>
      <c r="E731" s="137">
        <v>1</v>
      </c>
      <c r="F731" s="5"/>
      <c r="G731" s="7">
        <f t="shared" si="104"/>
        <v>0</v>
      </c>
      <c r="H731" s="148">
        <f t="shared" si="105"/>
        <v>0</v>
      </c>
      <c r="I731" s="6"/>
    </row>
    <row r="732" spans="1:9" outlineLevel="2">
      <c r="A732" s="1" t="s">
        <v>2865</v>
      </c>
      <c r="B732" s="2" t="s">
        <v>2877</v>
      </c>
      <c r="C732" s="2" t="s">
        <v>2843</v>
      </c>
      <c r="D732" s="3" t="s">
        <v>38</v>
      </c>
      <c r="E732" s="137">
        <v>4</v>
      </c>
      <c r="F732" s="5"/>
      <c r="G732" s="7">
        <f t="shared" si="104"/>
        <v>0</v>
      </c>
      <c r="H732" s="148">
        <f t="shared" si="105"/>
        <v>0</v>
      </c>
      <c r="I732" s="6"/>
    </row>
    <row r="733" spans="1:9" outlineLevel="2">
      <c r="A733" s="1" t="s">
        <v>2866</v>
      </c>
      <c r="B733" s="2" t="s">
        <v>2878</v>
      </c>
      <c r="C733" s="2" t="s">
        <v>2844</v>
      </c>
      <c r="D733" s="3" t="s">
        <v>38</v>
      </c>
      <c r="E733" s="137">
        <v>7</v>
      </c>
      <c r="F733" s="5"/>
      <c r="G733" s="7">
        <f t="shared" si="104"/>
        <v>0</v>
      </c>
      <c r="H733" s="148">
        <f t="shared" si="105"/>
        <v>0</v>
      </c>
      <c r="I733" s="6"/>
    </row>
    <row r="734" spans="1:9" outlineLevel="2">
      <c r="A734" s="1" t="s">
        <v>2867</v>
      </c>
      <c r="B734" s="2" t="s">
        <v>2879</v>
      </c>
      <c r="C734" s="2" t="s">
        <v>2880</v>
      </c>
      <c r="D734" s="3" t="s">
        <v>38</v>
      </c>
      <c r="E734" s="137">
        <v>1</v>
      </c>
      <c r="F734" s="5"/>
      <c r="G734" s="7">
        <f t="shared" si="104"/>
        <v>0</v>
      </c>
      <c r="H734" s="148">
        <f t="shared" si="105"/>
        <v>0</v>
      </c>
      <c r="I734" s="6"/>
    </row>
    <row r="735" spans="1:9" outlineLevel="2">
      <c r="A735" s="1" t="s">
        <v>2868</v>
      </c>
      <c r="B735" s="2" t="s">
        <v>2872</v>
      </c>
      <c r="C735" s="2" t="s">
        <v>2835</v>
      </c>
      <c r="D735" s="3" t="s">
        <v>38</v>
      </c>
      <c r="E735" s="137">
        <v>11</v>
      </c>
      <c r="F735" s="5"/>
      <c r="G735" s="7">
        <f t="shared" si="104"/>
        <v>0</v>
      </c>
      <c r="H735" s="148">
        <f t="shared" si="105"/>
        <v>0</v>
      </c>
      <c r="I735" s="6"/>
    </row>
    <row r="736" spans="1:9" outlineLevel="2">
      <c r="A736" s="1" t="s">
        <v>2869</v>
      </c>
      <c r="B736" s="2" t="s">
        <v>2876</v>
      </c>
      <c r="C736" s="2" t="s">
        <v>2834</v>
      </c>
      <c r="D736" s="3" t="s">
        <v>157</v>
      </c>
      <c r="E736" s="137">
        <v>1</v>
      </c>
      <c r="F736" s="5"/>
      <c r="G736" s="7">
        <f t="shared" si="104"/>
        <v>0</v>
      </c>
      <c r="H736" s="148">
        <f t="shared" si="105"/>
        <v>0</v>
      </c>
      <c r="I736" s="6"/>
    </row>
    <row r="737" spans="1:9" outlineLevel="2">
      <c r="A737" s="1" t="s">
        <v>443</v>
      </c>
      <c r="B737" s="2"/>
      <c r="C737" s="84" t="s">
        <v>136</v>
      </c>
      <c r="D737" s="85"/>
      <c r="E737" s="86"/>
      <c r="F737" s="88"/>
      <c r="G737" s="87">
        <f>SUBTOTAL(9,G738)</f>
        <v>0</v>
      </c>
      <c r="H737" s="100">
        <f>SUBTOTAL(9,H738)</f>
        <v>0</v>
      </c>
      <c r="I737" s="6"/>
    </row>
    <row r="738" spans="1:9" outlineLevel="3">
      <c r="A738" s="1" t="s">
        <v>1970</v>
      </c>
      <c r="B738" s="2" t="s">
        <v>21</v>
      </c>
      <c r="C738" s="2" t="s">
        <v>138</v>
      </c>
      <c r="D738" s="3" t="s">
        <v>28</v>
      </c>
      <c r="E738" s="4">
        <v>1</v>
      </c>
      <c r="F738" s="5"/>
      <c r="G738" s="7">
        <f>F738*E738</f>
        <v>0</v>
      </c>
      <c r="H738" s="148">
        <f t="shared" ref="H738" si="106">$Q$5*G738</f>
        <v>0</v>
      </c>
      <c r="I738" s="6"/>
    </row>
    <row r="739" spans="1:9" outlineLevel="2">
      <c r="A739" s="1" t="s">
        <v>446</v>
      </c>
      <c r="B739" s="2"/>
      <c r="C739" s="84" t="s">
        <v>139</v>
      </c>
      <c r="D739" s="85"/>
      <c r="E739" s="86"/>
      <c r="F739" s="88"/>
      <c r="G739" s="87">
        <f>SUBTOTAL(9,G740)</f>
        <v>0</v>
      </c>
      <c r="H739" s="100">
        <f>SUBTOTAL(9,H740)</f>
        <v>0</v>
      </c>
      <c r="I739" s="6"/>
    </row>
    <row r="740" spans="1:9" outlineLevel="3">
      <c r="A740" s="1" t="s">
        <v>1971</v>
      </c>
      <c r="B740" s="2" t="s">
        <v>21</v>
      </c>
      <c r="C740" s="2" t="s">
        <v>140</v>
      </c>
      <c r="D740" s="3" t="s">
        <v>28</v>
      </c>
      <c r="E740" s="4">
        <v>1</v>
      </c>
      <c r="F740" s="5"/>
      <c r="G740" s="7">
        <f>F740*E740</f>
        <v>0</v>
      </c>
      <c r="H740" s="148">
        <f t="shared" ref="H740" si="107">$Q$5*G740</f>
        <v>0</v>
      </c>
      <c r="I740" s="6"/>
    </row>
    <row r="741" spans="1:9" s="47" customFormat="1" ht="25.5" outlineLevel="1">
      <c r="A741" s="101" t="s">
        <v>449</v>
      </c>
      <c r="B741" s="102"/>
      <c r="C741" s="102" t="s">
        <v>2750</v>
      </c>
      <c r="D741" s="116"/>
      <c r="E741" s="117"/>
      <c r="F741" s="104"/>
      <c r="G741" s="103">
        <f>SUBTOTAL(9,G742:G762)</f>
        <v>0</v>
      </c>
      <c r="H741" s="150">
        <f>SUBTOTAL(9,H742:H762)</f>
        <v>0</v>
      </c>
      <c r="I741" s="18"/>
    </row>
    <row r="742" spans="1:9" outlineLevel="2">
      <c r="A742" s="1" t="s">
        <v>1972</v>
      </c>
      <c r="B742" s="2"/>
      <c r="C742" s="2" t="s">
        <v>2749</v>
      </c>
      <c r="D742" s="3"/>
      <c r="E742" s="4"/>
      <c r="F742" s="5"/>
      <c r="G742" s="7">
        <f>SUBTOTAL(9,G743)</f>
        <v>0</v>
      </c>
      <c r="H742" s="148">
        <f>SUBTOTAL(9,H743)</f>
        <v>0</v>
      </c>
      <c r="I742" s="6"/>
    </row>
    <row r="743" spans="1:9" outlineLevel="3">
      <c r="A743" s="1" t="s">
        <v>2751</v>
      </c>
      <c r="B743" s="2" t="s">
        <v>21</v>
      </c>
      <c r="C743" s="2" t="s">
        <v>141</v>
      </c>
      <c r="D743" s="3" t="s">
        <v>28</v>
      </c>
      <c r="E743" s="4">
        <v>1</v>
      </c>
      <c r="F743" s="5"/>
      <c r="G743" s="7">
        <f>F743*E743</f>
        <v>0</v>
      </c>
      <c r="H743" s="148">
        <f t="shared" ref="H743" si="108">$Q$5*G743</f>
        <v>0</v>
      </c>
      <c r="I743" s="6"/>
    </row>
    <row r="744" spans="1:9" outlineLevel="2">
      <c r="A744" s="1" t="s">
        <v>2752</v>
      </c>
      <c r="B744" s="2"/>
      <c r="C744" s="2" t="s">
        <v>142</v>
      </c>
      <c r="D744" s="3"/>
      <c r="E744" s="4"/>
      <c r="F744" s="5"/>
      <c r="G744" s="7">
        <f>SUBTOTAL(9,G745)</f>
        <v>0</v>
      </c>
      <c r="H744" s="148">
        <f>SUBTOTAL(9,H745)</f>
        <v>0</v>
      </c>
      <c r="I744" s="6"/>
    </row>
    <row r="745" spans="1:9" outlineLevel="3">
      <c r="A745" s="1" t="s">
        <v>2753</v>
      </c>
      <c r="B745" s="2" t="s">
        <v>21</v>
      </c>
      <c r="C745" s="2" t="s">
        <v>142</v>
      </c>
      <c r="D745" s="3" t="s">
        <v>28</v>
      </c>
      <c r="E745" s="4">
        <v>1</v>
      </c>
      <c r="F745" s="5"/>
      <c r="G745" s="7">
        <f>F745*E745</f>
        <v>0</v>
      </c>
      <c r="H745" s="148">
        <f t="shared" ref="H745" si="109">$Q$5*G745</f>
        <v>0</v>
      </c>
      <c r="I745" s="6"/>
    </row>
    <row r="746" spans="1:9" outlineLevel="2">
      <c r="A746" s="83" t="s">
        <v>2754</v>
      </c>
      <c r="B746" s="84"/>
      <c r="C746" s="84" t="s">
        <v>143</v>
      </c>
      <c r="D746" s="85"/>
      <c r="E746" s="86"/>
      <c r="F746" s="88"/>
      <c r="G746" s="87">
        <f>SUBTOTAL(9,G747)</f>
        <v>0</v>
      </c>
      <c r="H746" s="100">
        <f>SUBTOTAL(9,H747)</f>
        <v>0</v>
      </c>
      <c r="I746" s="6"/>
    </row>
    <row r="747" spans="1:9" outlineLevel="3">
      <c r="A747" s="1" t="s">
        <v>2755</v>
      </c>
      <c r="B747" s="2" t="s">
        <v>21</v>
      </c>
      <c r="C747" s="2" t="s">
        <v>143</v>
      </c>
      <c r="D747" s="3" t="s">
        <v>28</v>
      </c>
      <c r="E747" s="4">
        <v>1</v>
      </c>
      <c r="F747" s="5"/>
      <c r="G747" s="7">
        <f>F747*E747</f>
        <v>0</v>
      </c>
      <c r="H747" s="148">
        <f t="shared" ref="H747" si="110">$Q$5*G747</f>
        <v>0</v>
      </c>
      <c r="I747" s="6"/>
    </row>
    <row r="748" spans="1:9" outlineLevel="2">
      <c r="A748" s="83" t="s">
        <v>2756</v>
      </c>
      <c r="B748" s="84"/>
      <c r="C748" s="84" t="s">
        <v>144</v>
      </c>
      <c r="D748" s="85"/>
      <c r="E748" s="86"/>
      <c r="F748" s="88"/>
      <c r="G748" s="87">
        <f>SUBTOTAL(9,G749)</f>
        <v>0</v>
      </c>
      <c r="H748" s="100">
        <f>SUBTOTAL(9,H749)</f>
        <v>0</v>
      </c>
      <c r="I748" s="6"/>
    </row>
    <row r="749" spans="1:9" outlineLevel="3">
      <c r="A749" s="1" t="s">
        <v>2757</v>
      </c>
      <c r="B749" s="2" t="s">
        <v>21</v>
      </c>
      <c r="C749" s="2" t="s">
        <v>2557</v>
      </c>
      <c r="D749" s="3" t="s">
        <v>28</v>
      </c>
      <c r="E749" s="4">
        <v>1</v>
      </c>
      <c r="F749" s="5"/>
      <c r="G749" s="7">
        <f>F749*E749</f>
        <v>0</v>
      </c>
      <c r="H749" s="148">
        <f t="shared" ref="H749:H762" si="111">$Q$5*G749</f>
        <v>0</v>
      </c>
      <c r="I749" s="6"/>
    </row>
    <row r="750" spans="1:9" outlineLevel="1">
      <c r="A750" s="83" t="s">
        <v>2793</v>
      </c>
      <c r="B750" s="84"/>
      <c r="C750" s="84" t="s">
        <v>2785</v>
      </c>
      <c r="D750" s="85"/>
      <c r="E750" s="86"/>
      <c r="F750" s="88"/>
      <c r="G750" s="87">
        <f>SUBTOTAL(9,G751:G762)</f>
        <v>0</v>
      </c>
      <c r="H750" s="100">
        <f>SUBTOTAL(9,H751:H762)</f>
        <v>0</v>
      </c>
      <c r="I750" s="6"/>
    </row>
    <row r="751" spans="1:9" outlineLevel="4">
      <c r="A751" s="43" t="s">
        <v>2794</v>
      </c>
      <c r="B751" s="2"/>
      <c r="C751" s="44" t="s">
        <v>2563</v>
      </c>
      <c r="D751" s="3" t="s">
        <v>28</v>
      </c>
      <c r="E751" s="4">
        <v>1</v>
      </c>
      <c r="F751" s="5"/>
      <c r="G751" s="7">
        <f>F751*E751</f>
        <v>0</v>
      </c>
      <c r="H751" s="148">
        <f>$Q$5*G751</f>
        <v>0</v>
      </c>
      <c r="I751" s="6"/>
    </row>
    <row r="752" spans="1:9" outlineLevel="4">
      <c r="A752" s="43" t="s">
        <v>2795</v>
      </c>
      <c r="B752" s="2"/>
      <c r="C752" s="44" t="s">
        <v>2564</v>
      </c>
      <c r="D752" s="3" t="s">
        <v>28</v>
      </c>
      <c r="E752" s="4">
        <v>1</v>
      </c>
      <c r="F752" s="5"/>
      <c r="G752" s="7">
        <f t="shared" ref="G752:G762" si="112">F752*E752</f>
        <v>0</v>
      </c>
      <c r="H752" s="148">
        <f t="shared" si="111"/>
        <v>0</v>
      </c>
      <c r="I752" s="6"/>
    </row>
    <row r="753" spans="1:12" outlineLevel="4">
      <c r="A753" s="43" t="s">
        <v>2796</v>
      </c>
      <c r="B753" s="2"/>
      <c r="C753" s="44" t="s">
        <v>2562</v>
      </c>
      <c r="D753" s="3" t="s">
        <v>28</v>
      </c>
      <c r="E753" s="4">
        <v>1</v>
      </c>
      <c r="F753" s="5"/>
      <c r="G753" s="7">
        <f t="shared" si="112"/>
        <v>0</v>
      </c>
      <c r="H753" s="148">
        <f t="shared" si="111"/>
        <v>0</v>
      </c>
      <c r="I753" s="6"/>
      <c r="L753" s="45"/>
    </row>
    <row r="754" spans="1:12" outlineLevel="4">
      <c r="A754" s="43" t="s">
        <v>2797</v>
      </c>
      <c r="B754" s="2"/>
      <c r="C754" s="44" t="s">
        <v>2559</v>
      </c>
      <c r="D754" s="3" t="s">
        <v>28</v>
      </c>
      <c r="E754" s="4">
        <v>1</v>
      </c>
      <c r="F754" s="5"/>
      <c r="G754" s="7">
        <f t="shared" si="112"/>
        <v>0</v>
      </c>
      <c r="H754" s="148">
        <f t="shared" si="111"/>
        <v>0</v>
      </c>
      <c r="I754" s="6"/>
      <c r="L754" s="45"/>
    </row>
    <row r="755" spans="1:12" outlineLevel="4">
      <c r="A755" s="43" t="s">
        <v>2798</v>
      </c>
      <c r="B755" s="2"/>
      <c r="C755" s="44" t="s">
        <v>2561</v>
      </c>
      <c r="D755" s="3" t="s">
        <v>28</v>
      </c>
      <c r="E755" s="4">
        <v>1</v>
      </c>
      <c r="F755" s="5"/>
      <c r="G755" s="7">
        <f t="shared" si="112"/>
        <v>0</v>
      </c>
      <c r="H755" s="148">
        <f t="shared" si="111"/>
        <v>0</v>
      </c>
      <c r="I755" s="6"/>
      <c r="L755" s="45"/>
    </row>
    <row r="756" spans="1:12" outlineLevel="4">
      <c r="A756" s="43" t="s">
        <v>2799</v>
      </c>
      <c r="B756" s="2"/>
      <c r="C756" s="44" t="s">
        <v>2566</v>
      </c>
      <c r="D756" s="3" t="s">
        <v>28</v>
      </c>
      <c r="E756" s="4">
        <v>1</v>
      </c>
      <c r="F756" s="5"/>
      <c r="G756" s="7">
        <f t="shared" si="112"/>
        <v>0</v>
      </c>
      <c r="H756" s="148">
        <f t="shared" si="111"/>
        <v>0</v>
      </c>
      <c r="I756" s="6"/>
      <c r="L756" s="45"/>
    </row>
    <row r="757" spans="1:12" outlineLevel="4">
      <c r="A757" s="43" t="s">
        <v>2800</v>
      </c>
      <c r="B757" s="2"/>
      <c r="C757" s="44" t="s">
        <v>2558</v>
      </c>
      <c r="D757" s="3" t="s">
        <v>28</v>
      </c>
      <c r="E757" s="4">
        <v>1</v>
      </c>
      <c r="F757" s="5"/>
      <c r="G757" s="7">
        <f t="shared" si="112"/>
        <v>0</v>
      </c>
      <c r="H757" s="148">
        <f t="shared" si="111"/>
        <v>0</v>
      </c>
      <c r="I757" s="6"/>
      <c r="L757" s="45"/>
    </row>
    <row r="758" spans="1:12" outlineLevel="4">
      <c r="A758" s="43" t="s">
        <v>2801</v>
      </c>
      <c r="B758" s="2"/>
      <c r="C758" s="44" t="s">
        <v>2565</v>
      </c>
      <c r="D758" s="3" t="s">
        <v>28</v>
      </c>
      <c r="E758" s="4">
        <v>1</v>
      </c>
      <c r="F758" s="5"/>
      <c r="G758" s="7">
        <f t="shared" si="112"/>
        <v>0</v>
      </c>
      <c r="H758" s="148">
        <f t="shared" si="111"/>
        <v>0</v>
      </c>
      <c r="I758" s="6"/>
      <c r="L758" s="45"/>
    </row>
    <row r="759" spans="1:12" outlineLevel="4">
      <c r="A759" s="43" t="s">
        <v>2802</v>
      </c>
      <c r="B759" s="2"/>
      <c r="C759" s="44" t="s">
        <v>2567</v>
      </c>
      <c r="D759" s="3" t="s">
        <v>28</v>
      </c>
      <c r="E759" s="4">
        <v>1</v>
      </c>
      <c r="F759" s="5"/>
      <c r="G759" s="7">
        <f t="shared" si="112"/>
        <v>0</v>
      </c>
      <c r="H759" s="148">
        <f t="shared" si="111"/>
        <v>0</v>
      </c>
      <c r="I759" s="6"/>
      <c r="L759" s="45"/>
    </row>
    <row r="760" spans="1:12" outlineLevel="4">
      <c r="A760" s="43" t="s">
        <v>2803</v>
      </c>
      <c r="B760" s="2"/>
      <c r="C760" s="44" t="s">
        <v>2560</v>
      </c>
      <c r="D760" s="3" t="s">
        <v>28</v>
      </c>
      <c r="E760" s="4">
        <v>1</v>
      </c>
      <c r="F760" s="5"/>
      <c r="G760" s="7">
        <f t="shared" si="112"/>
        <v>0</v>
      </c>
      <c r="H760" s="148">
        <f t="shared" si="111"/>
        <v>0</v>
      </c>
      <c r="I760" s="6"/>
      <c r="L760" s="45"/>
    </row>
    <row r="761" spans="1:12" outlineLevel="4">
      <c r="A761" s="43" t="s">
        <v>2804</v>
      </c>
      <c r="B761" s="2"/>
      <c r="C761" s="44" t="s">
        <v>2568</v>
      </c>
      <c r="D761" s="3" t="s">
        <v>28</v>
      </c>
      <c r="E761" s="4">
        <v>1</v>
      </c>
      <c r="F761" s="5"/>
      <c r="G761" s="7">
        <f t="shared" si="112"/>
        <v>0</v>
      </c>
      <c r="H761" s="148">
        <f t="shared" si="111"/>
        <v>0</v>
      </c>
      <c r="I761" s="6"/>
      <c r="L761" s="45"/>
    </row>
    <row r="762" spans="1:12" outlineLevel="4">
      <c r="A762" s="43" t="s">
        <v>2805</v>
      </c>
      <c r="B762" s="2"/>
      <c r="C762" s="44" t="s">
        <v>2569</v>
      </c>
      <c r="D762" s="3" t="s">
        <v>28</v>
      </c>
      <c r="E762" s="4">
        <v>1</v>
      </c>
      <c r="F762" s="5"/>
      <c r="G762" s="7">
        <f t="shared" si="112"/>
        <v>0</v>
      </c>
      <c r="H762" s="148">
        <f t="shared" si="111"/>
        <v>0</v>
      </c>
      <c r="I762" s="6"/>
      <c r="L762" s="45"/>
    </row>
    <row r="763" spans="1:12" outlineLevel="1">
      <c r="A763" s="83" t="s">
        <v>456</v>
      </c>
      <c r="B763" s="84"/>
      <c r="C763" s="84" t="s">
        <v>2822</v>
      </c>
      <c r="D763" s="85"/>
      <c r="E763" s="86"/>
      <c r="F763" s="88"/>
      <c r="G763" s="87">
        <f>SUBTOTAL(9,G764:G1133)</f>
        <v>0</v>
      </c>
      <c r="H763" s="99">
        <f>SUBTOTAL(9,H764:H1133)</f>
        <v>0</v>
      </c>
      <c r="I763" s="6"/>
    </row>
    <row r="764" spans="1:12" outlineLevel="2">
      <c r="A764" s="83" t="s">
        <v>458</v>
      </c>
      <c r="B764" s="84"/>
      <c r="C764" s="84" t="s">
        <v>146</v>
      </c>
      <c r="D764" s="85"/>
      <c r="E764" s="86"/>
      <c r="F764" s="88"/>
      <c r="G764" s="87">
        <f>SUBTOTAL(9,G765:G773)</f>
        <v>0</v>
      </c>
      <c r="H764" s="100">
        <f>SUBTOTAL(9,H765:H773)</f>
        <v>0</v>
      </c>
      <c r="I764" s="6"/>
    </row>
    <row r="765" spans="1:12" ht="25.5" outlineLevel="3">
      <c r="A765" s="1" t="s">
        <v>1973</v>
      </c>
      <c r="B765" s="2" t="s">
        <v>6</v>
      </c>
      <c r="C765" s="2" t="s">
        <v>7</v>
      </c>
      <c r="D765" s="3" t="s">
        <v>8</v>
      </c>
      <c r="E765" s="4">
        <v>120</v>
      </c>
      <c r="F765" s="5"/>
      <c r="G765" s="7">
        <f t="shared" ref="G765:G773" si="113">F765*E765</f>
        <v>0</v>
      </c>
      <c r="H765" s="148">
        <f t="shared" ref="H765:H773" si="114">$Q$5*G765</f>
        <v>0</v>
      </c>
      <c r="I765" s="6"/>
    </row>
    <row r="766" spans="1:12" outlineLevel="3">
      <c r="A766" s="1" t="s">
        <v>1974</v>
      </c>
      <c r="B766" s="2" t="s">
        <v>10</v>
      </c>
      <c r="C766" s="2" t="s">
        <v>11</v>
      </c>
      <c r="D766" s="3" t="s">
        <v>8</v>
      </c>
      <c r="E766" s="4">
        <v>120</v>
      </c>
      <c r="F766" s="5"/>
      <c r="G766" s="7">
        <f t="shared" si="113"/>
        <v>0</v>
      </c>
      <c r="H766" s="148">
        <f t="shared" si="114"/>
        <v>0</v>
      </c>
      <c r="I766" s="6"/>
    </row>
    <row r="767" spans="1:12" outlineLevel="3">
      <c r="A767" s="1" t="s">
        <v>1975</v>
      </c>
      <c r="B767" s="2" t="s">
        <v>13</v>
      </c>
      <c r="C767" s="2" t="s">
        <v>14</v>
      </c>
      <c r="D767" s="3" t="s">
        <v>8</v>
      </c>
      <c r="E767" s="4">
        <v>120</v>
      </c>
      <c r="F767" s="5"/>
      <c r="G767" s="7">
        <f t="shared" si="113"/>
        <v>0</v>
      </c>
      <c r="H767" s="148">
        <f t="shared" si="114"/>
        <v>0</v>
      </c>
      <c r="I767" s="6"/>
    </row>
    <row r="768" spans="1:12" outlineLevel="3">
      <c r="A768" s="1" t="s">
        <v>1976</v>
      </c>
      <c r="B768" s="2" t="s">
        <v>16</v>
      </c>
      <c r="C768" s="2" t="s">
        <v>17</v>
      </c>
      <c r="D768" s="3" t="s">
        <v>18</v>
      </c>
      <c r="E768" s="4">
        <v>57.6</v>
      </c>
      <c r="F768" s="5"/>
      <c r="G768" s="7">
        <f t="shared" si="113"/>
        <v>0</v>
      </c>
      <c r="H768" s="148">
        <f t="shared" si="114"/>
        <v>0</v>
      </c>
      <c r="I768" s="6"/>
    </row>
    <row r="769" spans="1:9" outlineLevel="3">
      <c r="A769" s="1" t="s">
        <v>1977</v>
      </c>
      <c r="B769" s="2" t="s">
        <v>19</v>
      </c>
      <c r="C769" s="2" t="s">
        <v>152</v>
      </c>
      <c r="D769" s="3" t="s">
        <v>8</v>
      </c>
      <c r="E769" s="4">
        <v>100</v>
      </c>
      <c r="F769" s="5"/>
      <c r="G769" s="7">
        <f t="shared" si="113"/>
        <v>0</v>
      </c>
      <c r="H769" s="148">
        <f t="shared" si="114"/>
        <v>0</v>
      </c>
      <c r="I769" s="6"/>
    </row>
    <row r="770" spans="1:9" outlineLevel="3">
      <c r="A770" s="1" t="s">
        <v>1978</v>
      </c>
      <c r="B770" s="2" t="s">
        <v>153</v>
      </c>
      <c r="C770" s="2" t="s">
        <v>154</v>
      </c>
      <c r="D770" s="3" t="s">
        <v>8</v>
      </c>
      <c r="E770" s="4">
        <v>360</v>
      </c>
      <c r="F770" s="5"/>
      <c r="G770" s="7">
        <f t="shared" si="113"/>
        <v>0</v>
      </c>
      <c r="H770" s="148">
        <f t="shared" si="114"/>
        <v>0</v>
      </c>
      <c r="I770" s="6"/>
    </row>
    <row r="771" spans="1:9" outlineLevel="3">
      <c r="A771" s="1" t="s">
        <v>1979</v>
      </c>
      <c r="B771" s="2" t="s">
        <v>155</v>
      </c>
      <c r="C771" s="2" t="s">
        <v>156</v>
      </c>
      <c r="D771" s="3" t="s">
        <v>157</v>
      </c>
      <c r="E771" s="4">
        <v>1</v>
      </c>
      <c r="F771" s="5"/>
      <c r="G771" s="7">
        <f t="shared" si="113"/>
        <v>0</v>
      </c>
      <c r="H771" s="148">
        <f t="shared" si="114"/>
        <v>0</v>
      </c>
      <c r="I771" s="6"/>
    </row>
    <row r="772" spans="1:9" outlineLevel="3">
      <c r="A772" s="1" t="s">
        <v>1980</v>
      </c>
      <c r="B772" s="2" t="s">
        <v>155</v>
      </c>
      <c r="C772" s="2" t="s">
        <v>156</v>
      </c>
      <c r="D772" s="3" t="s">
        <v>157</v>
      </c>
      <c r="E772" s="4">
        <v>1</v>
      </c>
      <c r="F772" s="5"/>
      <c r="G772" s="7">
        <f t="shared" si="113"/>
        <v>0</v>
      </c>
      <c r="H772" s="148">
        <f t="shared" si="114"/>
        <v>0</v>
      </c>
      <c r="I772" s="6"/>
    </row>
    <row r="773" spans="1:9" outlineLevel="3">
      <c r="A773" s="1" t="s">
        <v>1981</v>
      </c>
      <c r="B773" s="2" t="s">
        <v>158</v>
      </c>
      <c r="C773" s="2" t="s">
        <v>159</v>
      </c>
      <c r="D773" s="3" t="s">
        <v>160</v>
      </c>
      <c r="E773" s="4">
        <v>1</v>
      </c>
      <c r="F773" s="5"/>
      <c r="G773" s="7">
        <f t="shared" si="113"/>
        <v>0</v>
      </c>
      <c r="H773" s="148">
        <f t="shared" si="114"/>
        <v>0</v>
      </c>
      <c r="I773" s="6"/>
    </row>
    <row r="774" spans="1:9" outlineLevel="2">
      <c r="A774" s="83" t="s">
        <v>461</v>
      </c>
      <c r="B774" s="84"/>
      <c r="C774" s="84" t="s">
        <v>162</v>
      </c>
      <c r="D774" s="85"/>
      <c r="E774" s="86"/>
      <c r="F774" s="88"/>
      <c r="G774" s="87">
        <f>SUBTOTAL(9,G775:G779)</f>
        <v>0</v>
      </c>
      <c r="H774" s="100">
        <f>SUBTOTAL(9,H775:H779)</f>
        <v>0</v>
      </c>
      <c r="I774" s="6"/>
    </row>
    <row r="775" spans="1:9" outlineLevel="3">
      <c r="A775" s="1" t="s">
        <v>1982</v>
      </c>
      <c r="B775" s="2" t="s">
        <v>164</v>
      </c>
      <c r="C775" s="2" t="s">
        <v>165</v>
      </c>
      <c r="D775" s="3" t="s">
        <v>38</v>
      </c>
      <c r="E775" s="4">
        <v>1</v>
      </c>
      <c r="F775" s="5"/>
      <c r="G775" s="7">
        <f>F775*E775</f>
        <v>0</v>
      </c>
      <c r="H775" s="148">
        <f t="shared" ref="H775:H779" si="115">$Q$5*G775</f>
        <v>0</v>
      </c>
      <c r="I775" s="6"/>
    </row>
    <row r="776" spans="1:9" outlineLevel="3">
      <c r="A776" s="1" t="s">
        <v>1983</v>
      </c>
      <c r="B776" s="2" t="s">
        <v>167</v>
      </c>
      <c r="C776" s="2" t="s">
        <v>168</v>
      </c>
      <c r="D776" s="3" t="s">
        <v>38</v>
      </c>
      <c r="E776" s="4">
        <v>1</v>
      </c>
      <c r="F776" s="5"/>
      <c r="G776" s="7">
        <f>F776*E776</f>
        <v>0</v>
      </c>
      <c r="H776" s="148">
        <f t="shared" si="115"/>
        <v>0</v>
      </c>
      <c r="I776" s="6"/>
    </row>
    <row r="777" spans="1:9" outlineLevel="3">
      <c r="A777" s="1" t="s">
        <v>1984</v>
      </c>
      <c r="B777" s="2" t="s">
        <v>170</v>
      </c>
      <c r="C777" s="2" t="s">
        <v>171</v>
      </c>
      <c r="D777" s="3" t="s">
        <v>43</v>
      </c>
      <c r="E777" s="4">
        <v>1</v>
      </c>
      <c r="F777" s="5"/>
      <c r="G777" s="7">
        <f>F777*E777</f>
        <v>0</v>
      </c>
      <c r="H777" s="148">
        <f t="shared" si="115"/>
        <v>0</v>
      </c>
      <c r="I777" s="6"/>
    </row>
    <row r="778" spans="1:9" outlineLevel="3">
      <c r="A778" s="1" t="s">
        <v>1985</v>
      </c>
      <c r="B778" s="2" t="s">
        <v>173</v>
      </c>
      <c r="C778" s="2" t="s">
        <v>174</v>
      </c>
      <c r="D778" s="3" t="s">
        <v>28</v>
      </c>
      <c r="E778" s="4">
        <v>1</v>
      </c>
      <c r="F778" s="5"/>
      <c r="G778" s="7">
        <f>F778*E778</f>
        <v>0</v>
      </c>
      <c r="H778" s="148">
        <f t="shared" si="115"/>
        <v>0</v>
      </c>
      <c r="I778" s="6"/>
    </row>
    <row r="779" spans="1:9" outlineLevel="3">
      <c r="A779" s="1" t="s">
        <v>1986</v>
      </c>
      <c r="B779" s="2" t="s">
        <v>175</v>
      </c>
      <c r="C779" s="2" t="s">
        <v>176</v>
      </c>
      <c r="D779" s="3" t="s">
        <v>43</v>
      </c>
      <c r="E779" s="4">
        <v>1</v>
      </c>
      <c r="F779" s="5"/>
      <c r="G779" s="7">
        <f>F779*E779</f>
        <v>0</v>
      </c>
      <c r="H779" s="148">
        <f t="shared" si="115"/>
        <v>0</v>
      </c>
      <c r="I779" s="6"/>
    </row>
    <row r="780" spans="1:9" outlineLevel="2">
      <c r="A780" s="83" t="s">
        <v>464</v>
      </c>
      <c r="B780" s="84"/>
      <c r="C780" s="84" t="s">
        <v>178</v>
      </c>
      <c r="D780" s="85"/>
      <c r="E780" s="86"/>
      <c r="F780" s="88"/>
      <c r="G780" s="87">
        <f>SUBTOTAL(9,G781:G782)</f>
        <v>0</v>
      </c>
      <c r="H780" s="100">
        <f>SUBTOTAL(9,H781:H782)</f>
        <v>0</v>
      </c>
      <c r="I780" s="6"/>
    </row>
    <row r="781" spans="1:9" ht="25.5" outlineLevel="3">
      <c r="A781" s="1" t="s">
        <v>1987</v>
      </c>
      <c r="B781" s="2" t="s">
        <v>180</v>
      </c>
      <c r="C781" s="2" t="s">
        <v>181</v>
      </c>
      <c r="D781" s="3" t="s">
        <v>38</v>
      </c>
      <c r="E781" s="4">
        <v>1</v>
      </c>
      <c r="F781" s="5"/>
      <c r="G781" s="7">
        <f>F781*E781</f>
        <v>0</v>
      </c>
      <c r="H781" s="148">
        <f t="shared" ref="H781" si="116">$Q$5*G781</f>
        <v>0</v>
      </c>
      <c r="I781" s="6"/>
    </row>
    <row r="782" spans="1:9" outlineLevel="3">
      <c r="A782" s="1" t="s">
        <v>1988</v>
      </c>
      <c r="B782" s="2" t="s">
        <v>183</v>
      </c>
      <c r="C782" s="2" t="s">
        <v>184</v>
      </c>
      <c r="D782" s="3" t="s">
        <v>43</v>
      </c>
      <c r="E782" s="4">
        <v>1</v>
      </c>
      <c r="F782" s="5"/>
      <c r="G782" s="7">
        <f>F782*E782</f>
        <v>0</v>
      </c>
      <c r="H782" s="148">
        <f>$Q$5*G782</f>
        <v>0</v>
      </c>
      <c r="I782" s="6"/>
    </row>
    <row r="783" spans="1:9" outlineLevel="2">
      <c r="A783" s="83" t="s">
        <v>466</v>
      </c>
      <c r="B783" s="84"/>
      <c r="C783" s="84" t="s">
        <v>186</v>
      </c>
      <c r="D783" s="85"/>
      <c r="E783" s="86"/>
      <c r="F783" s="88"/>
      <c r="G783" s="87">
        <f>SUBTOTAL(9,G784:G810)</f>
        <v>0</v>
      </c>
      <c r="H783" s="100">
        <f>SUBTOTAL(9,H784:H810)</f>
        <v>0</v>
      </c>
      <c r="I783" s="6"/>
    </row>
    <row r="784" spans="1:9" ht="25.5" outlineLevel="3">
      <c r="A784" s="1" t="s">
        <v>1989</v>
      </c>
      <c r="B784" s="2" t="s">
        <v>36</v>
      </c>
      <c r="C784" s="2" t="s">
        <v>2774</v>
      </c>
      <c r="D784" s="3" t="s">
        <v>38</v>
      </c>
      <c r="E784" s="4">
        <v>4</v>
      </c>
      <c r="F784" s="5"/>
      <c r="G784" s="7">
        <f t="shared" ref="G784:G810" si="117">F784*E784</f>
        <v>0</v>
      </c>
      <c r="H784" s="148">
        <f t="shared" ref="H784:H810" si="118">$Q$5*G784</f>
        <v>0</v>
      </c>
      <c r="I784" s="6"/>
    </row>
    <row r="785" spans="1:9" outlineLevel="3">
      <c r="A785" s="1" t="s">
        <v>1990</v>
      </c>
      <c r="B785" s="2" t="s">
        <v>189</v>
      </c>
      <c r="C785" s="2" t="s">
        <v>190</v>
      </c>
      <c r="D785" s="3" t="s">
        <v>38</v>
      </c>
      <c r="E785" s="4">
        <v>1</v>
      </c>
      <c r="F785" s="5"/>
      <c r="G785" s="7">
        <f t="shared" si="117"/>
        <v>0</v>
      </c>
      <c r="H785" s="148">
        <f t="shared" si="118"/>
        <v>0</v>
      </c>
      <c r="I785" s="6"/>
    </row>
    <row r="786" spans="1:9" outlineLevel="3">
      <c r="A786" s="1" t="s">
        <v>1991</v>
      </c>
      <c r="B786" s="2" t="s">
        <v>189</v>
      </c>
      <c r="C786" s="2" t="s">
        <v>192</v>
      </c>
      <c r="D786" s="3" t="s">
        <v>38</v>
      </c>
      <c r="E786" s="4">
        <v>1</v>
      </c>
      <c r="F786" s="5"/>
      <c r="G786" s="7">
        <f t="shared" si="117"/>
        <v>0</v>
      </c>
      <c r="H786" s="148">
        <f t="shared" si="118"/>
        <v>0</v>
      </c>
      <c r="I786" s="6"/>
    </row>
    <row r="787" spans="1:9" outlineLevel="3">
      <c r="A787" s="1" t="s">
        <v>1992</v>
      </c>
      <c r="B787" s="2" t="s">
        <v>189</v>
      </c>
      <c r="C787" s="2" t="s">
        <v>194</v>
      </c>
      <c r="D787" s="3" t="s">
        <v>38</v>
      </c>
      <c r="E787" s="4">
        <v>1</v>
      </c>
      <c r="F787" s="5"/>
      <c r="G787" s="7">
        <f t="shared" si="117"/>
        <v>0</v>
      </c>
      <c r="H787" s="148">
        <f t="shared" si="118"/>
        <v>0</v>
      </c>
      <c r="I787" s="6"/>
    </row>
    <row r="788" spans="1:9" outlineLevel="3">
      <c r="A788" s="1" t="s">
        <v>1993</v>
      </c>
      <c r="B788" s="2" t="s">
        <v>189</v>
      </c>
      <c r="C788" s="2" t="s">
        <v>196</v>
      </c>
      <c r="D788" s="3" t="s">
        <v>38</v>
      </c>
      <c r="E788" s="4">
        <v>1</v>
      </c>
      <c r="F788" s="5"/>
      <c r="G788" s="7">
        <f t="shared" si="117"/>
        <v>0</v>
      </c>
      <c r="H788" s="148">
        <f t="shared" si="118"/>
        <v>0</v>
      </c>
      <c r="I788" s="6"/>
    </row>
    <row r="789" spans="1:9" outlineLevel="3">
      <c r="A789" s="1" t="s">
        <v>1994</v>
      </c>
      <c r="B789" s="2" t="s">
        <v>189</v>
      </c>
      <c r="C789" s="2" t="s">
        <v>197</v>
      </c>
      <c r="D789" s="3" t="s">
        <v>38</v>
      </c>
      <c r="E789" s="4">
        <v>1</v>
      </c>
      <c r="F789" s="5"/>
      <c r="G789" s="7">
        <f t="shared" si="117"/>
        <v>0</v>
      </c>
      <c r="H789" s="148">
        <f t="shared" si="118"/>
        <v>0</v>
      </c>
      <c r="I789" s="6"/>
    </row>
    <row r="790" spans="1:9" outlineLevel="3">
      <c r="A790" s="1" t="s">
        <v>1995</v>
      </c>
      <c r="B790" s="2" t="s">
        <v>189</v>
      </c>
      <c r="C790" s="2" t="s">
        <v>198</v>
      </c>
      <c r="D790" s="3" t="s">
        <v>38</v>
      </c>
      <c r="E790" s="4">
        <v>1</v>
      </c>
      <c r="F790" s="5"/>
      <c r="G790" s="7">
        <f t="shared" si="117"/>
        <v>0</v>
      </c>
      <c r="H790" s="148">
        <f t="shared" si="118"/>
        <v>0</v>
      </c>
      <c r="I790" s="6"/>
    </row>
    <row r="791" spans="1:9" outlineLevel="3">
      <c r="A791" s="1" t="s">
        <v>1996</v>
      </c>
      <c r="B791" s="2" t="s">
        <v>189</v>
      </c>
      <c r="C791" s="2" t="s">
        <v>199</v>
      </c>
      <c r="D791" s="3" t="s">
        <v>38</v>
      </c>
      <c r="E791" s="4">
        <v>2</v>
      </c>
      <c r="F791" s="5"/>
      <c r="G791" s="7">
        <f t="shared" si="117"/>
        <v>0</v>
      </c>
      <c r="H791" s="148">
        <f t="shared" si="118"/>
        <v>0</v>
      </c>
      <c r="I791" s="6"/>
    </row>
    <row r="792" spans="1:9" outlineLevel="3">
      <c r="A792" s="1" t="s">
        <v>1997</v>
      </c>
      <c r="B792" s="2" t="s">
        <v>200</v>
      </c>
      <c r="C792" s="2" t="s">
        <v>201</v>
      </c>
      <c r="D792" s="3" t="s">
        <v>38</v>
      </c>
      <c r="E792" s="4">
        <v>1</v>
      </c>
      <c r="F792" s="5"/>
      <c r="G792" s="7">
        <f t="shared" si="117"/>
        <v>0</v>
      </c>
      <c r="H792" s="148">
        <f t="shared" si="118"/>
        <v>0</v>
      </c>
      <c r="I792" s="6"/>
    </row>
    <row r="793" spans="1:9" outlineLevel="3">
      <c r="A793" s="1" t="s">
        <v>1998</v>
      </c>
      <c r="B793" s="2" t="s">
        <v>200</v>
      </c>
      <c r="C793" s="2" t="s">
        <v>202</v>
      </c>
      <c r="D793" s="3" t="s">
        <v>38</v>
      </c>
      <c r="E793" s="4">
        <v>1</v>
      </c>
      <c r="F793" s="5"/>
      <c r="G793" s="7">
        <f t="shared" si="117"/>
        <v>0</v>
      </c>
      <c r="H793" s="148">
        <f t="shared" si="118"/>
        <v>0</v>
      </c>
      <c r="I793" s="6"/>
    </row>
    <row r="794" spans="1:9" outlineLevel="3">
      <c r="A794" s="1" t="s">
        <v>1999</v>
      </c>
      <c r="B794" s="2" t="s">
        <v>200</v>
      </c>
      <c r="C794" s="2" t="s">
        <v>203</v>
      </c>
      <c r="D794" s="3" t="s">
        <v>38</v>
      </c>
      <c r="E794" s="4">
        <v>1</v>
      </c>
      <c r="F794" s="5"/>
      <c r="G794" s="7">
        <f t="shared" si="117"/>
        <v>0</v>
      </c>
      <c r="H794" s="148">
        <f t="shared" si="118"/>
        <v>0</v>
      </c>
      <c r="I794" s="6"/>
    </row>
    <row r="795" spans="1:9" outlineLevel="3">
      <c r="A795" s="1" t="s">
        <v>2000</v>
      </c>
      <c r="B795" s="2" t="s">
        <v>200</v>
      </c>
      <c r="C795" s="2" t="s">
        <v>204</v>
      </c>
      <c r="D795" s="3" t="s">
        <v>38</v>
      </c>
      <c r="E795" s="4">
        <v>1</v>
      </c>
      <c r="F795" s="5"/>
      <c r="G795" s="7">
        <f t="shared" si="117"/>
        <v>0</v>
      </c>
      <c r="H795" s="148">
        <f t="shared" si="118"/>
        <v>0</v>
      </c>
      <c r="I795" s="6"/>
    </row>
    <row r="796" spans="1:9" outlineLevel="3">
      <c r="A796" s="1" t="s">
        <v>2001</v>
      </c>
      <c r="B796" s="2" t="s">
        <v>200</v>
      </c>
      <c r="C796" s="2" t="s">
        <v>205</v>
      </c>
      <c r="D796" s="3" t="s">
        <v>38</v>
      </c>
      <c r="E796" s="4">
        <v>1</v>
      </c>
      <c r="F796" s="5"/>
      <c r="G796" s="7">
        <f t="shared" si="117"/>
        <v>0</v>
      </c>
      <c r="H796" s="148">
        <f t="shared" si="118"/>
        <v>0</v>
      </c>
      <c r="I796" s="6"/>
    </row>
    <row r="797" spans="1:9" outlineLevel="3">
      <c r="A797" s="1" t="s">
        <v>2002</v>
      </c>
      <c r="B797" s="2" t="s">
        <v>200</v>
      </c>
      <c r="C797" s="2" t="s">
        <v>206</v>
      </c>
      <c r="D797" s="3" t="s">
        <v>38</v>
      </c>
      <c r="E797" s="4">
        <v>1</v>
      </c>
      <c r="F797" s="5"/>
      <c r="G797" s="7">
        <f t="shared" si="117"/>
        <v>0</v>
      </c>
      <c r="H797" s="148">
        <f t="shared" si="118"/>
        <v>0</v>
      </c>
      <c r="I797" s="6"/>
    </row>
    <row r="798" spans="1:9" outlineLevel="3">
      <c r="A798" s="1" t="s">
        <v>2003</v>
      </c>
      <c r="B798" s="2" t="s">
        <v>200</v>
      </c>
      <c r="C798" s="2" t="s">
        <v>207</v>
      </c>
      <c r="D798" s="3" t="s">
        <v>38</v>
      </c>
      <c r="E798" s="4">
        <v>1</v>
      </c>
      <c r="F798" s="5"/>
      <c r="G798" s="7">
        <f t="shared" si="117"/>
        <v>0</v>
      </c>
      <c r="H798" s="148">
        <f t="shared" si="118"/>
        <v>0</v>
      </c>
      <c r="I798" s="6"/>
    </row>
    <row r="799" spans="1:9" outlineLevel="3">
      <c r="A799" s="1" t="s">
        <v>2004</v>
      </c>
      <c r="B799" s="2" t="s">
        <v>200</v>
      </c>
      <c r="C799" s="2" t="s">
        <v>208</v>
      </c>
      <c r="D799" s="3" t="s">
        <v>38</v>
      </c>
      <c r="E799" s="4">
        <v>1</v>
      </c>
      <c r="F799" s="5"/>
      <c r="G799" s="7">
        <f t="shared" si="117"/>
        <v>0</v>
      </c>
      <c r="H799" s="148">
        <f t="shared" si="118"/>
        <v>0</v>
      </c>
      <c r="I799" s="6"/>
    </row>
    <row r="800" spans="1:9" outlineLevel="3">
      <c r="A800" s="1" t="s">
        <v>2005</v>
      </c>
      <c r="B800" s="2" t="s">
        <v>200</v>
      </c>
      <c r="C800" s="2" t="s">
        <v>209</v>
      </c>
      <c r="D800" s="3" t="s">
        <v>38</v>
      </c>
      <c r="E800" s="4">
        <v>1</v>
      </c>
      <c r="F800" s="5"/>
      <c r="G800" s="7">
        <f t="shared" si="117"/>
        <v>0</v>
      </c>
      <c r="H800" s="148">
        <f t="shared" si="118"/>
        <v>0</v>
      </c>
      <c r="I800" s="6"/>
    </row>
    <row r="801" spans="1:9" outlineLevel="3">
      <c r="A801" s="1" t="s">
        <v>2006</v>
      </c>
      <c r="B801" s="2" t="s">
        <v>200</v>
      </c>
      <c r="C801" s="2" t="s">
        <v>210</v>
      </c>
      <c r="D801" s="3" t="s">
        <v>38</v>
      </c>
      <c r="E801" s="4">
        <v>1</v>
      </c>
      <c r="F801" s="5"/>
      <c r="G801" s="7">
        <f t="shared" si="117"/>
        <v>0</v>
      </c>
      <c r="H801" s="148">
        <f t="shared" si="118"/>
        <v>0</v>
      </c>
      <c r="I801" s="6"/>
    </row>
    <row r="802" spans="1:9" outlineLevel="3">
      <c r="A802" s="1" t="s">
        <v>2007</v>
      </c>
      <c r="B802" s="2" t="s">
        <v>200</v>
      </c>
      <c r="C802" s="2" t="s">
        <v>211</v>
      </c>
      <c r="D802" s="3" t="s">
        <v>38</v>
      </c>
      <c r="E802" s="4">
        <v>1</v>
      </c>
      <c r="F802" s="5"/>
      <c r="G802" s="7">
        <f t="shared" si="117"/>
        <v>0</v>
      </c>
      <c r="H802" s="148">
        <f t="shared" si="118"/>
        <v>0</v>
      </c>
      <c r="I802" s="6"/>
    </row>
    <row r="803" spans="1:9" outlineLevel="3">
      <c r="A803" s="1" t="s">
        <v>2008</v>
      </c>
      <c r="B803" s="2" t="s">
        <v>200</v>
      </c>
      <c r="C803" s="2" t="s">
        <v>212</v>
      </c>
      <c r="D803" s="3" t="s">
        <v>38</v>
      </c>
      <c r="E803" s="4">
        <v>1</v>
      </c>
      <c r="F803" s="5"/>
      <c r="G803" s="7">
        <f t="shared" si="117"/>
        <v>0</v>
      </c>
      <c r="H803" s="148">
        <f t="shared" si="118"/>
        <v>0</v>
      </c>
      <c r="I803" s="6"/>
    </row>
    <row r="804" spans="1:9" outlineLevel="3">
      <c r="A804" s="1" t="s">
        <v>2009</v>
      </c>
      <c r="B804" s="2" t="s">
        <v>200</v>
      </c>
      <c r="C804" s="2" t="s">
        <v>213</v>
      </c>
      <c r="D804" s="3" t="s">
        <v>38</v>
      </c>
      <c r="E804" s="4">
        <v>1</v>
      </c>
      <c r="F804" s="5"/>
      <c r="G804" s="7">
        <f t="shared" si="117"/>
        <v>0</v>
      </c>
      <c r="H804" s="148">
        <f t="shared" si="118"/>
        <v>0</v>
      </c>
      <c r="I804" s="6"/>
    </row>
    <row r="805" spans="1:9" outlineLevel="3">
      <c r="A805" s="1" t="s">
        <v>2010</v>
      </c>
      <c r="B805" s="2" t="s">
        <v>200</v>
      </c>
      <c r="C805" s="2" t="s">
        <v>214</v>
      </c>
      <c r="D805" s="3" t="s">
        <v>38</v>
      </c>
      <c r="E805" s="4">
        <v>1</v>
      </c>
      <c r="F805" s="5"/>
      <c r="G805" s="7">
        <f t="shared" si="117"/>
        <v>0</v>
      </c>
      <c r="H805" s="148">
        <f t="shared" si="118"/>
        <v>0</v>
      </c>
      <c r="I805" s="6"/>
    </row>
    <row r="806" spans="1:9" outlineLevel="3">
      <c r="A806" s="1" t="s">
        <v>2011</v>
      </c>
      <c r="B806" s="2" t="s">
        <v>200</v>
      </c>
      <c r="C806" s="2" t="s">
        <v>215</v>
      </c>
      <c r="D806" s="3" t="s">
        <v>38</v>
      </c>
      <c r="E806" s="4">
        <v>1</v>
      </c>
      <c r="F806" s="5"/>
      <c r="G806" s="7">
        <f t="shared" si="117"/>
        <v>0</v>
      </c>
      <c r="H806" s="148">
        <f t="shared" si="118"/>
        <v>0</v>
      </c>
      <c r="I806" s="6"/>
    </row>
    <row r="807" spans="1:9" outlineLevel="3">
      <c r="A807" s="1" t="s">
        <v>2012</v>
      </c>
      <c r="B807" s="2" t="s">
        <v>200</v>
      </c>
      <c r="C807" s="2" t="s">
        <v>216</v>
      </c>
      <c r="D807" s="3" t="s">
        <v>38</v>
      </c>
      <c r="E807" s="4">
        <v>1</v>
      </c>
      <c r="F807" s="5"/>
      <c r="G807" s="7">
        <f t="shared" si="117"/>
        <v>0</v>
      </c>
      <c r="H807" s="148">
        <f t="shared" si="118"/>
        <v>0</v>
      </c>
      <c r="I807" s="6"/>
    </row>
    <row r="808" spans="1:9" outlineLevel="3">
      <c r="A808" s="1" t="s">
        <v>2013</v>
      </c>
      <c r="B808" s="2" t="s">
        <v>200</v>
      </c>
      <c r="C808" s="2" t="s">
        <v>217</v>
      </c>
      <c r="D808" s="3" t="s">
        <v>38</v>
      </c>
      <c r="E808" s="4">
        <v>2</v>
      </c>
      <c r="F808" s="5"/>
      <c r="G808" s="7">
        <f t="shared" si="117"/>
        <v>0</v>
      </c>
      <c r="H808" s="148">
        <f t="shared" si="118"/>
        <v>0</v>
      </c>
      <c r="I808" s="6"/>
    </row>
    <row r="809" spans="1:9" outlineLevel="3">
      <c r="A809" s="1" t="s">
        <v>2014</v>
      </c>
      <c r="B809" s="2" t="s">
        <v>170</v>
      </c>
      <c r="C809" s="2" t="s">
        <v>171</v>
      </c>
      <c r="D809" s="3" t="s">
        <v>43</v>
      </c>
      <c r="E809" s="4">
        <v>24</v>
      </c>
      <c r="F809" s="5"/>
      <c r="G809" s="7">
        <f t="shared" si="117"/>
        <v>0</v>
      </c>
      <c r="H809" s="148">
        <f t="shared" si="118"/>
        <v>0</v>
      </c>
      <c r="I809" s="6"/>
    </row>
    <row r="810" spans="1:9" outlineLevel="3">
      <c r="A810" s="1" t="s">
        <v>2015</v>
      </c>
      <c r="B810" s="2" t="s">
        <v>21</v>
      </c>
      <c r="C810" s="2" t="s">
        <v>2773</v>
      </c>
      <c r="D810" s="3" t="s">
        <v>28</v>
      </c>
      <c r="E810" s="4">
        <v>2</v>
      </c>
      <c r="F810" s="5"/>
      <c r="G810" s="7">
        <f t="shared" si="117"/>
        <v>0</v>
      </c>
      <c r="H810" s="148">
        <f t="shared" si="118"/>
        <v>0</v>
      </c>
      <c r="I810" s="6"/>
    </row>
    <row r="811" spans="1:9" outlineLevel="2">
      <c r="A811" s="83" t="s">
        <v>467</v>
      </c>
      <c r="B811" s="84"/>
      <c r="C811" s="84" t="s">
        <v>2571</v>
      </c>
      <c r="D811" s="85"/>
      <c r="E811" s="86"/>
      <c r="F811" s="88"/>
      <c r="G811" s="87">
        <f>SUBTOTAL(9,G812:G815)</f>
        <v>0</v>
      </c>
      <c r="H811" s="100">
        <f>SUBTOTAL(9,H812:H815)</f>
        <v>0</v>
      </c>
      <c r="I811" s="6"/>
    </row>
    <row r="812" spans="1:9" outlineLevel="3">
      <c r="A812" s="1" t="s">
        <v>2016</v>
      </c>
      <c r="B812" s="2" t="s">
        <v>58</v>
      </c>
      <c r="C812" s="2" t="s">
        <v>221</v>
      </c>
      <c r="D812" s="3" t="s">
        <v>43</v>
      </c>
      <c r="E812" s="4">
        <v>1</v>
      </c>
      <c r="F812" s="5"/>
      <c r="G812" s="7">
        <f>F812*E812</f>
        <v>0</v>
      </c>
      <c r="H812" s="148">
        <f t="shared" ref="H812:H815" si="119">$Q$5*G812</f>
        <v>0</v>
      </c>
      <c r="I812" s="6"/>
    </row>
    <row r="813" spans="1:9" outlineLevel="3">
      <c r="A813" s="1" t="s">
        <v>2017</v>
      </c>
      <c r="B813" s="2" t="s">
        <v>58</v>
      </c>
      <c r="C813" s="2" t="s">
        <v>223</v>
      </c>
      <c r="D813" s="3" t="s">
        <v>43</v>
      </c>
      <c r="E813" s="4">
        <v>2</v>
      </c>
      <c r="F813" s="5"/>
      <c r="G813" s="7">
        <f>F813*E813</f>
        <v>0</v>
      </c>
      <c r="H813" s="148">
        <f t="shared" si="119"/>
        <v>0</v>
      </c>
      <c r="I813" s="6"/>
    </row>
    <row r="814" spans="1:9" outlineLevel="3">
      <c r="A814" s="1" t="s">
        <v>2018</v>
      </c>
      <c r="B814" s="2" t="s">
        <v>58</v>
      </c>
      <c r="C814" s="2" t="s">
        <v>225</v>
      </c>
      <c r="D814" s="3" t="s">
        <v>43</v>
      </c>
      <c r="E814" s="4">
        <v>2</v>
      </c>
      <c r="F814" s="5"/>
      <c r="G814" s="7">
        <f>F814*E814</f>
        <v>0</v>
      </c>
      <c r="H814" s="148">
        <f t="shared" si="119"/>
        <v>0</v>
      </c>
      <c r="I814" s="6"/>
    </row>
    <row r="815" spans="1:9" outlineLevel="3">
      <c r="A815" s="1" t="s">
        <v>2019</v>
      </c>
      <c r="B815" s="2" t="s">
        <v>227</v>
      </c>
      <c r="C815" s="2" t="s">
        <v>219</v>
      </c>
      <c r="D815" s="3" t="s">
        <v>8</v>
      </c>
      <c r="E815" s="4">
        <v>1526</v>
      </c>
      <c r="F815" s="5"/>
      <c r="G815" s="7">
        <f>F815*E815</f>
        <v>0</v>
      </c>
      <c r="H815" s="148">
        <f t="shared" si="119"/>
        <v>0</v>
      </c>
      <c r="I815" s="6"/>
    </row>
    <row r="816" spans="1:9" outlineLevel="2">
      <c r="A816" s="83" t="s">
        <v>470</v>
      </c>
      <c r="B816" s="84"/>
      <c r="C816" s="84" t="s">
        <v>229</v>
      </c>
      <c r="D816" s="85"/>
      <c r="E816" s="86"/>
      <c r="F816" s="88"/>
      <c r="G816" s="87">
        <f>SUBTOTAL(9,G817:G833)</f>
        <v>0</v>
      </c>
      <c r="H816" s="100">
        <f>SUBTOTAL(9,H817:H833)</f>
        <v>0</v>
      </c>
      <c r="I816" s="6"/>
    </row>
    <row r="817" spans="1:9" ht="25.5" outlineLevel="3">
      <c r="A817" s="1" t="s">
        <v>2020</v>
      </c>
      <c r="B817" s="2" t="s">
        <v>231</v>
      </c>
      <c r="C817" s="2" t="s">
        <v>232</v>
      </c>
      <c r="D817" s="3" t="s">
        <v>8</v>
      </c>
      <c r="E817" s="4">
        <v>210</v>
      </c>
      <c r="F817" s="5"/>
      <c r="G817" s="7">
        <f t="shared" ref="G817:G833" si="120">F817*E817</f>
        <v>0</v>
      </c>
      <c r="H817" s="148">
        <f t="shared" ref="H817:H833" si="121">$Q$5*G817</f>
        <v>0</v>
      </c>
      <c r="I817" s="6"/>
    </row>
    <row r="818" spans="1:9" ht="25.5" outlineLevel="3">
      <c r="A818" s="1" t="s">
        <v>2021</v>
      </c>
      <c r="B818" s="2" t="s">
        <v>231</v>
      </c>
      <c r="C818" s="2" t="s">
        <v>234</v>
      </c>
      <c r="D818" s="3" t="s">
        <v>8</v>
      </c>
      <c r="E818" s="4">
        <v>640</v>
      </c>
      <c r="F818" s="5"/>
      <c r="G818" s="7">
        <f t="shared" si="120"/>
        <v>0</v>
      </c>
      <c r="H818" s="148">
        <f t="shared" si="121"/>
        <v>0</v>
      </c>
      <c r="I818" s="6"/>
    </row>
    <row r="819" spans="1:9" ht="25.5" outlineLevel="3">
      <c r="A819" s="1" t="s">
        <v>2022</v>
      </c>
      <c r="B819" s="2" t="s">
        <v>236</v>
      </c>
      <c r="C819" s="2" t="s">
        <v>237</v>
      </c>
      <c r="D819" s="3" t="s">
        <v>8</v>
      </c>
      <c r="E819" s="4">
        <v>168</v>
      </c>
      <c r="F819" s="5"/>
      <c r="G819" s="7">
        <f t="shared" si="120"/>
        <v>0</v>
      </c>
      <c r="H819" s="148">
        <f t="shared" si="121"/>
        <v>0</v>
      </c>
      <c r="I819" s="6"/>
    </row>
    <row r="820" spans="1:9" ht="25.5" outlineLevel="3">
      <c r="A820" s="1" t="s">
        <v>2023</v>
      </c>
      <c r="B820" s="2" t="s">
        <v>236</v>
      </c>
      <c r="C820" s="2" t="s">
        <v>239</v>
      </c>
      <c r="D820" s="3" t="s">
        <v>8</v>
      </c>
      <c r="E820" s="4">
        <v>41</v>
      </c>
      <c r="F820" s="5"/>
      <c r="G820" s="7">
        <f t="shared" si="120"/>
        <v>0</v>
      </c>
      <c r="H820" s="148">
        <f t="shared" si="121"/>
        <v>0</v>
      </c>
      <c r="I820" s="6"/>
    </row>
    <row r="821" spans="1:9" ht="25.5" outlineLevel="3">
      <c r="A821" s="1" t="s">
        <v>2024</v>
      </c>
      <c r="B821" s="2" t="s">
        <v>231</v>
      </c>
      <c r="C821" s="2" t="s">
        <v>240</v>
      </c>
      <c r="D821" s="3" t="s">
        <v>8</v>
      </c>
      <c r="E821" s="4">
        <v>355</v>
      </c>
      <c r="F821" s="5"/>
      <c r="G821" s="7">
        <f t="shared" si="120"/>
        <v>0</v>
      </c>
      <c r="H821" s="148">
        <f t="shared" si="121"/>
        <v>0</v>
      </c>
      <c r="I821" s="6"/>
    </row>
    <row r="822" spans="1:9" ht="25.5" outlineLevel="3">
      <c r="A822" s="1" t="s">
        <v>2025</v>
      </c>
      <c r="B822" s="2" t="s">
        <v>231</v>
      </c>
      <c r="C822" s="2" t="s">
        <v>241</v>
      </c>
      <c r="D822" s="3" t="s">
        <v>8</v>
      </c>
      <c r="E822" s="4">
        <v>548</v>
      </c>
      <c r="F822" s="5"/>
      <c r="G822" s="7">
        <f t="shared" si="120"/>
        <v>0</v>
      </c>
      <c r="H822" s="148">
        <f t="shared" si="121"/>
        <v>0</v>
      </c>
      <c r="I822" s="6"/>
    </row>
    <row r="823" spans="1:9" ht="25.5" outlineLevel="3">
      <c r="A823" s="1" t="s">
        <v>2026</v>
      </c>
      <c r="B823" s="2" t="s">
        <v>231</v>
      </c>
      <c r="C823" s="2" t="s">
        <v>242</v>
      </c>
      <c r="D823" s="3" t="s">
        <v>8</v>
      </c>
      <c r="E823" s="4">
        <v>162</v>
      </c>
      <c r="F823" s="5"/>
      <c r="G823" s="7">
        <f t="shared" si="120"/>
        <v>0</v>
      </c>
      <c r="H823" s="148">
        <f t="shared" si="121"/>
        <v>0</v>
      </c>
      <c r="I823" s="6"/>
    </row>
    <row r="824" spans="1:9" ht="25.5" outlineLevel="3">
      <c r="A824" s="1" t="s">
        <v>2027</v>
      </c>
      <c r="B824" s="2" t="s">
        <v>231</v>
      </c>
      <c r="C824" s="2" t="s">
        <v>243</v>
      </c>
      <c r="D824" s="3" t="s">
        <v>8</v>
      </c>
      <c r="E824" s="4">
        <v>320</v>
      </c>
      <c r="F824" s="5"/>
      <c r="G824" s="7">
        <f t="shared" si="120"/>
        <v>0</v>
      </c>
      <c r="H824" s="148">
        <f t="shared" si="121"/>
        <v>0</v>
      </c>
      <c r="I824" s="6"/>
    </row>
    <row r="825" spans="1:9" ht="25.5" outlineLevel="3">
      <c r="A825" s="1" t="s">
        <v>2028</v>
      </c>
      <c r="B825" s="2" t="s">
        <v>244</v>
      </c>
      <c r="C825" s="2" t="s">
        <v>245</v>
      </c>
      <c r="D825" s="3" t="s">
        <v>8</v>
      </c>
      <c r="E825" s="4">
        <v>556</v>
      </c>
      <c r="F825" s="5"/>
      <c r="G825" s="7">
        <f t="shared" si="120"/>
        <v>0</v>
      </c>
      <c r="H825" s="148">
        <f t="shared" si="121"/>
        <v>0</v>
      </c>
      <c r="I825" s="6"/>
    </row>
    <row r="826" spans="1:9" ht="25.5" outlineLevel="3">
      <c r="A826" s="1" t="s">
        <v>2029</v>
      </c>
      <c r="B826" s="2" t="s">
        <v>246</v>
      </c>
      <c r="C826" s="2" t="s">
        <v>247</v>
      </c>
      <c r="D826" s="3" t="s">
        <v>8</v>
      </c>
      <c r="E826" s="4">
        <v>47</v>
      </c>
      <c r="F826" s="5"/>
      <c r="G826" s="7">
        <f t="shared" si="120"/>
        <v>0</v>
      </c>
      <c r="H826" s="148">
        <f t="shared" si="121"/>
        <v>0</v>
      </c>
      <c r="I826" s="6"/>
    </row>
    <row r="827" spans="1:9" ht="25.5" outlineLevel="3">
      <c r="A827" s="1" t="s">
        <v>2030</v>
      </c>
      <c r="B827" s="2" t="s">
        <v>246</v>
      </c>
      <c r="C827" s="2" t="s">
        <v>248</v>
      </c>
      <c r="D827" s="3" t="s">
        <v>8</v>
      </c>
      <c r="E827" s="4">
        <v>235</v>
      </c>
      <c r="F827" s="5"/>
      <c r="G827" s="7">
        <f t="shared" si="120"/>
        <v>0</v>
      </c>
      <c r="H827" s="148">
        <f t="shared" si="121"/>
        <v>0</v>
      </c>
      <c r="I827" s="6"/>
    </row>
    <row r="828" spans="1:9" ht="25.5" outlineLevel="3">
      <c r="A828" s="1" t="s">
        <v>2031</v>
      </c>
      <c r="B828" s="2" t="s">
        <v>246</v>
      </c>
      <c r="C828" s="2" t="s">
        <v>249</v>
      </c>
      <c r="D828" s="3" t="s">
        <v>8</v>
      </c>
      <c r="E828" s="4">
        <v>37</v>
      </c>
      <c r="F828" s="5"/>
      <c r="G828" s="7">
        <f t="shared" si="120"/>
        <v>0</v>
      </c>
      <c r="H828" s="148">
        <f t="shared" si="121"/>
        <v>0</v>
      </c>
      <c r="I828" s="6"/>
    </row>
    <row r="829" spans="1:9" outlineLevel="3">
      <c r="A829" s="1" t="s">
        <v>2032</v>
      </c>
      <c r="B829" s="2" t="s">
        <v>124</v>
      </c>
      <c r="C829" s="2" t="s">
        <v>250</v>
      </c>
      <c r="D829" s="3" t="s">
        <v>8</v>
      </c>
      <c r="E829" s="4">
        <v>560</v>
      </c>
      <c r="F829" s="5"/>
      <c r="G829" s="7">
        <f t="shared" si="120"/>
        <v>0</v>
      </c>
      <c r="H829" s="148">
        <f t="shared" si="121"/>
        <v>0</v>
      </c>
      <c r="I829" s="6"/>
    </row>
    <row r="830" spans="1:9" outlineLevel="3">
      <c r="A830" s="1" t="s">
        <v>2033</v>
      </c>
      <c r="B830" s="2" t="s">
        <v>124</v>
      </c>
      <c r="C830" s="2" t="s">
        <v>251</v>
      </c>
      <c r="D830" s="3" t="s">
        <v>8</v>
      </c>
      <c r="E830" s="4">
        <v>140</v>
      </c>
      <c r="F830" s="5"/>
      <c r="G830" s="7">
        <f t="shared" si="120"/>
        <v>0</v>
      </c>
      <c r="H830" s="148">
        <f t="shared" si="121"/>
        <v>0</v>
      </c>
      <c r="I830" s="6"/>
    </row>
    <row r="831" spans="1:9" ht="25.5" outlineLevel="3">
      <c r="A831" s="1" t="s">
        <v>2034</v>
      </c>
      <c r="B831" s="2" t="s">
        <v>227</v>
      </c>
      <c r="C831" s="2" t="s">
        <v>252</v>
      </c>
      <c r="D831" s="3" t="s">
        <v>8</v>
      </c>
      <c r="E831" s="4">
        <v>1460</v>
      </c>
      <c r="F831" s="5"/>
      <c r="G831" s="7">
        <f t="shared" si="120"/>
        <v>0</v>
      </c>
      <c r="H831" s="148">
        <f t="shared" si="121"/>
        <v>0</v>
      </c>
      <c r="I831" s="6"/>
    </row>
    <row r="832" spans="1:9" outlineLevel="3">
      <c r="A832" s="1" t="s">
        <v>2035</v>
      </c>
      <c r="B832" s="2" t="s">
        <v>85</v>
      </c>
      <c r="C832" s="2" t="s">
        <v>253</v>
      </c>
      <c r="D832" s="3" t="s">
        <v>55</v>
      </c>
      <c r="E832" s="4">
        <v>56</v>
      </c>
      <c r="F832" s="5"/>
      <c r="G832" s="7">
        <f t="shared" si="120"/>
        <v>0</v>
      </c>
      <c r="H832" s="148">
        <f t="shared" si="121"/>
        <v>0</v>
      </c>
      <c r="I832" s="6"/>
    </row>
    <row r="833" spans="1:9" outlineLevel="3">
      <c r="A833" s="1" t="s">
        <v>2036</v>
      </c>
      <c r="B833" s="2" t="s">
        <v>82</v>
      </c>
      <c r="C833" s="2" t="s">
        <v>83</v>
      </c>
      <c r="D833" s="3" t="s">
        <v>55</v>
      </c>
      <c r="E833" s="4">
        <v>168</v>
      </c>
      <c r="F833" s="5"/>
      <c r="G833" s="7">
        <f t="shared" si="120"/>
        <v>0</v>
      </c>
      <c r="H833" s="148">
        <f t="shared" si="121"/>
        <v>0</v>
      </c>
      <c r="I833" s="6"/>
    </row>
    <row r="834" spans="1:9" outlineLevel="2">
      <c r="A834" s="83" t="s">
        <v>473</v>
      </c>
      <c r="B834" s="84"/>
      <c r="C834" s="84" t="s">
        <v>255</v>
      </c>
      <c r="D834" s="85"/>
      <c r="E834" s="86"/>
      <c r="F834" s="88"/>
      <c r="G834" s="87">
        <f>SUBTOTAL(9,G835:G850)</f>
        <v>0</v>
      </c>
      <c r="H834" s="100">
        <f>SUBTOTAL(9,H835:H850)</f>
        <v>0</v>
      </c>
      <c r="I834" s="6"/>
    </row>
    <row r="835" spans="1:9" ht="25.5" outlineLevel="3">
      <c r="A835" s="1" t="s">
        <v>2037</v>
      </c>
      <c r="B835" s="2" t="s">
        <v>246</v>
      </c>
      <c r="C835" s="2" t="s">
        <v>257</v>
      </c>
      <c r="D835" s="3" t="s">
        <v>8</v>
      </c>
      <c r="E835" s="4">
        <v>65</v>
      </c>
      <c r="F835" s="5"/>
      <c r="G835" s="7">
        <f t="shared" ref="G835:G850" si="122">F835*E835</f>
        <v>0</v>
      </c>
      <c r="H835" s="148">
        <f t="shared" ref="H835:H850" si="123">$Q$5*G835</f>
        <v>0</v>
      </c>
      <c r="I835" s="6"/>
    </row>
    <row r="836" spans="1:9" ht="25.5" outlineLevel="3">
      <c r="A836" s="1" t="s">
        <v>2038</v>
      </c>
      <c r="B836" s="2" t="s">
        <v>246</v>
      </c>
      <c r="C836" s="2" t="s">
        <v>259</v>
      </c>
      <c r="D836" s="3" t="s">
        <v>8</v>
      </c>
      <c r="E836" s="4">
        <v>260</v>
      </c>
      <c r="F836" s="5"/>
      <c r="G836" s="7">
        <f t="shared" si="122"/>
        <v>0</v>
      </c>
      <c r="H836" s="148">
        <f t="shared" si="123"/>
        <v>0</v>
      </c>
      <c r="I836" s="6"/>
    </row>
    <row r="837" spans="1:9" ht="25.5" outlineLevel="3">
      <c r="A837" s="1" t="s">
        <v>2039</v>
      </c>
      <c r="B837" s="2" t="s">
        <v>246</v>
      </c>
      <c r="C837" s="2" t="s">
        <v>261</v>
      </c>
      <c r="D837" s="3" t="s">
        <v>8</v>
      </c>
      <c r="E837" s="4">
        <v>47</v>
      </c>
      <c r="F837" s="5"/>
      <c r="G837" s="7">
        <f t="shared" si="122"/>
        <v>0</v>
      </c>
      <c r="H837" s="148">
        <f t="shared" si="123"/>
        <v>0</v>
      </c>
      <c r="I837" s="6"/>
    </row>
    <row r="838" spans="1:9" ht="25.5" outlineLevel="3">
      <c r="A838" s="1" t="s">
        <v>2040</v>
      </c>
      <c r="B838" s="2" t="s">
        <v>246</v>
      </c>
      <c r="C838" s="2" t="s">
        <v>263</v>
      </c>
      <c r="D838" s="3" t="s">
        <v>8</v>
      </c>
      <c r="E838" s="4">
        <v>345</v>
      </c>
      <c r="F838" s="5"/>
      <c r="G838" s="7">
        <f t="shared" si="122"/>
        <v>0</v>
      </c>
      <c r="H838" s="148">
        <f t="shared" si="123"/>
        <v>0</v>
      </c>
      <c r="I838" s="6"/>
    </row>
    <row r="839" spans="1:9" ht="25.5" outlineLevel="3">
      <c r="A839" s="1" t="s">
        <v>2041</v>
      </c>
      <c r="B839" s="2" t="s">
        <v>231</v>
      </c>
      <c r="C839" s="2" t="s">
        <v>265</v>
      </c>
      <c r="D839" s="3" t="s">
        <v>8</v>
      </c>
      <c r="E839" s="4">
        <v>2885</v>
      </c>
      <c r="F839" s="5"/>
      <c r="G839" s="7">
        <f t="shared" si="122"/>
        <v>0</v>
      </c>
      <c r="H839" s="148">
        <f t="shared" si="123"/>
        <v>0</v>
      </c>
      <c r="I839" s="6"/>
    </row>
    <row r="840" spans="1:9" ht="25.5" outlineLevel="3">
      <c r="A840" s="1" t="s">
        <v>2042</v>
      </c>
      <c r="B840" s="2" t="s">
        <v>231</v>
      </c>
      <c r="C840" s="2" t="s">
        <v>267</v>
      </c>
      <c r="D840" s="3" t="s">
        <v>8</v>
      </c>
      <c r="E840" s="4">
        <v>2770</v>
      </c>
      <c r="F840" s="5"/>
      <c r="G840" s="7">
        <f t="shared" si="122"/>
        <v>0</v>
      </c>
      <c r="H840" s="148">
        <f t="shared" si="123"/>
        <v>0</v>
      </c>
      <c r="I840" s="6"/>
    </row>
    <row r="841" spans="1:9" outlineLevel="3">
      <c r="A841" s="1" t="s">
        <v>2043</v>
      </c>
      <c r="B841" s="2" t="s">
        <v>269</v>
      </c>
      <c r="C841" s="2" t="s">
        <v>270</v>
      </c>
      <c r="D841" s="3" t="s">
        <v>8</v>
      </c>
      <c r="E841" s="4">
        <v>5524</v>
      </c>
      <c r="F841" s="5"/>
      <c r="G841" s="7">
        <f t="shared" si="122"/>
        <v>0</v>
      </c>
      <c r="H841" s="148">
        <f t="shared" si="123"/>
        <v>0</v>
      </c>
      <c r="I841" s="6"/>
    </row>
    <row r="842" spans="1:9" outlineLevel="3">
      <c r="A842" s="1" t="s">
        <v>2044</v>
      </c>
      <c r="B842" s="2" t="s">
        <v>246</v>
      </c>
      <c r="C842" s="2" t="s">
        <v>272</v>
      </c>
      <c r="D842" s="3" t="s">
        <v>8</v>
      </c>
      <c r="E842" s="4">
        <v>630</v>
      </c>
      <c r="F842" s="5"/>
      <c r="G842" s="7">
        <f t="shared" si="122"/>
        <v>0</v>
      </c>
      <c r="H842" s="148">
        <f t="shared" si="123"/>
        <v>0</v>
      </c>
      <c r="I842" s="6"/>
    </row>
    <row r="843" spans="1:9" outlineLevel="3">
      <c r="A843" s="1" t="s">
        <v>2045</v>
      </c>
      <c r="B843" s="2" t="s">
        <v>269</v>
      </c>
      <c r="C843" s="2" t="s">
        <v>274</v>
      </c>
      <c r="D843" s="3" t="s">
        <v>8</v>
      </c>
      <c r="E843" s="4">
        <v>4970</v>
      </c>
      <c r="F843" s="5"/>
      <c r="G843" s="7">
        <f t="shared" si="122"/>
        <v>0</v>
      </c>
      <c r="H843" s="148">
        <f t="shared" si="123"/>
        <v>0</v>
      </c>
      <c r="I843" s="6"/>
    </row>
    <row r="844" spans="1:9" outlineLevel="3">
      <c r="A844" s="1" t="s">
        <v>2046</v>
      </c>
      <c r="B844" s="2" t="s">
        <v>246</v>
      </c>
      <c r="C844" s="2" t="s">
        <v>276</v>
      </c>
      <c r="D844" s="3" t="s">
        <v>8</v>
      </c>
      <c r="E844" s="4">
        <v>600</v>
      </c>
      <c r="F844" s="5"/>
      <c r="G844" s="7">
        <f t="shared" si="122"/>
        <v>0</v>
      </c>
      <c r="H844" s="148">
        <f t="shared" si="123"/>
        <v>0</v>
      </c>
      <c r="I844" s="6"/>
    </row>
    <row r="845" spans="1:9" outlineLevel="3">
      <c r="A845" s="1" t="s">
        <v>2047</v>
      </c>
      <c r="B845" s="2" t="s">
        <v>246</v>
      </c>
      <c r="C845" s="2" t="s">
        <v>278</v>
      </c>
      <c r="D845" s="3" t="s">
        <v>8</v>
      </c>
      <c r="E845" s="4">
        <v>755</v>
      </c>
      <c r="F845" s="5"/>
      <c r="G845" s="7">
        <f t="shared" si="122"/>
        <v>0</v>
      </c>
      <c r="H845" s="148">
        <f t="shared" si="123"/>
        <v>0</v>
      </c>
      <c r="I845" s="6"/>
    </row>
    <row r="846" spans="1:9" outlineLevel="3">
      <c r="A846" s="1" t="s">
        <v>2048</v>
      </c>
      <c r="B846" s="2" t="s">
        <v>246</v>
      </c>
      <c r="C846" s="2" t="s">
        <v>280</v>
      </c>
      <c r="D846" s="3" t="s">
        <v>8</v>
      </c>
      <c r="E846" s="4">
        <v>335</v>
      </c>
      <c r="F846" s="5"/>
      <c r="G846" s="7">
        <f t="shared" si="122"/>
        <v>0</v>
      </c>
      <c r="H846" s="148">
        <f t="shared" si="123"/>
        <v>0</v>
      </c>
      <c r="I846" s="6"/>
    </row>
    <row r="847" spans="1:9" outlineLevel="3">
      <c r="A847" s="1" t="s">
        <v>2049</v>
      </c>
      <c r="B847" s="2" t="s">
        <v>269</v>
      </c>
      <c r="C847" s="2" t="s">
        <v>282</v>
      </c>
      <c r="D847" s="3" t="s">
        <v>8</v>
      </c>
      <c r="E847" s="4">
        <v>75</v>
      </c>
      <c r="F847" s="5"/>
      <c r="G847" s="7">
        <f t="shared" si="122"/>
        <v>0</v>
      </c>
      <c r="H847" s="148">
        <f t="shared" si="123"/>
        <v>0</v>
      </c>
      <c r="I847" s="6"/>
    </row>
    <row r="848" spans="1:9" ht="25.5" outlineLevel="3">
      <c r="A848" s="1" t="s">
        <v>2050</v>
      </c>
      <c r="B848" s="2" t="s">
        <v>246</v>
      </c>
      <c r="C848" s="2" t="s">
        <v>284</v>
      </c>
      <c r="D848" s="3" t="s">
        <v>8</v>
      </c>
      <c r="E848" s="4">
        <v>2145</v>
      </c>
      <c r="F848" s="5"/>
      <c r="G848" s="7">
        <f t="shared" si="122"/>
        <v>0</v>
      </c>
      <c r="H848" s="148">
        <f t="shared" si="123"/>
        <v>0</v>
      </c>
      <c r="I848" s="6"/>
    </row>
    <row r="849" spans="1:9" outlineLevel="3">
      <c r="A849" s="1" t="s">
        <v>2051</v>
      </c>
      <c r="B849" s="2" t="s">
        <v>85</v>
      </c>
      <c r="C849" s="2" t="s">
        <v>253</v>
      </c>
      <c r="D849" s="3" t="s">
        <v>55</v>
      </c>
      <c r="E849" s="4">
        <v>32</v>
      </c>
      <c r="F849" s="5"/>
      <c r="G849" s="7">
        <f t="shared" si="122"/>
        <v>0</v>
      </c>
      <c r="H849" s="148">
        <f t="shared" si="123"/>
        <v>0</v>
      </c>
      <c r="I849" s="6"/>
    </row>
    <row r="850" spans="1:9" outlineLevel="3">
      <c r="A850" s="1" t="s">
        <v>2052</v>
      </c>
      <c r="B850" s="2" t="s">
        <v>82</v>
      </c>
      <c r="C850" s="2" t="s">
        <v>83</v>
      </c>
      <c r="D850" s="3" t="s">
        <v>55</v>
      </c>
      <c r="E850" s="4">
        <v>168</v>
      </c>
      <c r="F850" s="5"/>
      <c r="G850" s="7">
        <f t="shared" si="122"/>
        <v>0</v>
      </c>
      <c r="H850" s="148">
        <f t="shared" si="123"/>
        <v>0</v>
      </c>
      <c r="I850" s="6"/>
    </row>
    <row r="851" spans="1:9" outlineLevel="2">
      <c r="A851" s="83" t="s">
        <v>475</v>
      </c>
      <c r="B851" s="84"/>
      <c r="C851" s="84" t="s">
        <v>288</v>
      </c>
      <c r="D851" s="85"/>
      <c r="E851" s="86"/>
      <c r="F851" s="88"/>
      <c r="G851" s="87">
        <f>SUBTOTAL(9,G852:G869)</f>
        <v>0</v>
      </c>
      <c r="H851" s="100">
        <f>SUBTOTAL(9,H852:H869)</f>
        <v>0</v>
      </c>
      <c r="I851" s="6"/>
    </row>
    <row r="852" spans="1:9" outlineLevel="3">
      <c r="A852" s="1" t="s">
        <v>2053</v>
      </c>
      <c r="B852" s="2" t="s">
        <v>290</v>
      </c>
      <c r="C852" s="2" t="s">
        <v>291</v>
      </c>
      <c r="D852" s="3" t="s">
        <v>28</v>
      </c>
      <c r="E852" s="4">
        <v>4</v>
      </c>
      <c r="F852" s="5"/>
      <c r="G852" s="7">
        <f t="shared" ref="G852:G869" si="124">F852*E852</f>
        <v>0</v>
      </c>
      <c r="H852" s="148">
        <f t="shared" ref="H852:H869" si="125">$Q$5*G852</f>
        <v>0</v>
      </c>
      <c r="I852" s="6"/>
    </row>
    <row r="853" spans="1:9" outlineLevel="3">
      <c r="A853" s="1" t="s">
        <v>2054</v>
      </c>
      <c r="B853" s="2" t="s">
        <v>290</v>
      </c>
      <c r="C853" s="2" t="s">
        <v>293</v>
      </c>
      <c r="D853" s="3" t="s">
        <v>28</v>
      </c>
      <c r="E853" s="4">
        <v>431</v>
      </c>
      <c r="F853" s="5"/>
      <c r="G853" s="7">
        <f t="shared" si="124"/>
        <v>0</v>
      </c>
      <c r="H853" s="148">
        <f t="shared" si="125"/>
        <v>0</v>
      </c>
      <c r="I853" s="6"/>
    </row>
    <row r="854" spans="1:9" outlineLevel="3">
      <c r="A854" s="1" t="s">
        <v>2055</v>
      </c>
      <c r="B854" s="2" t="s">
        <v>290</v>
      </c>
      <c r="C854" s="2" t="s">
        <v>294</v>
      </c>
      <c r="D854" s="3" t="s">
        <v>28</v>
      </c>
      <c r="E854" s="4">
        <v>21</v>
      </c>
      <c r="F854" s="5"/>
      <c r="G854" s="7">
        <f t="shared" si="124"/>
        <v>0</v>
      </c>
      <c r="H854" s="148">
        <f t="shared" si="125"/>
        <v>0</v>
      </c>
      <c r="I854" s="6"/>
    </row>
    <row r="855" spans="1:9" outlineLevel="3">
      <c r="A855" s="1" t="s">
        <v>2056</v>
      </c>
      <c r="B855" s="2" t="s">
        <v>290</v>
      </c>
      <c r="C855" s="2" t="s">
        <v>295</v>
      </c>
      <c r="D855" s="3" t="s">
        <v>28</v>
      </c>
      <c r="E855" s="4">
        <v>6</v>
      </c>
      <c r="F855" s="5"/>
      <c r="G855" s="7">
        <f t="shared" si="124"/>
        <v>0</v>
      </c>
      <c r="H855" s="148">
        <f t="shared" si="125"/>
        <v>0</v>
      </c>
      <c r="I855" s="6"/>
    </row>
    <row r="856" spans="1:9" outlineLevel="3">
      <c r="A856" s="1" t="s">
        <v>2057</v>
      </c>
      <c r="B856" s="2" t="s">
        <v>290</v>
      </c>
      <c r="C856" s="2" t="s">
        <v>296</v>
      </c>
      <c r="D856" s="3" t="s">
        <v>28</v>
      </c>
      <c r="E856" s="4">
        <v>4</v>
      </c>
      <c r="F856" s="5"/>
      <c r="G856" s="7">
        <f t="shared" si="124"/>
        <v>0</v>
      </c>
      <c r="H856" s="148">
        <f t="shared" si="125"/>
        <v>0</v>
      </c>
      <c r="I856" s="6"/>
    </row>
    <row r="857" spans="1:9" outlineLevel="3">
      <c r="A857" s="1" t="s">
        <v>2058</v>
      </c>
      <c r="B857" s="2" t="s">
        <v>290</v>
      </c>
      <c r="C857" s="2" t="s">
        <v>297</v>
      </c>
      <c r="D857" s="3" t="s">
        <v>28</v>
      </c>
      <c r="E857" s="4">
        <v>18</v>
      </c>
      <c r="F857" s="5"/>
      <c r="G857" s="7">
        <f t="shared" si="124"/>
        <v>0</v>
      </c>
      <c r="H857" s="148">
        <f t="shared" si="125"/>
        <v>0</v>
      </c>
      <c r="I857" s="6"/>
    </row>
    <row r="858" spans="1:9" outlineLevel="3">
      <c r="A858" s="1" t="s">
        <v>2059</v>
      </c>
      <c r="B858" s="2" t="s">
        <v>290</v>
      </c>
      <c r="C858" s="2" t="s">
        <v>298</v>
      </c>
      <c r="D858" s="3" t="s">
        <v>28</v>
      </c>
      <c r="E858" s="4">
        <v>15</v>
      </c>
      <c r="F858" s="5"/>
      <c r="G858" s="7">
        <f t="shared" si="124"/>
        <v>0</v>
      </c>
      <c r="H858" s="148">
        <f t="shared" si="125"/>
        <v>0</v>
      </c>
      <c r="I858" s="6"/>
    </row>
    <row r="859" spans="1:9" outlineLevel="3">
      <c r="A859" s="1" t="s">
        <v>2060</v>
      </c>
      <c r="B859" s="2" t="s">
        <v>290</v>
      </c>
      <c r="C859" s="2" t="s">
        <v>299</v>
      </c>
      <c r="D859" s="3" t="s">
        <v>28</v>
      </c>
      <c r="E859" s="4">
        <v>18</v>
      </c>
      <c r="F859" s="5"/>
      <c r="G859" s="7">
        <f t="shared" si="124"/>
        <v>0</v>
      </c>
      <c r="H859" s="148">
        <f t="shared" si="125"/>
        <v>0</v>
      </c>
      <c r="I859" s="6"/>
    </row>
    <row r="860" spans="1:9" outlineLevel="3">
      <c r="A860" s="1" t="s">
        <v>2061</v>
      </c>
      <c r="B860" s="2" t="s">
        <v>290</v>
      </c>
      <c r="C860" s="2" t="s">
        <v>300</v>
      </c>
      <c r="D860" s="3" t="s">
        <v>28</v>
      </c>
      <c r="E860" s="4">
        <v>2</v>
      </c>
      <c r="F860" s="5"/>
      <c r="G860" s="7">
        <f t="shared" si="124"/>
        <v>0</v>
      </c>
      <c r="H860" s="148">
        <f t="shared" si="125"/>
        <v>0</v>
      </c>
      <c r="I860" s="6"/>
    </row>
    <row r="861" spans="1:9" outlineLevel="3">
      <c r="A861" s="1" t="s">
        <v>2062</v>
      </c>
      <c r="B861" s="2" t="s">
        <v>290</v>
      </c>
      <c r="C861" s="2" t="s">
        <v>301</v>
      </c>
      <c r="D861" s="3" t="s">
        <v>28</v>
      </c>
      <c r="E861" s="4">
        <v>2</v>
      </c>
      <c r="F861" s="5"/>
      <c r="G861" s="7">
        <f t="shared" si="124"/>
        <v>0</v>
      </c>
      <c r="H861" s="148">
        <f t="shared" si="125"/>
        <v>0</v>
      </c>
      <c r="I861" s="6"/>
    </row>
    <row r="862" spans="1:9" outlineLevel="3">
      <c r="A862" s="1" t="s">
        <v>2063</v>
      </c>
      <c r="B862" s="2" t="s">
        <v>290</v>
      </c>
      <c r="C862" s="2" t="s">
        <v>302</v>
      </c>
      <c r="D862" s="3" t="s">
        <v>28</v>
      </c>
      <c r="E862" s="4">
        <v>12</v>
      </c>
      <c r="F862" s="5"/>
      <c r="G862" s="7">
        <f t="shared" si="124"/>
        <v>0</v>
      </c>
      <c r="H862" s="148">
        <f t="shared" si="125"/>
        <v>0</v>
      </c>
      <c r="I862" s="6"/>
    </row>
    <row r="863" spans="1:9" outlineLevel="3">
      <c r="A863" s="1" t="s">
        <v>2064</v>
      </c>
      <c r="B863" s="2" t="s">
        <v>290</v>
      </c>
      <c r="C863" s="2" t="s">
        <v>303</v>
      </c>
      <c r="D863" s="3" t="s">
        <v>28</v>
      </c>
      <c r="E863" s="4">
        <v>7</v>
      </c>
      <c r="F863" s="5"/>
      <c r="G863" s="7">
        <f t="shared" si="124"/>
        <v>0</v>
      </c>
      <c r="H863" s="148">
        <f t="shared" si="125"/>
        <v>0</v>
      </c>
      <c r="I863" s="6"/>
    </row>
    <row r="864" spans="1:9" outlineLevel="3">
      <c r="A864" s="1" t="s">
        <v>2065</v>
      </c>
      <c r="B864" s="2" t="s">
        <v>49</v>
      </c>
      <c r="C864" s="2" t="s">
        <v>50</v>
      </c>
      <c r="D864" s="3" t="s">
        <v>18</v>
      </c>
      <c r="E864" s="4">
        <v>5.4</v>
      </c>
      <c r="F864" s="5"/>
      <c r="G864" s="7">
        <f t="shared" si="124"/>
        <v>0</v>
      </c>
      <c r="H864" s="148">
        <f t="shared" si="125"/>
        <v>0</v>
      </c>
      <c r="I864" s="6"/>
    </row>
    <row r="865" spans="1:9" outlineLevel="3">
      <c r="A865" s="1" t="s">
        <v>2066</v>
      </c>
      <c r="B865" s="2" t="s">
        <v>45</v>
      </c>
      <c r="C865" s="2" t="s">
        <v>304</v>
      </c>
      <c r="D865" s="3" t="s">
        <v>38</v>
      </c>
      <c r="E865" s="4">
        <v>6</v>
      </c>
      <c r="F865" s="5"/>
      <c r="G865" s="7">
        <f t="shared" si="124"/>
        <v>0</v>
      </c>
      <c r="H865" s="148">
        <f t="shared" si="125"/>
        <v>0</v>
      </c>
      <c r="I865" s="6"/>
    </row>
    <row r="866" spans="1:9" outlineLevel="3">
      <c r="A866" s="1" t="s">
        <v>2067</v>
      </c>
      <c r="B866" s="2" t="s">
        <v>47</v>
      </c>
      <c r="C866" s="2" t="s">
        <v>48</v>
      </c>
      <c r="D866" s="3" t="s">
        <v>38</v>
      </c>
      <c r="E866" s="4">
        <v>6</v>
      </c>
      <c r="F866" s="5"/>
      <c r="G866" s="7">
        <f t="shared" si="124"/>
        <v>0</v>
      </c>
      <c r="H866" s="148">
        <f t="shared" si="125"/>
        <v>0</v>
      </c>
      <c r="I866" s="6"/>
    </row>
    <row r="867" spans="1:9" ht="25.5" outlineLevel="3">
      <c r="A867" s="1" t="s">
        <v>2068</v>
      </c>
      <c r="B867" s="2" t="s">
        <v>305</v>
      </c>
      <c r="C867" s="2" t="s">
        <v>306</v>
      </c>
      <c r="D867" s="3" t="s">
        <v>38</v>
      </c>
      <c r="E867" s="4">
        <v>6</v>
      </c>
      <c r="F867" s="5"/>
      <c r="G867" s="7">
        <f t="shared" si="124"/>
        <v>0</v>
      </c>
      <c r="H867" s="148">
        <f t="shared" si="125"/>
        <v>0</v>
      </c>
      <c r="I867" s="6"/>
    </row>
    <row r="868" spans="1:9" ht="25.5" outlineLevel="3">
      <c r="A868" s="1" t="s">
        <v>2069</v>
      </c>
      <c r="B868" s="2" t="s">
        <v>307</v>
      </c>
      <c r="C868" s="2" t="s">
        <v>308</v>
      </c>
      <c r="D868" s="3" t="s">
        <v>309</v>
      </c>
      <c r="E868" s="4">
        <v>1</v>
      </c>
      <c r="F868" s="5"/>
      <c r="G868" s="7">
        <f t="shared" si="124"/>
        <v>0</v>
      </c>
      <c r="H868" s="148">
        <f t="shared" si="125"/>
        <v>0</v>
      </c>
      <c r="I868" s="6"/>
    </row>
    <row r="869" spans="1:9" ht="25.5" outlineLevel="3">
      <c r="A869" s="1" t="s">
        <v>2070</v>
      </c>
      <c r="B869" s="2" t="s">
        <v>310</v>
      </c>
      <c r="C869" s="2" t="s">
        <v>311</v>
      </c>
      <c r="D869" s="3" t="s">
        <v>309</v>
      </c>
      <c r="E869" s="4">
        <v>249</v>
      </c>
      <c r="F869" s="5"/>
      <c r="G869" s="7">
        <f t="shared" si="124"/>
        <v>0</v>
      </c>
      <c r="H869" s="148">
        <f t="shared" si="125"/>
        <v>0</v>
      </c>
      <c r="I869" s="6"/>
    </row>
    <row r="870" spans="1:9" outlineLevel="2">
      <c r="A870" s="83" t="s">
        <v>478</v>
      </c>
      <c r="B870" s="84"/>
      <c r="C870" s="84" t="s">
        <v>313</v>
      </c>
      <c r="D870" s="85"/>
      <c r="E870" s="86"/>
      <c r="F870" s="88"/>
      <c r="G870" s="87">
        <f>SUBTOTAL(9,G871:G884)</f>
        <v>0</v>
      </c>
      <c r="H870" s="100">
        <f>SUBTOTAL(9,H871:H884)</f>
        <v>0</v>
      </c>
      <c r="I870" s="6"/>
    </row>
    <row r="871" spans="1:9" outlineLevel="3">
      <c r="A871" s="1" t="s">
        <v>2071</v>
      </c>
      <c r="B871" s="2" t="s">
        <v>200</v>
      </c>
      <c r="C871" s="2" t="s">
        <v>315</v>
      </c>
      <c r="D871" s="3" t="s">
        <v>38</v>
      </c>
      <c r="E871" s="4">
        <v>1</v>
      </c>
      <c r="F871" s="5"/>
      <c r="G871" s="7">
        <f t="shared" ref="G871:G884" si="126">F871*E871</f>
        <v>0</v>
      </c>
      <c r="H871" s="148">
        <f t="shared" ref="H871:H884" si="127">$Q$5*G871</f>
        <v>0</v>
      </c>
      <c r="I871" s="6"/>
    </row>
    <row r="872" spans="1:9" outlineLevel="3">
      <c r="A872" s="1" t="s">
        <v>2072</v>
      </c>
      <c r="B872" s="2" t="s">
        <v>290</v>
      </c>
      <c r="C872" s="2" t="s">
        <v>317</v>
      </c>
      <c r="D872" s="3" t="s">
        <v>28</v>
      </c>
      <c r="E872" s="4">
        <v>3</v>
      </c>
      <c r="F872" s="5"/>
      <c r="G872" s="7">
        <f t="shared" si="126"/>
        <v>0</v>
      </c>
      <c r="H872" s="148">
        <f t="shared" si="127"/>
        <v>0</v>
      </c>
      <c r="I872" s="6"/>
    </row>
    <row r="873" spans="1:9" outlineLevel="3">
      <c r="A873" s="1" t="s">
        <v>2073</v>
      </c>
      <c r="B873" s="2" t="s">
        <v>290</v>
      </c>
      <c r="C873" s="2" t="s">
        <v>319</v>
      </c>
      <c r="D873" s="3" t="s">
        <v>28</v>
      </c>
      <c r="E873" s="4">
        <v>9</v>
      </c>
      <c r="F873" s="5"/>
      <c r="G873" s="7">
        <f t="shared" si="126"/>
        <v>0</v>
      </c>
      <c r="H873" s="148">
        <f t="shared" si="127"/>
        <v>0</v>
      </c>
      <c r="I873" s="6"/>
    </row>
    <row r="874" spans="1:9" outlineLevel="3">
      <c r="A874" s="1" t="s">
        <v>2074</v>
      </c>
      <c r="B874" s="2" t="s">
        <v>290</v>
      </c>
      <c r="C874" s="2" t="s">
        <v>321</v>
      </c>
      <c r="D874" s="3" t="s">
        <v>28</v>
      </c>
      <c r="E874" s="4">
        <v>45</v>
      </c>
      <c r="F874" s="5"/>
      <c r="G874" s="7">
        <f t="shared" si="126"/>
        <v>0</v>
      </c>
      <c r="H874" s="148">
        <f t="shared" si="127"/>
        <v>0</v>
      </c>
      <c r="I874" s="6"/>
    </row>
    <row r="875" spans="1:9" outlineLevel="3">
      <c r="A875" s="1" t="s">
        <v>2075</v>
      </c>
      <c r="B875" s="2" t="s">
        <v>290</v>
      </c>
      <c r="C875" s="2" t="s">
        <v>322</v>
      </c>
      <c r="D875" s="3" t="s">
        <v>28</v>
      </c>
      <c r="E875" s="4">
        <v>50</v>
      </c>
      <c r="F875" s="5"/>
      <c r="G875" s="7">
        <f t="shared" si="126"/>
        <v>0</v>
      </c>
      <c r="H875" s="148">
        <f t="shared" si="127"/>
        <v>0</v>
      </c>
      <c r="I875" s="6"/>
    </row>
    <row r="876" spans="1:9" outlineLevel="3">
      <c r="A876" s="1" t="s">
        <v>2076</v>
      </c>
      <c r="B876" s="2" t="s">
        <v>290</v>
      </c>
      <c r="C876" s="2" t="s">
        <v>323</v>
      </c>
      <c r="D876" s="3" t="s">
        <v>28</v>
      </c>
      <c r="E876" s="4">
        <v>110</v>
      </c>
      <c r="F876" s="5"/>
      <c r="G876" s="7">
        <f t="shared" si="126"/>
        <v>0</v>
      </c>
      <c r="H876" s="148">
        <f t="shared" si="127"/>
        <v>0</v>
      </c>
      <c r="I876" s="6"/>
    </row>
    <row r="877" spans="1:9" outlineLevel="3">
      <c r="A877" s="1" t="s">
        <v>2077</v>
      </c>
      <c r="B877" s="2" t="s">
        <v>290</v>
      </c>
      <c r="C877" s="2" t="s">
        <v>324</v>
      </c>
      <c r="D877" s="3" t="s">
        <v>28</v>
      </c>
      <c r="E877" s="4">
        <v>8</v>
      </c>
      <c r="F877" s="5"/>
      <c r="G877" s="7">
        <f t="shared" si="126"/>
        <v>0</v>
      </c>
      <c r="H877" s="148">
        <f t="shared" si="127"/>
        <v>0</v>
      </c>
      <c r="I877" s="6"/>
    </row>
    <row r="878" spans="1:9" outlineLevel="3">
      <c r="A878" s="1" t="s">
        <v>2078</v>
      </c>
      <c r="B878" s="2" t="s">
        <v>290</v>
      </c>
      <c r="C878" s="2" t="s">
        <v>325</v>
      </c>
      <c r="D878" s="3" t="s">
        <v>28</v>
      </c>
      <c r="E878" s="4">
        <v>2</v>
      </c>
      <c r="F878" s="5"/>
      <c r="G878" s="7">
        <f t="shared" si="126"/>
        <v>0</v>
      </c>
      <c r="H878" s="148">
        <f t="shared" si="127"/>
        <v>0</v>
      </c>
      <c r="I878" s="6"/>
    </row>
    <row r="879" spans="1:9" outlineLevel="3">
      <c r="A879" s="1" t="s">
        <v>2079</v>
      </c>
      <c r="B879" s="2" t="s">
        <v>290</v>
      </c>
      <c r="C879" s="2" t="s">
        <v>326</v>
      </c>
      <c r="D879" s="3" t="s">
        <v>28</v>
      </c>
      <c r="E879" s="4">
        <v>4</v>
      </c>
      <c r="F879" s="5"/>
      <c r="G879" s="7">
        <f t="shared" si="126"/>
        <v>0</v>
      </c>
      <c r="H879" s="148">
        <f t="shared" si="127"/>
        <v>0</v>
      </c>
      <c r="I879" s="6"/>
    </row>
    <row r="880" spans="1:9" outlineLevel="3">
      <c r="A880" s="1" t="s">
        <v>2080</v>
      </c>
      <c r="B880" s="2" t="s">
        <v>290</v>
      </c>
      <c r="C880" s="2" t="s">
        <v>327</v>
      </c>
      <c r="D880" s="3" t="s">
        <v>28</v>
      </c>
      <c r="E880" s="4">
        <v>27</v>
      </c>
      <c r="F880" s="5"/>
      <c r="G880" s="7">
        <f t="shared" si="126"/>
        <v>0</v>
      </c>
      <c r="H880" s="148">
        <f t="shared" si="127"/>
        <v>0</v>
      </c>
      <c r="I880" s="6"/>
    </row>
    <row r="881" spans="1:9" outlineLevel="3">
      <c r="A881" s="1" t="s">
        <v>2081</v>
      </c>
      <c r="B881" s="2" t="s">
        <v>290</v>
      </c>
      <c r="C881" s="2" t="s">
        <v>328</v>
      </c>
      <c r="D881" s="3" t="s">
        <v>28</v>
      </c>
      <c r="E881" s="4">
        <v>20</v>
      </c>
      <c r="F881" s="5"/>
      <c r="G881" s="7">
        <f t="shared" si="126"/>
        <v>0</v>
      </c>
      <c r="H881" s="148">
        <f t="shared" si="127"/>
        <v>0</v>
      </c>
      <c r="I881" s="6"/>
    </row>
    <row r="882" spans="1:9" outlineLevel="3">
      <c r="A882" s="1" t="s">
        <v>2082</v>
      </c>
      <c r="B882" s="2" t="s">
        <v>290</v>
      </c>
      <c r="C882" s="2" t="s">
        <v>329</v>
      </c>
      <c r="D882" s="3" t="s">
        <v>28</v>
      </c>
      <c r="E882" s="4">
        <v>1</v>
      </c>
      <c r="F882" s="5"/>
      <c r="G882" s="7">
        <f t="shared" si="126"/>
        <v>0</v>
      </c>
      <c r="H882" s="148">
        <f t="shared" si="127"/>
        <v>0</v>
      </c>
      <c r="I882" s="6"/>
    </row>
    <row r="883" spans="1:9" ht="25.5" outlineLevel="3">
      <c r="A883" s="1" t="s">
        <v>2083</v>
      </c>
      <c r="B883" s="2" t="s">
        <v>307</v>
      </c>
      <c r="C883" s="2" t="s">
        <v>308</v>
      </c>
      <c r="D883" s="3" t="s">
        <v>309</v>
      </c>
      <c r="E883" s="4">
        <v>1</v>
      </c>
      <c r="F883" s="5"/>
      <c r="G883" s="7">
        <f t="shared" si="126"/>
        <v>0</v>
      </c>
      <c r="H883" s="148">
        <f t="shared" si="127"/>
        <v>0</v>
      </c>
      <c r="I883" s="6"/>
    </row>
    <row r="884" spans="1:9" ht="25.5" outlineLevel="3">
      <c r="A884" s="1" t="s">
        <v>2084</v>
      </c>
      <c r="B884" s="2" t="s">
        <v>310</v>
      </c>
      <c r="C884" s="2" t="s">
        <v>311</v>
      </c>
      <c r="D884" s="3" t="s">
        <v>309</v>
      </c>
      <c r="E884" s="4">
        <v>249</v>
      </c>
      <c r="F884" s="5"/>
      <c r="G884" s="7">
        <f t="shared" si="126"/>
        <v>0</v>
      </c>
      <c r="H884" s="148">
        <f t="shared" si="127"/>
        <v>0</v>
      </c>
      <c r="I884" s="6"/>
    </row>
    <row r="885" spans="1:9" outlineLevel="2">
      <c r="A885" s="83" t="s">
        <v>480</v>
      </c>
      <c r="B885" s="84"/>
      <c r="C885" s="84" t="s">
        <v>330</v>
      </c>
      <c r="D885" s="85"/>
      <c r="E885" s="86"/>
      <c r="F885" s="88"/>
      <c r="G885" s="87">
        <f>SUBTOTAL(9,G886:G913)</f>
        <v>0</v>
      </c>
      <c r="H885" s="100">
        <f>SUBTOTAL(9,H886:H913)</f>
        <v>0</v>
      </c>
      <c r="I885" s="6"/>
    </row>
    <row r="886" spans="1:9" outlineLevel="3">
      <c r="A886" s="1" t="s">
        <v>2085</v>
      </c>
      <c r="B886" s="2" t="s">
        <v>58</v>
      </c>
      <c r="C886" s="2" t="s">
        <v>331</v>
      </c>
      <c r="D886" s="3" t="s">
        <v>43</v>
      </c>
      <c r="E886" s="4">
        <v>32</v>
      </c>
      <c r="F886" s="5"/>
      <c r="G886" s="7">
        <f t="shared" ref="G886:G913" si="128">F886*E886</f>
        <v>0</v>
      </c>
      <c r="H886" s="148">
        <f t="shared" ref="H886:H913" si="129">$Q$5*G886</f>
        <v>0</v>
      </c>
      <c r="I886" s="6"/>
    </row>
    <row r="887" spans="1:9" outlineLevel="3">
      <c r="A887" s="1" t="s">
        <v>2086</v>
      </c>
      <c r="B887" s="2" t="s">
        <v>58</v>
      </c>
      <c r="C887" s="2" t="s">
        <v>332</v>
      </c>
      <c r="D887" s="3" t="s">
        <v>43</v>
      </c>
      <c r="E887" s="4">
        <v>175</v>
      </c>
      <c r="F887" s="5"/>
      <c r="G887" s="7">
        <f t="shared" si="128"/>
        <v>0</v>
      </c>
      <c r="H887" s="148">
        <f t="shared" si="129"/>
        <v>0</v>
      </c>
      <c r="I887" s="6"/>
    </row>
    <row r="888" spans="1:9" outlineLevel="3">
      <c r="A888" s="1" t="s">
        <v>2087</v>
      </c>
      <c r="B888" s="2" t="s">
        <v>333</v>
      </c>
      <c r="C888" s="2" t="s">
        <v>334</v>
      </c>
      <c r="D888" s="3" t="s">
        <v>38</v>
      </c>
      <c r="E888" s="4">
        <v>2</v>
      </c>
      <c r="F888" s="5"/>
      <c r="G888" s="7">
        <f t="shared" si="128"/>
        <v>0</v>
      </c>
      <c r="H888" s="148">
        <f t="shared" si="129"/>
        <v>0</v>
      </c>
      <c r="I888" s="6"/>
    </row>
    <row r="889" spans="1:9" outlineLevel="3">
      <c r="A889" s="1" t="s">
        <v>2088</v>
      </c>
      <c r="B889" s="2" t="s">
        <v>333</v>
      </c>
      <c r="C889" s="2" t="s">
        <v>335</v>
      </c>
      <c r="D889" s="3" t="s">
        <v>38</v>
      </c>
      <c r="E889" s="4">
        <v>3</v>
      </c>
      <c r="F889" s="5"/>
      <c r="G889" s="7">
        <f t="shared" si="128"/>
        <v>0</v>
      </c>
      <c r="H889" s="148">
        <f t="shared" si="129"/>
        <v>0</v>
      </c>
      <c r="I889" s="6"/>
    </row>
    <row r="890" spans="1:9" outlineLevel="3">
      <c r="A890" s="1" t="s">
        <v>2089</v>
      </c>
      <c r="B890" s="2" t="s">
        <v>58</v>
      </c>
      <c r="C890" s="2" t="s">
        <v>336</v>
      </c>
      <c r="D890" s="3" t="s">
        <v>43</v>
      </c>
      <c r="E890" s="4">
        <v>18</v>
      </c>
      <c r="F890" s="5"/>
      <c r="G890" s="7">
        <f t="shared" si="128"/>
        <v>0</v>
      </c>
      <c r="H890" s="148">
        <f t="shared" si="129"/>
        <v>0</v>
      </c>
      <c r="I890" s="6"/>
    </row>
    <row r="891" spans="1:9" ht="25.5" outlineLevel="3">
      <c r="A891" s="1" t="s">
        <v>2090</v>
      </c>
      <c r="B891" s="2" t="s">
        <v>337</v>
      </c>
      <c r="C891" s="2" t="s">
        <v>338</v>
      </c>
      <c r="D891" s="3" t="s">
        <v>38</v>
      </c>
      <c r="E891" s="4">
        <v>17</v>
      </c>
      <c r="F891" s="5"/>
      <c r="G891" s="7">
        <f t="shared" si="128"/>
        <v>0</v>
      </c>
      <c r="H891" s="148">
        <f t="shared" si="129"/>
        <v>0</v>
      </c>
      <c r="I891" s="6"/>
    </row>
    <row r="892" spans="1:9" outlineLevel="3">
      <c r="A892" s="1" t="s">
        <v>2091</v>
      </c>
      <c r="B892" s="2" t="s">
        <v>339</v>
      </c>
      <c r="C892" s="2" t="s">
        <v>340</v>
      </c>
      <c r="D892" s="3" t="s">
        <v>38</v>
      </c>
      <c r="E892" s="4">
        <v>17</v>
      </c>
      <c r="F892" s="5"/>
      <c r="G892" s="7">
        <f t="shared" si="128"/>
        <v>0</v>
      </c>
      <c r="H892" s="148">
        <f t="shared" si="129"/>
        <v>0</v>
      </c>
      <c r="I892" s="6"/>
    </row>
    <row r="893" spans="1:9" ht="25.5" outlineLevel="3">
      <c r="A893" s="1" t="s">
        <v>2092</v>
      </c>
      <c r="B893" s="2" t="s">
        <v>341</v>
      </c>
      <c r="C893" s="2" t="s">
        <v>342</v>
      </c>
      <c r="D893" s="3" t="s">
        <v>38</v>
      </c>
      <c r="E893" s="4">
        <v>17</v>
      </c>
      <c r="F893" s="5"/>
      <c r="G893" s="7">
        <f t="shared" si="128"/>
        <v>0</v>
      </c>
      <c r="H893" s="148">
        <f t="shared" si="129"/>
        <v>0</v>
      </c>
      <c r="I893" s="6"/>
    </row>
    <row r="894" spans="1:9" ht="25.5" outlineLevel="3">
      <c r="A894" s="1" t="s">
        <v>2093</v>
      </c>
      <c r="B894" s="2" t="s">
        <v>337</v>
      </c>
      <c r="C894" s="2" t="s">
        <v>338</v>
      </c>
      <c r="D894" s="3" t="s">
        <v>38</v>
      </c>
      <c r="E894" s="4">
        <v>18</v>
      </c>
      <c r="F894" s="5"/>
      <c r="G894" s="7">
        <f t="shared" si="128"/>
        <v>0</v>
      </c>
      <c r="H894" s="148">
        <f t="shared" si="129"/>
        <v>0</v>
      </c>
      <c r="I894" s="6"/>
    </row>
    <row r="895" spans="1:9" outlineLevel="3">
      <c r="A895" s="1" t="s">
        <v>2094</v>
      </c>
      <c r="B895" s="2" t="s">
        <v>339</v>
      </c>
      <c r="C895" s="2" t="s">
        <v>340</v>
      </c>
      <c r="D895" s="3" t="s">
        <v>38</v>
      </c>
      <c r="E895" s="4">
        <v>18</v>
      </c>
      <c r="F895" s="5"/>
      <c r="G895" s="7">
        <f t="shared" si="128"/>
        <v>0</v>
      </c>
      <c r="H895" s="148">
        <f t="shared" si="129"/>
        <v>0</v>
      </c>
      <c r="I895" s="6"/>
    </row>
    <row r="896" spans="1:9" ht="25.5" outlineLevel="3">
      <c r="A896" s="1" t="s">
        <v>2095</v>
      </c>
      <c r="B896" s="2" t="s">
        <v>343</v>
      </c>
      <c r="C896" s="2" t="s">
        <v>344</v>
      </c>
      <c r="D896" s="3" t="s">
        <v>38</v>
      </c>
      <c r="E896" s="4">
        <v>18</v>
      </c>
      <c r="F896" s="5"/>
      <c r="G896" s="7">
        <f t="shared" si="128"/>
        <v>0</v>
      </c>
      <c r="H896" s="148">
        <f t="shared" si="129"/>
        <v>0</v>
      </c>
      <c r="I896" s="6"/>
    </row>
    <row r="897" spans="1:9" ht="25.5" outlineLevel="3">
      <c r="A897" s="1" t="s">
        <v>2096</v>
      </c>
      <c r="B897" s="2" t="s">
        <v>337</v>
      </c>
      <c r="C897" s="2" t="s">
        <v>338</v>
      </c>
      <c r="D897" s="3" t="s">
        <v>38</v>
      </c>
      <c r="E897" s="4">
        <v>4</v>
      </c>
      <c r="F897" s="5"/>
      <c r="G897" s="7">
        <f t="shared" si="128"/>
        <v>0</v>
      </c>
      <c r="H897" s="148">
        <f t="shared" si="129"/>
        <v>0</v>
      </c>
      <c r="I897" s="6"/>
    </row>
    <row r="898" spans="1:9" outlineLevel="3">
      <c r="A898" s="1" t="s">
        <v>2097</v>
      </c>
      <c r="B898" s="2" t="s">
        <v>339</v>
      </c>
      <c r="C898" s="2" t="s">
        <v>340</v>
      </c>
      <c r="D898" s="3" t="s">
        <v>38</v>
      </c>
      <c r="E898" s="4">
        <v>4</v>
      </c>
      <c r="F898" s="5"/>
      <c r="G898" s="7">
        <f t="shared" si="128"/>
        <v>0</v>
      </c>
      <c r="H898" s="148">
        <f t="shared" si="129"/>
        <v>0</v>
      </c>
      <c r="I898" s="6"/>
    </row>
    <row r="899" spans="1:9" ht="25.5" outlineLevel="3">
      <c r="A899" s="1" t="s">
        <v>2098</v>
      </c>
      <c r="B899" s="2" t="s">
        <v>345</v>
      </c>
      <c r="C899" s="2" t="s">
        <v>346</v>
      </c>
      <c r="D899" s="3" t="s">
        <v>38</v>
      </c>
      <c r="E899" s="4">
        <v>4</v>
      </c>
      <c r="F899" s="5"/>
      <c r="G899" s="7">
        <f t="shared" si="128"/>
        <v>0</v>
      </c>
      <c r="H899" s="148">
        <f t="shared" si="129"/>
        <v>0</v>
      </c>
      <c r="I899" s="6"/>
    </row>
    <row r="900" spans="1:9" ht="25.5" outlineLevel="3">
      <c r="A900" s="1" t="s">
        <v>2099</v>
      </c>
      <c r="B900" s="2" t="s">
        <v>337</v>
      </c>
      <c r="C900" s="2" t="s">
        <v>338</v>
      </c>
      <c r="D900" s="3" t="s">
        <v>38</v>
      </c>
      <c r="E900" s="4">
        <v>6</v>
      </c>
      <c r="F900" s="5"/>
      <c r="G900" s="7">
        <f t="shared" si="128"/>
        <v>0</v>
      </c>
      <c r="H900" s="148">
        <f t="shared" si="129"/>
        <v>0</v>
      </c>
      <c r="I900" s="6"/>
    </row>
    <row r="901" spans="1:9" outlineLevel="3">
      <c r="A901" s="1" t="s">
        <v>2100</v>
      </c>
      <c r="B901" s="2" t="s">
        <v>339</v>
      </c>
      <c r="C901" s="2" t="s">
        <v>340</v>
      </c>
      <c r="D901" s="3" t="s">
        <v>38</v>
      </c>
      <c r="E901" s="4">
        <v>6</v>
      </c>
      <c r="F901" s="5"/>
      <c r="G901" s="7">
        <f t="shared" si="128"/>
        <v>0</v>
      </c>
      <c r="H901" s="148">
        <f t="shared" si="129"/>
        <v>0</v>
      </c>
      <c r="I901" s="6"/>
    </row>
    <row r="902" spans="1:9" ht="25.5" outlineLevel="3">
      <c r="A902" s="1" t="s">
        <v>2101</v>
      </c>
      <c r="B902" s="2" t="s">
        <v>347</v>
      </c>
      <c r="C902" s="2" t="s">
        <v>348</v>
      </c>
      <c r="D902" s="3" t="s">
        <v>38</v>
      </c>
      <c r="E902" s="4">
        <v>6</v>
      </c>
      <c r="F902" s="5"/>
      <c r="G902" s="7">
        <f t="shared" si="128"/>
        <v>0</v>
      </c>
      <c r="H902" s="148">
        <f t="shared" si="129"/>
        <v>0</v>
      </c>
      <c r="I902" s="6"/>
    </row>
    <row r="903" spans="1:9" ht="25.5" outlineLevel="3">
      <c r="A903" s="1" t="s">
        <v>2102</v>
      </c>
      <c r="B903" s="2" t="s">
        <v>349</v>
      </c>
      <c r="C903" s="2" t="s">
        <v>350</v>
      </c>
      <c r="D903" s="3" t="s">
        <v>38</v>
      </c>
      <c r="E903" s="4">
        <v>15</v>
      </c>
      <c r="F903" s="5"/>
      <c r="G903" s="7">
        <f t="shared" si="128"/>
        <v>0</v>
      </c>
      <c r="H903" s="148">
        <f t="shared" si="129"/>
        <v>0</v>
      </c>
      <c r="I903" s="6"/>
    </row>
    <row r="904" spans="1:9" ht="25.5" outlineLevel="3">
      <c r="A904" s="1" t="s">
        <v>2103</v>
      </c>
      <c r="B904" s="2" t="s">
        <v>351</v>
      </c>
      <c r="C904" s="2" t="s">
        <v>352</v>
      </c>
      <c r="D904" s="3" t="s">
        <v>38</v>
      </c>
      <c r="E904" s="4">
        <v>30</v>
      </c>
      <c r="F904" s="5"/>
      <c r="G904" s="7">
        <f t="shared" si="128"/>
        <v>0</v>
      </c>
      <c r="H904" s="148">
        <f t="shared" si="129"/>
        <v>0</v>
      </c>
      <c r="I904" s="6"/>
    </row>
    <row r="905" spans="1:9" ht="25.5" outlineLevel="3">
      <c r="A905" s="1" t="s">
        <v>2104</v>
      </c>
      <c r="B905" s="2" t="s">
        <v>337</v>
      </c>
      <c r="C905" s="2" t="s">
        <v>338</v>
      </c>
      <c r="D905" s="3" t="s">
        <v>38</v>
      </c>
      <c r="E905" s="4">
        <v>4</v>
      </c>
      <c r="F905" s="5"/>
      <c r="G905" s="7">
        <f t="shared" si="128"/>
        <v>0</v>
      </c>
      <c r="H905" s="148">
        <f t="shared" si="129"/>
        <v>0</v>
      </c>
      <c r="I905" s="6"/>
    </row>
    <row r="906" spans="1:9" outlineLevel="3">
      <c r="A906" s="1" t="s">
        <v>2105</v>
      </c>
      <c r="B906" s="2" t="s">
        <v>339</v>
      </c>
      <c r="C906" s="2" t="s">
        <v>340</v>
      </c>
      <c r="D906" s="3" t="s">
        <v>38</v>
      </c>
      <c r="E906" s="4">
        <v>4</v>
      </c>
      <c r="F906" s="5"/>
      <c r="G906" s="7">
        <f t="shared" si="128"/>
        <v>0</v>
      </c>
      <c r="H906" s="148">
        <f t="shared" si="129"/>
        <v>0</v>
      </c>
      <c r="I906" s="6"/>
    </row>
    <row r="907" spans="1:9" ht="25.5" outlineLevel="3">
      <c r="A907" s="1" t="s">
        <v>2106</v>
      </c>
      <c r="B907" s="2" t="s">
        <v>341</v>
      </c>
      <c r="C907" s="2" t="s">
        <v>342</v>
      </c>
      <c r="D907" s="3" t="s">
        <v>38</v>
      </c>
      <c r="E907" s="4">
        <v>4</v>
      </c>
      <c r="F907" s="5"/>
      <c r="G907" s="7">
        <f t="shared" si="128"/>
        <v>0</v>
      </c>
      <c r="H907" s="148">
        <f t="shared" si="129"/>
        <v>0</v>
      </c>
      <c r="I907" s="6"/>
    </row>
    <row r="908" spans="1:9" outlineLevel="3">
      <c r="A908" s="1" t="s">
        <v>2107</v>
      </c>
      <c r="B908" s="2" t="s">
        <v>353</v>
      </c>
      <c r="C908" s="2" t="s">
        <v>354</v>
      </c>
      <c r="D908" s="3" t="s">
        <v>43</v>
      </c>
      <c r="E908" s="4">
        <v>6</v>
      </c>
      <c r="F908" s="5"/>
      <c r="G908" s="7">
        <f t="shared" si="128"/>
        <v>0</v>
      </c>
      <c r="H908" s="148">
        <f t="shared" si="129"/>
        <v>0</v>
      </c>
      <c r="I908" s="6"/>
    </row>
    <row r="909" spans="1:9" ht="25.5" outlineLevel="3">
      <c r="A909" s="1" t="s">
        <v>2108</v>
      </c>
      <c r="B909" s="2" t="s">
        <v>341</v>
      </c>
      <c r="C909" s="2" t="s">
        <v>342</v>
      </c>
      <c r="D909" s="3" t="s">
        <v>38</v>
      </c>
      <c r="E909" s="4">
        <v>36</v>
      </c>
      <c r="F909" s="5"/>
      <c r="G909" s="7">
        <f t="shared" si="128"/>
        <v>0</v>
      </c>
      <c r="H909" s="148">
        <f t="shared" si="129"/>
        <v>0</v>
      </c>
      <c r="I909" s="6"/>
    </row>
    <row r="910" spans="1:9" outlineLevel="3">
      <c r="A910" s="1" t="s">
        <v>2109</v>
      </c>
      <c r="B910" s="2" t="s">
        <v>58</v>
      </c>
      <c r="C910" s="2" t="s">
        <v>355</v>
      </c>
      <c r="D910" s="3" t="s">
        <v>43</v>
      </c>
      <c r="E910" s="4">
        <v>4</v>
      </c>
      <c r="F910" s="5"/>
      <c r="G910" s="7">
        <f t="shared" si="128"/>
        <v>0</v>
      </c>
      <c r="H910" s="148">
        <f t="shared" si="129"/>
        <v>0</v>
      </c>
      <c r="I910" s="6"/>
    </row>
    <row r="911" spans="1:9" outlineLevel="3">
      <c r="A911" s="1" t="s">
        <v>2110</v>
      </c>
      <c r="B911" s="2" t="s">
        <v>353</v>
      </c>
      <c r="C911" s="2" t="s">
        <v>356</v>
      </c>
      <c r="D911" s="3" t="s">
        <v>43</v>
      </c>
      <c r="E911" s="4">
        <v>43</v>
      </c>
      <c r="F911" s="5"/>
      <c r="G911" s="7">
        <f t="shared" si="128"/>
        <v>0</v>
      </c>
      <c r="H911" s="148">
        <f t="shared" si="129"/>
        <v>0</v>
      </c>
      <c r="I911" s="6"/>
    </row>
    <row r="912" spans="1:9" outlineLevel="3">
      <c r="A912" s="1" t="s">
        <v>2111</v>
      </c>
      <c r="B912" s="2" t="s">
        <v>353</v>
      </c>
      <c r="C912" s="2" t="s">
        <v>357</v>
      </c>
      <c r="D912" s="3" t="s">
        <v>43</v>
      </c>
      <c r="E912" s="4">
        <v>43</v>
      </c>
      <c r="F912" s="5"/>
      <c r="G912" s="7">
        <f t="shared" si="128"/>
        <v>0</v>
      </c>
      <c r="H912" s="148">
        <f t="shared" si="129"/>
        <v>0</v>
      </c>
      <c r="I912" s="6"/>
    </row>
    <row r="913" spans="1:14" ht="25.5" outlineLevel="3">
      <c r="A913" s="1" t="s">
        <v>2112</v>
      </c>
      <c r="B913" s="2" t="s">
        <v>358</v>
      </c>
      <c r="C913" s="2" t="s">
        <v>359</v>
      </c>
      <c r="D913" s="3" t="s">
        <v>38</v>
      </c>
      <c r="E913" s="4">
        <v>37</v>
      </c>
      <c r="F913" s="5"/>
      <c r="G913" s="7">
        <f t="shared" si="128"/>
        <v>0</v>
      </c>
      <c r="H913" s="148">
        <f t="shared" si="129"/>
        <v>0</v>
      </c>
      <c r="I913" s="6"/>
    </row>
    <row r="914" spans="1:14" outlineLevel="2">
      <c r="A914" s="83" t="s">
        <v>482</v>
      </c>
      <c r="B914" s="84"/>
      <c r="C914" s="84" t="s">
        <v>360</v>
      </c>
      <c r="D914" s="85"/>
      <c r="E914" s="86"/>
      <c r="F914" s="88"/>
      <c r="G914" s="87">
        <f>SUBTOTAL(9,G915:G920)</f>
        <v>0</v>
      </c>
      <c r="H914" s="100">
        <f>SUBTOTAL(9,H915:H920)</f>
        <v>0</v>
      </c>
      <c r="I914" s="6"/>
    </row>
    <row r="915" spans="1:14" outlineLevel="3">
      <c r="A915" s="1" t="s">
        <v>2113</v>
      </c>
      <c r="B915" s="2" t="s">
        <v>23</v>
      </c>
      <c r="C915" s="2" t="s">
        <v>361</v>
      </c>
      <c r="D915" s="3" t="s">
        <v>25</v>
      </c>
      <c r="E915" s="4">
        <v>6</v>
      </c>
      <c r="F915" s="5"/>
      <c r="G915" s="7">
        <f t="shared" ref="G915:G920" si="130">F915*E915</f>
        <v>0</v>
      </c>
      <c r="H915" s="148">
        <f t="shared" ref="H915:H920" si="131">$Q$5*G915</f>
        <v>0</v>
      </c>
      <c r="I915" s="6"/>
    </row>
    <row r="916" spans="1:14" outlineLevel="3">
      <c r="A916" s="1" t="s">
        <v>2114</v>
      </c>
      <c r="B916" s="2" t="s">
        <v>19</v>
      </c>
      <c r="C916" s="2" t="s">
        <v>122</v>
      </c>
      <c r="D916" s="3" t="s">
        <v>8</v>
      </c>
      <c r="E916" s="4">
        <v>460</v>
      </c>
      <c r="F916" s="5"/>
      <c r="G916" s="7">
        <f t="shared" si="130"/>
        <v>0</v>
      </c>
      <c r="H916" s="148">
        <f t="shared" si="131"/>
        <v>0</v>
      </c>
      <c r="I916" s="6"/>
    </row>
    <row r="917" spans="1:14" outlineLevel="3">
      <c r="A917" s="1" t="s">
        <v>2115</v>
      </c>
      <c r="B917" s="2" t="s">
        <v>19</v>
      </c>
      <c r="C917" s="2" t="s">
        <v>362</v>
      </c>
      <c r="D917" s="3" t="s">
        <v>8</v>
      </c>
      <c r="E917" s="4">
        <v>119</v>
      </c>
      <c r="F917" s="5"/>
      <c r="G917" s="7">
        <f t="shared" si="130"/>
        <v>0</v>
      </c>
      <c r="H917" s="148">
        <f t="shared" si="131"/>
        <v>0</v>
      </c>
      <c r="I917" s="6"/>
    </row>
    <row r="918" spans="1:14" outlineLevel="3">
      <c r="A918" s="1" t="s">
        <v>2116</v>
      </c>
      <c r="B918" s="2" t="s">
        <v>19</v>
      </c>
      <c r="C918" s="2" t="s">
        <v>362</v>
      </c>
      <c r="D918" s="3" t="s">
        <v>8</v>
      </c>
      <c r="E918" s="4">
        <v>119</v>
      </c>
      <c r="F918" s="5"/>
      <c r="G918" s="7">
        <f t="shared" si="130"/>
        <v>0</v>
      </c>
      <c r="H918" s="148">
        <f t="shared" si="131"/>
        <v>0</v>
      </c>
      <c r="I918" s="6"/>
    </row>
    <row r="919" spans="1:14" outlineLevel="3">
      <c r="A919" s="1" t="s">
        <v>2117</v>
      </c>
      <c r="B919" s="2" t="s">
        <v>19</v>
      </c>
      <c r="C919" s="2" t="s">
        <v>363</v>
      </c>
      <c r="D919" s="3" t="s">
        <v>8</v>
      </c>
      <c r="E919" s="4">
        <v>190</v>
      </c>
      <c r="F919" s="5"/>
      <c r="G919" s="7">
        <f t="shared" si="130"/>
        <v>0</v>
      </c>
      <c r="H919" s="148">
        <f t="shared" si="131"/>
        <v>0</v>
      </c>
      <c r="I919" s="6"/>
    </row>
    <row r="920" spans="1:14" outlineLevel="3">
      <c r="A920" s="1" t="s">
        <v>2118</v>
      </c>
      <c r="B920" s="2" t="s">
        <v>19</v>
      </c>
      <c r="C920" s="2" t="s">
        <v>364</v>
      </c>
      <c r="D920" s="3" t="s">
        <v>8</v>
      </c>
      <c r="E920" s="4">
        <v>29</v>
      </c>
      <c r="F920" s="5"/>
      <c r="G920" s="7">
        <f t="shared" si="130"/>
        <v>0</v>
      </c>
      <c r="H920" s="148">
        <f t="shared" si="131"/>
        <v>0</v>
      </c>
      <c r="I920" s="6"/>
    </row>
    <row r="921" spans="1:14" outlineLevel="2">
      <c r="A921" s="83" t="s">
        <v>484</v>
      </c>
      <c r="B921" s="84"/>
      <c r="C921" s="84" t="s">
        <v>365</v>
      </c>
      <c r="D921" s="85"/>
      <c r="E921" s="86"/>
      <c r="F921" s="88"/>
      <c r="G921" s="87">
        <f>SUBTOTAL(9,G922:G943)</f>
        <v>0</v>
      </c>
      <c r="H921" s="100">
        <f>SUBTOTAL(9,H922:H943)</f>
        <v>0</v>
      </c>
      <c r="I921" s="6"/>
      <c r="N921" s="12"/>
    </row>
    <row r="922" spans="1:14" outlineLevel="3">
      <c r="A922" s="1" t="s">
        <v>2119</v>
      </c>
      <c r="B922" s="2" t="s">
        <v>101</v>
      </c>
      <c r="C922" s="2" t="s">
        <v>102</v>
      </c>
      <c r="D922" s="3" t="s">
        <v>38</v>
      </c>
      <c r="E922" s="4">
        <v>310</v>
      </c>
      <c r="F922" s="5"/>
      <c r="G922" s="7">
        <f t="shared" ref="G922:G943" si="132">F922*E922</f>
        <v>0</v>
      </c>
      <c r="H922" s="148">
        <f t="shared" ref="H922:H943" si="133">$Q$5*G922</f>
        <v>0</v>
      </c>
      <c r="I922" s="6"/>
      <c r="N922" s="12"/>
    </row>
    <row r="923" spans="1:14" outlineLevel="3">
      <c r="A923" s="1" t="s">
        <v>2120</v>
      </c>
      <c r="B923" s="2" t="s">
        <v>103</v>
      </c>
      <c r="C923" s="2" t="s">
        <v>104</v>
      </c>
      <c r="D923" s="3" t="s">
        <v>43</v>
      </c>
      <c r="E923" s="4">
        <v>155</v>
      </c>
      <c r="F923" s="5"/>
      <c r="G923" s="7">
        <f t="shared" si="132"/>
        <v>0</v>
      </c>
      <c r="H923" s="148">
        <f t="shared" si="133"/>
        <v>0</v>
      </c>
      <c r="I923" s="6"/>
      <c r="N923" s="12"/>
    </row>
    <row r="924" spans="1:14" ht="25.5" outlineLevel="3">
      <c r="A924" s="1" t="s">
        <v>2121</v>
      </c>
      <c r="B924" s="2" t="s">
        <v>366</v>
      </c>
      <c r="C924" s="2" t="s">
        <v>367</v>
      </c>
      <c r="D924" s="3" t="s">
        <v>8</v>
      </c>
      <c r="E924" s="4">
        <v>155</v>
      </c>
      <c r="F924" s="5"/>
      <c r="G924" s="7">
        <f t="shared" si="132"/>
        <v>0</v>
      </c>
      <c r="H924" s="148">
        <f t="shared" si="133"/>
        <v>0</v>
      </c>
      <c r="I924" s="6"/>
      <c r="N924" s="12"/>
    </row>
    <row r="925" spans="1:14" outlineLevel="3">
      <c r="A925" s="1" t="s">
        <v>2122</v>
      </c>
      <c r="B925" s="2" t="s">
        <v>101</v>
      </c>
      <c r="C925" s="2" t="s">
        <v>102</v>
      </c>
      <c r="D925" s="3" t="s">
        <v>38</v>
      </c>
      <c r="E925" s="4">
        <v>406</v>
      </c>
      <c r="F925" s="5"/>
      <c r="G925" s="7">
        <f t="shared" si="132"/>
        <v>0</v>
      </c>
      <c r="H925" s="148">
        <f t="shared" si="133"/>
        <v>0</v>
      </c>
      <c r="I925" s="6"/>
      <c r="N925" s="12"/>
    </row>
    <row r="926" spans="1:14" outlineLevel="3">
      <c r="A926" s="1" t="s">
        <v>2123</v>
      </c>
      <c r="B926" s="2" t="s">
        <v>103</v>
      </c>
      <c r="C926" s="2" t="s">
        <v>104</v>
      </c>
      <c r="D926" s="3" t="s">
        <v>43</v>
      </c>
      <c r="E926" s="4">
        <v>203</v>
      </c>
      <c r="F926" s="5"/>
      <c r="G926" s="7">
        <f t="shared" si="132"/>
        <v>0</v>
      </c>
      <c r="H926" s="148">
        <f t="shared" si="133"/>
        <v>0</v>
      </c>
      <c r="I926" s="6"/>
      <c r="N926" s="12"/>
    </row>
    <row r="927" spans="1:14" ht="25.5" outlineLevel="3">
      <c r="A927" s="1" t="s">
        <v>2124</v>
      </c>
      <c r="B927" s="2" t="s">
        <v>366</v>
      </c>
      <c r="C927" s="2" t="s">
        <v>368</v>
      </c>
      <c r="D927" s="3" t="s">
        <v>8</v>
      </c>
      <c r="E927" s="4">
        <v>203</v>
      </c>
      <c r="F927" s="5"/>
      <c r="G927" s="7">
        <f t="shared" si="132"/>
        <v>0</v>
      </c>
      <c r="H927" s="148">
        <f t="shared" si="133"/>
        <v>0</v>
      </c>
      <c r="I927" s="6"/>
      <c r="N927" s="12"/>
    </row>
    <row r="928" spans="1:14" outlineLevel="3">
      <c r="A928" s="1" t="s">
        <v>2125</v>
      </c>
      <c r="B928" s="2" t="s">
        <v>101</v>
      </c>
      <c r="C928" s="2" t="s">
        <v>102</v>
      </c>
      <c r="D928" s="3" t="s">
        <v>38</v>
      </c>
      <c r="E928" s="4">
        <v>934</v>
      </c>
      <c r="F928" s="5"/>
      <c r="G928" s="7">
        <f t="shared" si="132"/>
        <v>0</v>
      </c>
      <c r="H928" s="148">
        <f t="shared" si="133"/>
        <v>0</v>
      </c>
      <c r="I928" s="6"/>
      <c r="N928" s="12"/>
    </row>
    <row r="929" spans="1:14" outlineLevel="3">
      <c r="A929" s="1" t="s">
        <v>2126</v>
      </c>
      <c r="B929" s="2" t="s">
        <v>103</v>
      </c>
      <c r="C929" s="2" t="s">
        <v>104</v>
      </c>
      <c r="D929" s="3" t="s">
        <v>43</v>
      </c>
      <c r="E929" s="4">
        <v>467</v>
      </c>
      <c r="F929" s="5"/>
      <c r="G929" s="7">
        <f t="shared" si="132"/>
        <v>0</v>
      </c>
      <c r="H929" s="148">
        <f t="shared" si="133"/>
        <v>0</v>
      </c>
      <c r="I929" s="6"/>
      <c r="N929" s="12"/>
    </row>
    <row r="930" spans="1:14" ht="25.5" outlineLevel="3">
      <c r="A930" s="1" t="s">
        <v>2127</v>
      </c>
      <c r="B930" s="2" t="s">
        <v>366</v>
      </c>
      <c r="C930" s="2" t="s">
        <v>369</v>
      </c>
      <c r="D930" s="3" t="s">
        <v>8</v>
      </c>
      <c r="E930" s="4">
        <v>467</v>
      </c>
      <c r="F930" s="5"/>
      <c r="G930" s="7">
        <f t="shared" si="132"/>
        <v>0</v>
      </c>
      <c r="H930" s="148">
        <f t="shared" si="133"/>
        <v>0</v>
      </c>
      <c r="I930" s="6"/>
      <c r="N930" s="12"/>
    </row>
    <row r="931" spans="1:14" outlineLevel="3">
      <c r="A931" s="1" t="s">
        <v>2128</v>
      </c>
      <c r="B931" s="2" t="s">
        <v>101</v>
      </c>
      <c r="C931" s="2" t="s">
        <v>102</v>
      </c>
      <c r="D931" s="3" t="s">
        <v>38</v>
      </c>
      <c r="E931" s="4">
        <v>2238</v>
      </c>
      <c r="F931" s="5"/>
      <c r="G931" s="7">
        <f t="shared" si="132"/>
        <v>0</v>
      </c>
      <c r="H931" s="148">
        <f t="shared" si="133"/>
        <v>0</v>
      </c>
      <c r="I931" s="6"/>
      <c r="N931" s="12"/>
    </row>
    <row r="932" spans="1:14" outlineLevel="3">
      <c r="A932" s="1" t="s">
        <v>2129</v>
      </c>
      <c r="B932" s="2" t="s">
        <v>103</v>
      </c>
      <c r="C932" s="2" t="s">
        <v>104</v>
      </c>
      <c r="D932" s="3" t="s">
        <v>43</v>
      </c>
      <c r="E932" s="4">
        <v>1119</v>
      </c>
      <c r="F932" s="5"/>
      <c r="G932" s="7">
        <f t="shared" si="132"/>
        <v>0</v>
      </c>
      <c r="H932" s="148">
        <f t="shared" si="133"/>
        <v>0</v>
      </c>
      <c r="I932" s="6"/>
      <c r="N932" s="12"/>
    </row>
    <row r="933" spans="1:14" ht="25.5" outlineLevel="3">
      <c r="A933" s="1" t="s">
        <v>2130</v>
      </c>
      <c r="B933" s="2" t="s">
        <v>370</v>
      </c>
      <c r="C933" s="2" t="s">
        <v>371</v>
      </c>
      <c r="D933" s="3" t="s">
        <v>8</v>
      </c>
      <c r="E933" s="4">
        <v>1119</v>
      </c>
      <c r="F933" s="5"/>
      <c r="G933" s="7">
        <f t="shared" si="132"/>
        <v>0</v>
      </c>
      <c r="H933" s="148">
        <f t="shared" si="133"/>
        <v>0</v>
      </c>
      <c r="I933" s="6"/>
      <c r="N933" s="12"/>
    </row>
    <row r="934" spans="1:14" outlineLevel="3">
      <c r="A934" s="1" t="s">
        <v>2131</v>
      </c>
      <c r="B934" s="2" t="s">
        <v>101</v>
      </c>
      <c r="C934" s="2" t="s">
        <v>102</v>
      </c>
      <c r="D934" s="3" t="s">
        <v>38</v>
      </c>
      <c r="E934" s="4">
        <v>1220</v>
      </c>
      <c r="F934" s="5"/>
      <c r="G934" s="7">
        <f t="shared" si="132"/>
        <v>0</v>
      </c>
      <c r="H934" s="148">
        <f t="shared" si="133"/>
        <v>0</v>
      </c>
      <c r="I934" s="6"/>
      <c r="N934" s="12"/>
    </row>
    <row r="935" spans="1:14" outlineLevel="3">
      <c r="A935" s="1" t="s">
        <v>2132</v>
      </c>
      <c r="B935" s="2" t="s">
        <v>103</v>
      </c>
      <c r="C935" s="2" t="s">
        <v>104</v>
      </c>
      <c r="D935" s="3" t="s">
        <v>43</v>
      </c>
      <c r="E935" s="4">
        <v>610</v>
      </c>
      <c r="F935" s="5"/>
      <c r="G935" s="7">
        <f t="shared" si="132"/>
        <v>0</v>
      </c>
      <c r="H935" s="148">
        <f t="shared" si="133"/>
        <v>0</v>
      </c>
      <c r="I935" s="6"/>
      <c r="N935" s="12"/>
    </row>
    <row r="936" spans="1:14" outlineLevel="3">
      <c r="A936" s="1" t="s">
        <v>2133</v>
      </c>
      <c r="B936" s="2" t="s">
        <v>372</v>
      </c>
      <c r="C936" s="2" t="s">
        <v>373</v>
      </c>
      <c r="D936" s="3" t="s">
        <v>8</v>
      </c>
      <c r="E936" s="4">
        <v>610</v>
      </c>
      <c r="F936" s="5"/>
      <c r="G936" s="7">
        <f t="shared" si="132"/>
        <v>0</v>
      </c>
      <c r="H936" s="148">
        <f t="shared" si="133"/>
        <v>0</v>
      </c>
      <c r="I936" s="6"/>
      <c r="N936" s="12"/>
    </row>
    <row r="937" spans="1:14" outlineLevel="3">
      <c r="A937" s="1" t="s">
        <v>2134</v>
      </c>
      <c r="B937" s="2" t="s">
        <v>21</v>
      </c>
      <c r="C937" s="2" t="s">
        <v>374</v>
      </c>
      <c r="D937" s="3" t="s">
        <v>28</v>
      </c>
      <c r="E937" s="4">
        <v>1</v>
      </c>
      <c r="F937" s="5"/>
      <c r="G937" s="7">
        <f t="shared" si="132"/>
        <v>0</v>
      </c>
      <c r="H937" s="148">
        <f t="shared" si="133"/>
        <v>0</v>
      </c>
      <c r="I937" s="6"/>
      <c r="N937" s="12"/>
    </row>
    <row r="938" spans="1:14" outlineLevel="3">
      <c r="A938" s="1" t="s">
        <v>2135</v>
      </c>
      <c r="B938" s="2" t="s">
        <v>21</v>
      </c>
      <c r="C938" s="2" t="s">
        <v>375</v>
      </c>
      <c r="D938" s="3" t="s">
        <v>28</v>
      </c>
      <c r="E938" s="4">
        <v>1</v>
      </c>
      <c r="F938" s="5"/>
      <c r="G938" s="7">
        <f t="shared" si="132"/>
        <v>0</v>
      </c>
      <c r="H938" s="148">
        <f t="shared" si="133"/>
        <v>0</v>
      </c>
      <c r="I938" s="6"/>
      <c r="N938" s="12"/>
    </row>
    <row r="939" spans="1:14" outlineLevel="3">
      <c r="A939" s="1" t="s">
        <v>2136</v>
      </c>
      <c r="B939" s="2" t="s">
        <v>21</v>
      </c>
      <c r="C939" s="2" t="s">
        <v>376</v>
      </c>
      <c r="D939" s="3" t="s">
        <v>28</v>
      </c>
      <c r="E939" s="4">
        <v>1</v>
      </c>
      <c r="F939" s="5"/>
      <c r="G939" s="7">
        <f t="shared" si="132"/>
        <v>0</v>
      </c>
      <c r="H939" s="148">
        <f t="shared" si="133"/>
        <v>0</v>
      </c>
      <c r="I939" s="6"/>
      <c r="N939" s="12"/>
    </row>
    <row r="940" spans="1:14" ht="25.5" outlineLevel="3">
      <c r="A940" s="1" t="s">
        <v>2137</v>
      </c>
      <c r="B940" s="2" t="s">
        <v>103</v>
      </c>
      <c r="C940" s="2" t="s">
        <v>377</v>
      </c>
      <c r="D940" s="3" t="s">
        <v>43</v>
      </c>
      <c r="E940" s="4">
        <v>61</v>
      </c>
      <c r="F940" s="5"/>
      <c r="G940" s="7">
        <f t="shared" si="132"/>
        <v>0</v>
      </c>
      <c r="H940" s="148">
        <f t="shared" si="133"/>
        <v>0</v>
      </c>
      <c r="I940" s="6"/>
      <c r="N940" s="12"/>
    </row>
    <row r="941" spans="1:14" outlineLevel="3">
      <c r="A941" s="1" t="s">
        <v>2138</v>
      </c>
      <c r="B941" s="2" t="s">
        <v>372</v>
      </c>
      <c r="C941" s="2" t="s">
        <v>378</v>
      </c>
      <c r="D941" s="3" t="s">
        <v>8</v>
      </c>
      <c r="E941" s="4">
        <v>25</v>
      </c>
      <c r="F941" s="5"/>
      <c r="G941" s="7">
        <f t="shared" si="132"/>
        <v>0</v>
      </c>
      <c r="H941" s="148">
        <f t="shared" si="133"/>
        <v>0</v>
      </c>
      <c r="I941" s="6"/>
      <c r="N941" s="12"/>
    </row>
    <row r="942" spans="1:14" outlineLevel="3">
      <c r="A942" s="1" t="s">
        <v>2139</v>
      </c>
      <c r="B942" s="2" t="s">
        <v>379</v>
      </c>
      <c r="C942" s="2" t="s">
        <v>380</v>
      </c>
      <c r="D942" s="3" t="s">
        <v>8</v>
      </c>
      <c r="E942" s="4">
        <v>25</v>
      </c>
      <c r="F942" s="5"/>
      <c r="G942" s="7">
        <f t="shared" si="132"/>
        <v>0</v>
      </c>
      <c r="H942" s="148">
        <f t="shared" si="133"/>
        <v>0</v>
      </c>
      <c r="I942" s="6"/>
      <c r="N942" s="12"/>
    </row>
    <row r="943" spans="1:14" outlineLevel="3">
      <c r="A943" s="1" t="s">
        <v>2140</v>
      </c>
      <c r="B943" s="2" t="s">
        <v>381</v>
      </c>
      <c r="C943" s="2" t="s">
        <v>382</v>
      </c>
      <c r="D943" s="3" t="s">
        <v>8</v>
      </c>
      <c r="E943" s="4">
        <v>3123</v>
      </c>
      <c r="F943" s="5"/>
      <c r="G943" s="7">
        <f t="shared" si="132"/>
        <v>0</v>
      </c>
      <c r="H943" s="148">
        <f t="shared" si="133"/>
        <v>0</v>
      </c>
      <c r="I943" s="6"/>
      <c r="N943" s="12"/>
    </row>
    <row r="944" spans="1:14" outlineLevel="2">
      <c r="A944" s="83" t="s">
        <v>487</v>
      </c>
      <c r="B944" s="84"/>
      <c r="C944" s="84" t="s">
        <v>383</v>
      </c>
      <c r="D944" s="85"/>
      <c r="E944" s="86"/>
      <c r="F944" s="88"/>
      <c r="G944" s="87">
        <f>SUBTOTAL(9,G945)</f>
        <v>0</v>
      </c>
      <c r="H944" s="100">
        <f>SUBTOTAL(9,H945)</f>
        <v>0</v>
      </c>
      <c r="I944" s="6"/>
      <c r="N944" s="12"/>
    </row>
    <row r="945" spans="1:14" outlineLevel="3">
      <c r="A945" s="1" t="s">
        <v>2141</v>
      </c>
      <c r="B945" s="2" t="s">
        <v>36</v>
      </c>
      <c r="C945" s="2" t="s">
        <v>384</v>
      </c>
      <c r="D945" s="3" t="s">
        <v>38</v>
      </c>
      <c r="E945" s="4">
        <v>1</v>
      </c>
      <c r="F945" s="5"/>
      <c r="G945" s="7">
        <f>F945*E945</f>
        <v>0</v>
      </c>
      <c r="H945" s="148">
        <f t="shared" ref="H945" si="134">$Q$5*G945</f>
        <v>0</v>
      </c>
      <c r="I945" s="6"/>
      <c r="N945" s="12"/>
    </row>
    <row r="946" spans="1:14" outlineLevel="2">
      <c r="A946" s="83" t="s">
        <v>1385</v>
      </c>
      <c r="B946" s="84"/>
      <c r="C946" s="84" t="s">
        <v>385</v>
      </c>
      <c r="D946" s="85"/>
      <c r="E946" s="86"/>
      <c r="F946" s="88"/>
      <c r="G946" s="87">
        <f>SUBTOTAL(9,G947)</f>
        <v>0</v>
      </c>
      <c r="H946" s="100">
        <f>SUBTOTAL(9,H947)</f>
        <v>0</v>
      </c>
      <c r="I946" s="6"/>
      <c r="N946" s="12"/>
    </row>
    <row r="947" spans="1:14" outlineLevel="3">
      <c r="A947" s="1" t="s">
        <v>2142</v>
      </c>
      <c r="B947" s="2" t="s">
        <v>21</v>
      </c>
      <c r="C947" s="2" t="s">
        <v>386</v>
      </c>
      <c r="D947" s="3" t="s">
        <v>28</v>
      </c>
      <c r="E947" s="4">
        <v>2.2999999999999998</v>
      </c>
      <c r="F947" s="5"/>
      <c r="G947" s="7">
        <f>F947*E947</f>
        <v>0</v>
      </c>
      <c r="H947" s="148">
        <f t="shared" ref="H947" si="135">$Q$5*G947</f>
        <v>0</v>
      </c>
      <c r="I947" s="6"/>
      <c r="N947" s="12"/>
    </row>
    <row r="948" spans="1:14" outlineLevel="2">
      <c r="A948" s="83" t="s">
        <v>1387</v>
      </c>
      <c r="B948" s="84"/>
      <c r="C948" s="84" t="s">
        <v>387</v>
      </c>
      <c r="D948" s="85"/>
      <c r="E948" s="86"/>
      <c r="F948" s="88"/>
      <c r="G948" s="87">
        <f>SUBTOTAL(9,G949:G959)</f>
        <v>0</v>
      </c>
      <c r="H948" s="100">
        <f>SUBTOTAL(9,H949:H959)</f>
        <v>0</v>
      </c>
      <c r="I948" s="6"/>
      <c r="N948" s="12"/>
    </row>
    <row r="949" spans="1:14" outlineLevel="3">
      <c r="A949" s="1" t="s">
        <v>2143</v>
      </c>
      <c r="B949" s="2" t="s">
        <v>388</v>
      </c>
      <c r="C949" s="2" t="s">
        <v>389</v>
      </c>
      <c r="D949" s="3" t="s">
        <v>38</v>
      </c>
      <c r="E949" s="4">
        <v>24</v>
      </c>
      <c r="F949" s="5"/>
      <c r="G949" s="7">
        <f t="shared" ref="G949:G959" si="136">F949*E949</f>
        <v>0</v>
      </c>
      <c r="H949" s="148">
        <f t="shared" ref="H949:H959" si="137">$Q$5*G949</f>
        <v>0</v>
      </c>
      <c r="I949" s="6"/>
      <c r="N949" s="12"/>
    </row>
    <row r="950" spans="1:14" outlineLevel="3">
      <c r="A950" s="1" t="s">
        <v>2144</v>
      </c>
      <c r="B950" s="2" t="s">
        <v>390</v>
      </c>
      <c r="C950" s="2" t="s">
        <v>391</v>
      </c>
      <c r="D950" s="3" t="s">
        <v>38</v>
      </c>
      <c r="E950" s="4">
        <v>24</v>
      </c>
      <c r="F950" s="5"/>
      <c r="G950" s="7">
        <f t="shared" si="136"/>
        <v>0</v>
      </c>
      <c r="H950" s="148">
        <f t="shared" si="137"/>
        <v>0</v>
      </c>
      <c r="I950" s="6"/>
      <c r="N950" s="12"/>
    </row>
    <row r="951" spans="1:14" outlineLevel="3">
      <c r="A951" s="1" t="s">
        <v>2145</v>
      </c>
      <c r="B951" s="2" t="s">
        <v>392</v>
      </c>
      <c r="C951" s="2" t="s">
        <v>393</v>
      </c>
      <c r="D951" s="3" t="s">
        <v>38</v>
      </c>
      <c r="E951" s="4">
        <v>1</v>
      </c>
      <c r="F951" s="5"/>
      <c r="G951" s="7">
        <f t="shared" si="136"/>
        <v>0</v>
      </c>
      <c r="H951" s="148">
        <f t="shared" si="137"/>
        <v>0</v>
      </c>
      <c r="I951" s="6"/>
      <c r="N951" s="12"/>
    </row>
    <row r="952" spans="1:14" outlineLevel="3">
      <c r="A952" s="1" t="s">
        <v>2146</v>
      </c>
      <c r="B952" s="2" t="s">
        <v>394</v>
      </c>
      <c r="C952" s="2" t="s">
        <v>395</v>
      </c>
      <c r="D952" s="3" t="s">
        <v>38</v>
      </c>
      <c r="E952" s="4">
        <v>23</v>
      </c>
      <c r="F952" s="5"/>
      <c r="G952" s="7">
        <f t="shared" si="136"/>
        <v>0</v>
      </c>
      <c r="H952" s="148">
        <f t="shared" si="137"/>
        <v>0</v>
      </c>
      <c r="I952" s="6"/>
      <c r="N952" s="12"/>
    </row>
    <row r="953" spans="1:14" outlineLevel="3">
      <c r="A953" s="1" t="s">
        <v>2147</v>
      </c>
      <c r="B953" s="2" t="s">
        <v>388</v>
      </c>
      <c r="C953" s="2" t="s">
        <v>389</v>
      </c>
      <c r="D953" s="3" t="s">
        <v>38</v>
      </c>
      <c r="E953" s="4">
        <v>13</v>
      </c>
      <c r="F953" s="5"/>
      <c r="G953" s="7">
        <f t="shared" si="136"/>
        <v>0</v>
      </c>
      <c r="H953" s="148">
        <f t="shared" si="137"/>
        <v>0</v>
      </c>
      <c r="I953" s="6"/>
      <c r="N953" s="12"/>
    </row>
    <row r="954" spans="1:14" outlineLevel="3">
      <c r="A954" s="1" t="s">
        <v>2148</v>
      </c>
      <c r="B954" s="2" t="s">
        <v>390</v>
      </c>
      <c r="C954" s="2" t="s">
        <v>391</v>
      </c>
      <c r="D954" s="3" t="s">
        <v>38</v>
      </c>
      <c r="E954" s="4">
        <v>13</v>
      </c>
      <c r="F954" s="5"/>
      <c r="G954" s="7">
        <f t="shared" si="136"/>
        <v>0</v>
      </c>
      <c r="H954" s="148">
        <f t="shared" si="137"/>
        <v>0</v>
      </c>
      <c r="I954" s="6"/>
      <c r="N954" s="12"/>
    </row>
    <row r="955" spans="1:14" outlineLevel="3">
      <c r="A955" s="1" t="s">
        <v>2149</v>
      </c>
      <c r="B955" s="2" t="s">
        <v>392</v>
      </c>
      <c r="C955" s="2" t="s">
        <v>393</v>
      </c>
      <c r="D955" s="3" t="s">
        <v>38</v>
      </c>
      <c r="E955" s="4">
        <v>1</v>
      </c>
      <c r="F955" s="5"/>
      <c r="G955" s="7">
        <f t="shared" si="136"/>
        <v>0</v>
      </c>
      <c r="H955" s="148">
        <f t="shared" si="137"/>
        <v>0</v>
      </c>
      <c r="I955" s="6"/>
      <c r="N955" s="12"/>
    </row>
    <row r="956" spans="1:14" outlineLevel="3">
      <c r="A956" s="1" t="s">
        <v>2150</v>
      </c>
      <c r="B956" s="2" t="s">
        <v>394</v>
      </c>
      <c r="C956" s="2" t="s">
        <v>395</v>
      </c>
      <c r="D956" s="3" t="s">
        <v>38</v>
      </c>
      <c r="E956" s="4">
        <v>12</v>
      </c>
      <c r="F956" s="5"/>
      <c r="G956" s="7">
        <f t="shared" si="136"/>
        <v>0</v>
      </c>
      <c r="H956" s="148">
        <f t="shared" si="137"/>
        <v>0</v>
      </c>
      <c r="I956" s="6"/>
      <c r="N956" s="12"/>
    </row>
    <row r="957" spans="1:14" outlineLevel="3">
      <c r="A957" s="1" t="s">
        <v>2151</v>
      </c>
      <c r="B957" s="2" t="s">
        <v>396</v>
      </c>
      <c r="C957" s="2" t="s">
        <v>397</v>
      </c>
      <c r="D957" s="3" t="s">
        <v>38</v>
      </c>
      <c r="E957" s="4">
        <v>153</v>
      </c>
      <c r="F957" s="5"/>
      <c r="G957" s="7">
        <f t="shared" si="136"/>
        <v>0</v>
      </c>
      <c r="H957" s="148">
        <f t="shared" si="137"/>
        <v>0</v>
      </c>
      <c r="I957" s="6"/>
      <c r="N957" s="12"/>
    </row>
    <row r="958" spans="1:14" outlineLevel="3">
      <c r="A958" s="1" t="s">
        <v>2152</v>
      </c>
      <c r="B958" s="2" t="s">
        <v>34</v>
      </c>
      <c r="C958" s="2" t="s">
        <v>35</v>
      </c>
      <c r="D958" s="3" t="s">
        <v>8</v>
      </c>
      <c r="E958" s="4">
        <v>1128</v>
      </c>
      <c r="F958" s="5"/>
      <c r="G958" s="7">
        <f t="shared" si="136"/>
        <v>0</v>
      </c>
      <c r="H958" s="148">
        <f t="shared" si="137"/>
        <v>0</v>
      </c>
      <c r="I958" s="6"/>
      <c r="N958" s="12"/>
    </row>
    <row r="959" spans="1:14" outlineLevel="3">
      <c r="A959" s="1" t="s">
        <v>2153</v>
      </c>
      <c r="B959" s="2" t="s">
        <v>34</v>
      </c>
      <c r="C959" s="2" t="s">
        <v>398</v>
      </c>
      <c r="D959" s="3" t="s">
        <v>8</v>
      </c>
      <c r="E959" s="4">
        <v>72</v>
      </c>
      <c r="F959" s="5"/>
      <c r="G959" s="7">
        <f t="shared" si="136"/>
        <v>0</v>
      </c>
      <c r="H959" s="148">
        <f t="shared" si="137"/>
        <v>0</v>
      </c>
      <c r="I959" s="6"/>
      <c r="N959" s="12"/>
    </row>
    <row r="960" spans="1:14" outlineLevel="2">
      <c r="A960" s="83" t="s">
        <v>1389</v>
      </c>
      <c r="B960" s="84"/>
      <c r="C960" s="84" t="s">
        <v>399</v>
      </c>
      <c r="D960" s="85"/>
      <c r="E960" s="86"/>
      <c r="F960" s="88"/>
      <c r="G960" s="87">
        <f>SUBTOTAL(9,G961:G969)</f>
        <v>0</v>
      </c>
      <c r="H960" s="100">
        <f>SUBTOTAL(9,H961:H969)</f>
        <v>0</v>
      </c>
      <c r="I960" s="6"/>
      <c r="N960" s="12"/>
    </row>
    <row r="961" spans="1:14" outlineLevel="3">
      <c r="A961" s="1" t="s">
        <v>2154</v>
      </c>
      <c r="B961" s="2" t="s">
        <v>58</v>
      </c>
      <c r="C961" s="2" t="s">
        <v>400</v>
      </c>
      <c r="D961" s="3" t="s">
        <v>38</v>
      </c>
      <c r="E961" s="4">
        <v>2</v>
      </c>
      <c r="F961" s="5"/>
      <c r="G961" s="7">
        <f t="shared" ref="G961:G969" si="138">F961*E961</f>
        <v>0</v>
      </c>
      <c r="H961" s="148">
        <f t="shared" ref="H961:H969" si="139">$Q$5*G961</f>
        <v>0</v>
      </c>
      <c r="I961" s="6"/>
      <c r="N961" s="12"/>
    </row>
    <row r="962" spans="1:14" outlineLevel="3">
      <c r="A962" s="1" t="s">
        <v>2155</v>
      </c>
      <c r="B962" s="2" t="s">
        <v>58</v>
      </c>
      <c r="C962" s="2" t="s">
        <v>401</v>
      </c>
      <c r="D962" s="3" t="s">
        <v>38</v>
      </c>
      <c r="E962" s="4">
        <v>5</v>
      </c>
      <c r="F962" s="5"/>
      <c r="G962" s="7">
        <f t="shared" si="138"/>
        <v>0</v>
      </c>
      <c r="H962" s="148">
        <f t="shared" si="139"/>
        <v>0</v>
      </c>
      <c r="I962" s="6"/>
      <c r="N962" s="12"/>
    </row>
    <row r="963" spans="1:14" outlineLevel="3">
      <c r="A963" s="1" t="s">
        <v>2156</v>
      </c>
      <c r="B963" s="2" t="s">
        <v>402</v>
      </c>
      <c r="C963" s="2" t="s">
        <v>403</v>
      </c>
      <c r="D963" s="3" t="s">
        <v>38</v>
      </c>
      <c r="E963" s="4">
        <v>1</v>
      </c>
      <c r="F963" s="5"/>
      <c r="G963" s="7">
        <f t="shared" si="138"/>
        <v>0</v>
      </c>
      <c r="H963" s="148">
        <f t="shared" si="139"/>
        <v>0</v>
      </c>
      <c r="I963" s="6"/>
      <c r="N963" s="12"/>
    </row>
    <row r="964" spans="1:14" outlineLevel="3">
      <c r="A964" s="1" t="s">
        <v>2157</v>
      </c>
      <c r="B964" s="2" t="s">
        <v>404</v>
      </c>
      <c r="C964" s="2" t="s">
        <v>405</v>
      </c>
      <c r="D964" s="3" t="s">
        <v>38</v>
      </c>
      <c r="E964" s="4">
        <v>6</v>
      </c>
      <c r="F964" s="5"/>
      <c r="G964" s="7">
        <f t="shared" si="138"/>
        <v>0</v>
      </c>
      <c r="H964" s="148">
        <f t="shared" si="139"/>
        <v>0</v>
      </c>
      <c r="I964" s="6"/>
      <c r="N964" s="12"/>
    </row>
    <row r="965" spans="1:14" outlineLevel="3">
      <c r="A965" s="1" t="s">
        <v>2158</v>
      </c>
      <c r="B965" s="2" t="s">
        <v>406</v>
      </c>
      <c r="C965" s="2" t="s">
        <v>407</v>
      </c>
      <c r="D965" s="3" t="s">
        <v>38</v>
      </c>
      <c r="E965" s="4">
        <v>32</v>
      </c>
      <c r="F965" s="5"/>
      <c r="G965" s="7">
        <f t="shared" si="138"/>
        <v>0</v>
      </c>
      <c r="H965" s="148">
        <f t="shared" si="139"/>
        <v>0</v>
      </c>
      <c r="I965" s="6"/>
      <c r="N965" s="12"/>
    </row>
    <row r="966" spans="1:14" ht="25.5" outlineLevel="3">
      <c r="A966" s="1" t="s">
        <v>2159</v>
      </c>
      <c r="B966" s="2" t="s">
        <v>408</v>
      </c>
      <c r="C966" s="2" t="s">
        <v>409</v>
      </c>
      <c r="D966" s="3" t="s">
        <v>8</v>
      </c>
      <c r="E966" s="4">
        <v>98</v>
      </c>
      <c r="F966" s="5"/>
      <c r="G966" s="7">
        <f t="shared" si="138"/>
        <v>0</v>
      </c>
      <c r="H966" s="148">
        <f t="shared" si="139"/>
        <v>0</v>
      </c>
      <c r="I966" s="6"/>
      <c r="N966" s="12"/>
    </row>
    <row r="967" spans="1:14" ht="25.5" outlineLevel="3">
      <c r="A967" s="1" t="s">
        <v>2160</v>
      </c>
      <c r="B967" s="2" t="s">
        <v>408</v>
      </c>
      <c r="C967" s="2" t="s">
        <v>409</v>
      </c>
      <c r="D967" s="3" t="s">
        <v>8</v>
      </c>
      <c r="E967" s="4">
        <v>54</v>
      </c>
      <c r="F967" s="5"/>
      <c r="G967" s="7">
        <f t="shared" si="138"/>
        <v>0</v>
      </c>
      <c r="H967" s="148">
        <f t="shared" si="139"/>
        <v>0</v>
      </c>
      <c r="I967" s="6"/>
      <c r="N967" s="12"/>
    </row>
    <row r="968" spans="1:14" outlineLevel="3">
      <c r="A968" s="1" t="s">
        <v>2161</v>
      </c>
      <c r="B968" s="2" t="s">
        <v>410</v>
      </c>
      <c r="C968" s="2" t="s">
        <v>411</v>
      </c>
      <c r="D968" s="3" t="s">
        <v>8</v>
      </c>
      <c r="E968" s="4">
        <v>850</v>
      </c>
      <c r="F968" s="5"/>
      <c r="G968" s="7">
        <f t="shared" si="138"/>
        <v>0</v>
      </c>
      <c r="H968" s="148">
        <f t="shared" si="139"/>
        <v>0</v>
      </c>
      <c r="I968" s="6"/>
      <c r="N968" s="12"/>
    </row>
    <row r="969" spans="1:14" outlineLevel="3">
      <c r="A969" s="1" t="s">
        <v>2162</v>
      </c>
      <c r="B969" s="2" t="s">
        <v>269</v>
      </c>
      <c r="C969" s="2" t="s">
        <v>412</v>
      </c>
      <c r="D969" s="3" t="s">
        <v>8</v>
      </c>
      <c r="E969" s="4">
        <v>90</v>
      </c>
      <c r="F969" s="5"/>
      <c r="G969" s="7">
        <f t="shared" si="138"/>
        <v>0</v>
      </c>
      <c r="H969" s="148">
        <f t="shared" si="139"/>
        <v>0</v>
      </c>
      <c r="I969" s="6"/>
      <c r="N969" s="12"/>
    </row>
    <row r="970" spans="1:14" outlineLevel="2">
      <c r="A970" s="83" t="s">
        <v>1391</v>
      </c>
      <c r="B970" s="84"/>
      <c r="C970" s="84" t="s">
        <v>413</v>
      </c>
      <c r="D970" s="85"/>
      <c r="E970" s="86"/>
      <c r="F970" s="88"/>
      <c r="G970" s="87">
        <f>SUBTOTAL(9,G971:G976)</f>
        <v>0</v>
      </c>
      <c r="H970" s="100">
        <f>SUBTOTAL(9,H971:H976)</f>
        <v>0</v>
      </c>
      <c r="I970" s="6"/>
      <c r="N970" s="12"/>
    </row>
    <row r="971" spans="1:14" outlineLevel="3">
      <c r="A971" s="1" t="s">
        <v>2163</v>
      </c>
      <c r="B971" s="2" t="s">
        <v>414</v>
      </c>
      <c r="C971" s="2" t="s">
        <v>415</v>
      </c>
      <c r="D971" s="3" t="s">
        <v>28</v>
      </c>
      <c r="E971" s="4">
        <v>2</v>
      </c>
      <c r="F971" s="5"/>
      <c r="G971" s="7">
        <f t="shared" ref="G971:G976" si="140">F971*E971</f>
        <v>0</v>
      </c>
      <c r="H971" s="148">
        <f t="shared" ref="H971:H976" si="141">$Q$5*G971</f>
        <v>0</v>
      </c>
      <c r="I971" s="6"/>
      <c r="N971" s="12"/>
    </row>
    <row r="972" spans="1:14" outlineLevel="3">
      <c r="A972" s="1" t="s">
        <v>2164</v>
      </c>
      <c r="B972" s="2" t="s">
        <v>416</v>
      </c>
      <c r="C972" s="2" t="s">
        <v>417</v>
      </c>
      <c r="D972" s="3" t="s">
        <v>8</v>
      </c>
      <c r="E972" s="4">
        <v>39</v>
      </c>
      <c r="F972" s="5"/>
      <c r="G972" s="7">
        <f t="shared" si="140"/>
        <v>0</v>
      </c>
      <c r="H972" s="148">
        <f t="shared" si="141"/>
        <v>0</v>
      </c>
      <c r="I972" s="6"/>
      <c r="N972" s="12"/>
    </row>
    <row r="973" spans="1:14" outlineLevel="3">
      <c r="A973" s="1" t="s">
        <v>2165</v>
      </c>
      <c r="B973" s="2" t="s">
        <v>416</v>
      </c>
      <c r="C973" s="2" t="s">
        <v>417</v>
      </c>
      <c r="D973" s="3" t="s">
        <v>8</v>
      </c>
      <c r="E973" s="4">
        <v>312</v>
      </c>
      <c r="F973" s="5"/>
      <c r="G973" s="7">
        <f t="shared" si="140"/>
        <v>0</v>
      </c>
      <c r="H973" s="148">
        <f t="shared" si="141"/>
        <v>0</v>
      </c>
      <c r="I973" s="6"/>
      <c r="N973" s="12"/>
    </row>
    <row r="974" spans="1:14" outlineLevel="3">
      <c r="A974" s="1" t="s">
        <v>2166</v>
      </c>
      <c r="B974" s="2" t="s">
        <v>34</v>
      </c>
      <c r="C974" s="2" t="s">
        <v>418</v>
      </c>
      <c r="D974" s="3" t="s">
        <v>8</v>
      </c>
      <c r="E974" s="4">
        <v>60</v>
      </c>
      <c r="F974" s="5"/>
      <c r="G974" s="7">
        <f t="shared" si="140"/>
        <v>0</v>
      </c>
      <c r="H974" s="148">
        <f t="shared" si="141"/>
        <v>0</v>
      </c>
      <c r="I974" s="6"/>
      <c r="N974" s="12"/>
    </row>
    <row r="975" spans="1:14" outlineLevel="3">
      <c r="A975" s="1" t="s">
        <v>2167</v>
      </c>
      <c r="B975" s="2" t="s">
        <v>406</v>
      </c>
      <c r="C975" s="2" t="s">
        <v>419</v>
      </c>
      <c r="D975" s="3" t="s">
        <v>38</v>
      </c>
      <c r="E975" s="4">
        <v>54</v>
      </c>
      <c r="F975" s="5"/>
      <c r="G975" s="7">
        <f t="shared" si="140"/>
        <v>0</v>
      </c>
      <c r="H975" s="148">
        <f t="shared" si="141"/>
        <v>0</v>
      </c>
      <c r="I975" s="6"/>
      <c r="N975" s="12"/>
    </row>
    <row r="976" spans="1:14" outlineLevel="3">
      <c r="A976" s="1" t="s">
        <v>2168</v>
      </c>
      <c r="B976" s="2" t="s">
        <v>420</v>
      </c>
      <c r="C976" s="2" t="s">
        <v>421</v>
      </c>
      <c r="D976" s="3" t="s">
        <v>8</v>
      </c>
      <c r="E976" s="4">
        <v>878</v>
      </c>
      <c r="F976" s="5"/>
      <c r="G976" s="7">
        <f t="shared" si="140"/>
        <v>0</v>
      </c>
      <c r="H976" s="148">
        <f t="shared" si="141"/>
        <v>0</v>
      </c>
      <c r="I976" s="6"/>
      <c r="N976" s="12"/>
    </row>
    <row r="977" spans="1:14" outlineLevel="2">
      <c r="A977" s="83" t="s">
        <v>1393</v>
      </c>
      <c r="B977" s="84"/>
      <c r="C977" s="84" t="s">
        <v>422</v>
      </c>
      <c r="D977" s="85"/>
      <c r="E977" s="86"/>
      <c r="F977" s="88"/>
      <c r="G977" s="87">
        <f>SUBTOTAL(9,G978)</f>
        <v>0</v>
      </c>
      <c r="H977" s="100">
        <f>SUBTOTAL(9,H978)</f>
        <v>0</v>
      </c>
      <c r="I977" s="6"/>
      <c r="N977" s="12"/>
    </row>
    <row r="978" spans="1:14" outlineLevel="3">
      <c r="A978" s="1" t="s">
        <v>2169</v>
      </c>
      <c r="B978" s="2" t="s">
        <v>21</v>
      </c>
      <c r="C978" s="2" t="s">
        <v>422</v>
      </c>
      <c r="D978" s="3" t="s">
        <v>28</v>
      </c>
      <c r="E978" s="4">
        <v>1</v>
      </c>
      <c r="F978" s="5"/>
      <c r="G978" s="7">
        <f>F978*E978</f>
        <v>0</v>
      </c>
      <c r="H978" s="148">
        <f>$Q$5*G978</f>
        <v>0</v>
      </c>
      <c r="I978" s="6"/>
      <c r="N978" s="12"/>
    </row>
    <row r="979" spans="1:14" outlineLevel="1">
      <c r="A979" s="83" t="s">
        <v>489</v>
      </c>
      <c r="B979" s="84"/>
      <c r="C979" s="84" t="s">
        <v>2823</v>
      </c>
      <c r="D979" s="85"/>
      <c r="E979" s="86"/>
      <c r="F979" s="88"/>
      <c r="G979" s="87">
        <f>SUBTOTAL(9,G980:G1133)</f>
        <v>0</v>
      </c>
      <c r="H979" s="100">
        <f>SUBTOTAL(9,H980:H1133)</f>
        <v>0</v>
      </c>
      <c r="I979" s="6"/>
      <c r="N979" s="12"/>
    </row>
    <row r="980" spans="1:14" outlineLevel="2">
      <c r="A980" s="83" t="s">
        <v>491</v>
      </c>
      <c r="B980" s="84"/>
      <c r="C980" s="84" t="s">
        <v>424</v>
      </c>
      <c r="D980" s="85"/>
      <c r="E980" s="86"/>
      <c r="F980" s="88"/>
      <c r="G980" s="87">
        <f>SUBTOTAL(9,G981:G996)</f>
        <v>0</v>
      </c>
      <c r="H980" s="100">
        <f>SUBTOTAL(9,H981:H996)</f>
        <v>0</v>
      </c>
      <c r="I980" s="6"/>
      <c r="N980" s="12"/>
    </row>
    <row r="981" spans="1:14" outlineLevel="3">
      <c r="A981" s="1" t="s">
        <v>2170</v>
      </c>
      <c r="B981" s="2" t="s">
        <v>426</v>
      </c>
      <c r="C981" s="2" t="s">
        <v>427</v>
      </c>
      <c r="D981" s="3" t="s">
        <v>38</v>
      </c>
      <c r="E981" s="4">
        <v>1</v>
      </c>
      <c r="F981" s="5"/>
      <c r="G981" s="7">
        <f t="shared" ref="G981:G996" si="142">F981*E981</f>
        <v>0</v>
      </c>
      <c r="H981" s="148">
        <f t="shared" ref="H981:H996" si="143">$Q$5*G981</f>
        <v>0</v>
      </c>
      <c r="I981" s="6"/>
      <c r="N981" s="12"/>
    </row>
    <row r="982" spans="1:14" outlineLevel="3">
      <c r="A982" s="1" t="s">
        <v>2171</v>
      </c>
      <c r="B982" s="2" t="s">
        <v>426</v>
      </c>
      <c r="C982" s="2" t="s">
        <v>427</v>
      </c>
      <c r="D982" s="3" t="s">
        <v>38</v>
      </c>
      <c r="E982" s="4">
        <v>1</v>
      </c>
      <c r="F982" s="5"/>
      <c r="G982" s="7">
        <f t="shared" si="142"/>
        <v>0</v>
      </c>
      <c r="H982" s="148">
        <f t="shared" si="143"/>
        <v>0</v>
      </c>
      <c r="I982" s="6"/>
      <c r="N982" s="12"/>
    </row>
    <row r="983" spans="1:14" outlineLevel="3">
      <c r="A983" s="1" t="s">
        <v>2172</v>
      </c>
      <c r="B983" s="2" t="s">
        <v>173</v>
      </c>
      <c r="C983" s="2" t="s">
        <v>430</v>
      </c>
      <c r="D983" s="3" t="s">
        <v>38</v>
      </c>
      <c r="E983" s="4">
        <v>2</v>
      </c>
      <c r="F983" s="5"/>
      <c r="G983" s="7">
        <f t="shared" si="142"/>
        <v>0</v>
      </c>
      <c r="H983" s="148">
        <f t="shared" si="143"/>
        <v>0</v>
      </c>
      <c r="I983" s="6"/>
      <c r="N983" s="12"/>
    </row>
    <row r="984" spans="1:14" outlineLevel="3">
      <c r="A984" s="1" t="s">
        <v>2173</v>
      </c>
      <c r="B984" s="2" t="s">
        <v>173</v>
      </c>
      <c r="C984" s="2" t="s">
        <v>430</v>
      </c>
      <c r="D984" s="3" t="s">
        <v>38</v>
      </c>
      <c r="E984" s="4">
        <v>1</v>
      </c>
      <c r="F984" s="5"/>
      <c r="G984" s="7">
        <f t="shared" si="142"/>
        <v>0</v>
      </c>
      <c r="H984" s="148">
        <f t="shared" si="143"/>
        <v>0</v>
      </c>
      <c r="I984" s="6"/>
      <c r="N984" s="12"/>
    </row>
    <row r="985" spans="1:14" ht="25.5" outlineLevel="3">
      <c r="A985" s="1" t="s">
        <v>2174</v>
      </c>
      <c r="B985" s="2" t="s">
        <v>358</v>
      </c>
      <c r="C985" s="2" t="s">
        <v>359</v>
      </c>
      <c r="D985" s="3" t="s">
        <v>38</v>
      </c>
      <c r="E985" s="4">
        <v>40</v>
      </c>
      <c r="F985" s="5"/>
      <c r="G985" s="7">
        <f t="shared" si="142"/>
        <v>0</v>
      </c>
      <c r="H985" s="148">
        <f t="shared" si="143"/>
        <v>0</v>
      </c>
      <c r="I985" s="6"/>
      <c r="N985" s="12"/>
    </row>
    <row r="986" spans="1:14" outlineLevel="3">
      <c r="A986" s="1" t="s">
        <v>2175</v>
      </c>
      <c r="B986" s="2" t="s">
        <v>434</v>
      </c>
      <c r="C986" s="2" t="s">
        <v>435</v>
      </c>
      <c r="D986" s="3" t="s">
        <v>38</v>
      </c>
      <c r="E986" s="4">
        <v>52</v>
      </c>
      <c r="F986" s="5"/>
      <c r="G986" s="7">
        <f t="shared" si="142"/>
        <v>0</v>
      </c>
      <c r="H986" s="148">
        <f t="shared" si="143"/>
        <v>0</v>
      </c>
      <c r="I986" s="6"/>
      <c r="N986" s="12"/>
    </row>
    <row r="987" spans="1:14" outlineLevel="3">
      <c r="A987" s="1" t="s">
        <v>2176</v>
      </c>
      <c r="B987" s="2" t="s">
        <v>434</v>
      </c>
      <c r="C987" s="2" t="s">
        <v>435</v>
      </c>
      <c r="D987" s="3" t="s">
        <v>38</v>
      </c>
      <c r="E987" s="4">
        <v>321</v>
      </c>
      <c r="F987" s="5"/>
      <c r="G987" s="7">
        <f t="shared" si="142"/>
        <v>0</v>
      </c>
      <c r="H987" s="148">
        <f t="shared" si="143"/>
        <v>0</v>
      </c>
      <c r="I987" s="6"/>
      <c r="N987" s="12"/>
    </row>
    <row r="988" spans="1:14" outlineLevel="3">
      <c r="A988" s="1" t="s">
        <v>2177</v>
      </c>
      <c r="B988" s="2" t="s">
        <v>438</v>
      </c>
      <c r="C988" s="2" t="s">
        <v>439</v>
      </c>
      <c r="D988" s="3" t="s">
        <v>38</v>
      </c>
      <c r="E988" s="4">
        <v>373</v>
      </c>
      <c r="F988" s="5"/>
      <c r="G988" s="7">
        <f t="shared" si="142"/>
        <v>0</v>
      </c>
      <c r="H988" s="148">
        <f t="shared" si="143"/>
        <v>0</v>
      </c>
      <c r="I988" s="6"/>
      <c r="N988" s="12"/>
    </row>
    <row r="989" spans="1:14" outlineLevel="3">
      <c r="A989" s="1" t="s">
        <v>2178</v>
      </c>
      <c r="B989" s="2" t="s">
        <v>441</v>
      </c>
      <c r="C989" s="2" t="s">
        <v>442</v>
      </c>
      <c r="D989" s="3" t="s">
        <v>38</v>
      </c>
      <c r="E989" s="4">
        <v>15</v>
      </c>
      <c r="F989" s="5"/>
      <c r="G989" s="7">
        <f t="shared" si="142"/>
        <v>0</v>
      </c>
      <c r="H989" s="148">
        <f t="shared" si="143"/>
        <v>0</v>
      </c>
      <c r="I989" s="6"/>
      <c r="N989" s="12"/>
    </row>
    <row r="990" spans="1:14" outlineLevel="3">
      <c r="A990" s="1" t="s">
        <v>2179</v>
      </c>
      <c r="B990" s="2" t="s">
        <v>444</v>
      </c>
      <c r="C990" s="2" t="s">
        <v>445</v>
      </c>
      <c r="D990" s="3" t="s">
        <v>38</v>
      </c>
      <c r="E990" s="4">
        <v>30</v>
      </c>
      <c r="F990" s="5"/>
      <c r="G990" s="7">
        <f t="shared" si="142"/>
        <v>0</v>
      </c>
      <c r="H990" s="148">
        <f t="shared" si="143"/>
        <v>0</v>
      </c>
      <c r="I990" s="6"/>
      <c r="N990" s="12"/>
    </row>
    <row r="991" spans="1:14" outlineLevel="3">
      <c r="A991" s="1" t="s">
        <v>2180</v>
      </c>
      <c r="B991" s="2" t="s">
        <v>447</v>
      </c>
      <c r="C991" s="2" t="s">
        <v>448</v>
      </c>
      <c r="D991" s="3" t="s">
        <v>38</v>
      </c>
      <c r="E991" s="4">
        <v>8</v>
      </c>
      <c r="F991" s="5"/>
      <c r="G991" s="7">
        <f t="shared" si="142"/>
        <v>0</v>
      </c>
      <c r="H991" s="148">
        <f t="shared" si="143"/>
        <v>0</v>
      </c>
      <c r="I991" s="6"/>
      <c r="N991" s="12"/>
    </row>
    <row r="992" spans="1:14" outlineLevel="3">
      <c r="A992" s="1" t="s">
        <v>2181</v>
      </c>
      <c r="B992" s="2" t="s">
        <v>447</v>
      </c>
      <c r="C992" s="2" t="s">
        <v>450</v>
      </c>
      <c r="D992" s="3" t="s">
        <v>38</v>
      </c>
      <c r="E992" s="4">
        <v>10</v>
      </c>
      <c r="F992" s="5"/>
      <c r="G992" s="7">
        <f t="shared" si="142"/>
        <v>0</v>
      </c>
      <c r="H992" s="148">
        <f t="shared" si="143"/>
        <v>0</v>
      </c>
      <c r="I992" s="6"/>
      <c r="N992" s="12"/>
    </row>
    <row r="993" spans="1:14" outlineLevel="3">
      <c r="A993" s="1" t="s">
        <v>2182</v>
      </c>
      <c r="B993" s="2" t="s">
        <v>58</v>
      </c>
      <c r="C993" s="2" t="s">
        <v>451</v>
      </c>
      <c r="D993" s="3" t="s">
        <v>43</v>
      </c>
      <c r="E993" s="4">
        <v>4</v>
      </c>
      <c r="F993" s="5"/>
      <c r="G993" s="7">
        <f t="shared" si="142"/>
        <v>0</v>
      </c>
      <c r="H993" s="148">
        <f t="shared" si="143"/>
        <v>0</v>
      </c>
      <c r="I993" s="6"/>
      <c r="N993" s="12"/>
    </row>
    <row r="994" spans="1:14" ht="25.5" outlineLevel="3">
      <c r="A994" s="1" t="s">
        <v>2183</v>
      </c>
      <c r="B994" s="2" t="s">
        <v>452</v>
      </c>
      <c r="C994" s="2" t="s">
        <v>453</v>
      </c>
      <c r="D994" s="3" t="s">
        <v>8</v>
      </c>
      <c r="E994" s="4">
        <v>4653</v>
      </c>
      <c r="F994" s="5"/>
      <c r="G994" s="7">
        <f t="shared" si="142"/>
        <v>0</v>
      </c>
      <c r="H994" s="148">
        <f t="shared" si="143"/>
        <v>0</v>
      </c>
      <c r="I994" s="6"/>
      <c r="N994" s="12"/>
    </row>
    <row r="995" spans="1:14" ht="25.5" outlineLevel="3">
      <c r="A995" s="1" t="s">
        <v>2184</v>
      </c>
      <c r="B995" s="2" t="s">
        <v>452</v>
      </c>
      <c r="C995" s="2" t="s">
        <v>454</v>
      </c>
      <c r="D995" s="3" t="s">
        <v>8</v>
      </c>
      <c r="E995" s="4">
        <v>340</v>
      </c>
      <c r="F995" s="5"/>
      <c r="G995" s="7">
        <f t="shared" si="142"/>
        <v>0</v>
      </c>
      <c r="H995" s="148">
        <f t="shared" si="143"/>
        <v>0</v>
      </c>
      <c r="I995" s="6"/>
      <c r="N995" s="12"/>
    </row>
    <row r="996" spans="1:14" outlineLevel="3">
      <c r="A996" s="1" t="s">
        <v>2185</v>
      </c>
      <c r="B996" s="2" t="s">
        <v>173</v>
      </c>
      <c r="C996" s="2" t="s">
        <v>455</v>
      </c>
      <c r="D996" s="3" t="s">
        <v>28</v>
      </c>
      <c r="E996" s="4">
        <v>1</v>
      </c>
      <c r="F996" s="5"/>
      <c r="G996" s="7">
        <f t="shared" si="142"/>
        <v>0</v>
      </c>
      <c r="H996" s="148">
        <f t="shared" si="143"/>
        <v>0</v>
      </c>
      <c r="I996" s="6"/>
      <c r="N996" s="12"/>
    </row>
    <row r="997" spans="1:14" outlineLevel="2">
      <c r="A997" s="83" t="s">
        <v>494</v>
      </c>
      <c r="B997" s="84"/>
      <c r="C997" s="84" t="s">
        <v>457</v>
      </c>
      <c r="D997" s="85"/>
      <c r="E997" s="86"/>
      <c r="F997" s="88"/>
      <c r="G997" s="87">
        <f>SUBTOTAL(9,G998:G1010)</f>
        <v>0</v>
      </c>
      <c r="H997" s="100">
        <f>SUBTOTAL(9,H998:H1010)</f>
        <v>0</v>
      </c>
      <c r="I997" s="6"/>
      <c r="N997" s="12"/>
    </row>
    <row r="998" spans="1:14" outlineLevel="3">
      <c r="A998" s="1" t="s">
        <v>2186</v>
      </c>
      <c r="B998" s="2" t="s">
        <v>459</v>
      </c>
      <c r="C998" s="2" t="s">
        <v>460</v>
      </c>
      <c r="D998" s="3" t="s">
        <v>38</v>
      </c>
      <c r="E998" s="4">
        <v>1</v>
      </c>
      <c r="F998" s="5"/>
      <c r="G998" s="7">
        <f t="shared" ref="G998:G1010" si="144">F998*E998</f>
        <v>0</v>
      </c>
      <c r="H998" s="148">
        <f t="shared" ref="H998:H1010" si="145">$Q$5*G998</f>
        <v>0</v>
      </c>
      <c r="I998" s="6"/>
      <c r="N998" s="12"/>
    </row>
    <row r="999" spans="1:14" outlineLevel="3">
      <c r="A999" s="1" t="s">
        <v>2187</v>
      </c>
      <c r="B999" s="2" t="s">
        <v>462</v>
      </c>
      <c r="C999" s="2" t="s">
        <v>463</v>
      </c>
      <c r="D999" s="3" t="s">
        <v>38</v>
      </c>
      <c r="E999" s="4">
        <v>1</v>
      </c>
      <c r="F999" s="5"/>
      <c r="G999" s="7">
        <f t="shared" si="144"/>
        <v>0</v>
      </c>
      <c r="H999" s="148">
        <f t="shared" si="145"/>
        <v>0</v>
      </c>
      <c r="I999" s="6"/>
      <c r="N999" s="12"/>
    </row>
    <row r="1000" spans="1:14" outlineLevel="3">
      <c r="A1000" s="1" t="s">
        <v>2188</v>
      </c>
      <c r="B1000" s="2" t="s">
        <v>462</v>
      </c>
      <c r="C1000" s="2" t="s">
        <v>465</v>
      </c>
      <c r="D1000" s="3" t="s">
        <v>38</v>
      </c>
      <c r="E1000" s="4">
        <v>1</v>
      </c>
      <c r="F1000" s="5"/>
      <c r="G1000" s="7">
        <f t="shared" si="144"/>
        <v>0</v>
      </c>
      <c r="H1000" s="148">
        <f t="shared" si="145"/>
        <v>0</v>
      </c>
      <c r="I1000" s="6"/>
      <c r="N1000" s="12"/>
    </row>
    <row r="1001" spans="1:14" outlineLevel="3">
      <c r="A1001" s="1" t="s">
        <v>2189</v>
      </c>
      <c r="B1001" s="2" t="s">
        <v>101</v>
      </c>
      <c r="C1001" s="2" t="s">
        <v>102</v>
      </c>
      <c r="D1001" s="3" t="s">
        <v>38</v>
      </c>
      <c r="E1001" s="4">
        <v>274</v>
      </c>
      <c r="F1001" s="5"/>
      <c r="G1001" s="7">
        <f t="shared" si="144"/>
        <v>0</v>
      </c>
      <c r="H1001" s="148">
        <f t="shared" si="145"/>
        <v>0</v>
      </c>
      <c r="I1001" s="6"/>
      <c r="N1001" s="12"/>
    </row>
    <row r="1002" spans="1:14" outlineLevel="3">
      <c r="A1002" s="1" t="s">
        <v>2190</v>
      </c>
      <c r="B1002" s="2" t="s">
        <v>468</v>
      </c>
      <c r="C1002" s="2" t="s">
        <v>469</v>
      </c>
      <c r="D1002" s="3" t="s">
        <v>38</v>
      </c>
      <c r="E1002" s="4">
        <v>14</v>
      </c>
      <c r="F1002" s="5"/>
      <c r="G1002" s="7">
        <f t="shared" si="144"/>
        <v>0</v>
      </c>
      <c r="H1002" s="148">
        <f t="shared" si="145"/>
        <v>0</v>
      </c>
      <c r="I1002" s="6"/>
      <c r="N1002" s="12"/>
    </row>
    <row r="1003" spans="1:14" outlineLevel="3">
      <c r="A1003" s="1" t="s">
        <v>2191</v>
      </c>
      <c r="B1003" s="2" t="s">
        <v>471</v>
      </c>
      <c r="C1003" s="2" t="s">
        <v>472</v>
      </c>
      <c r="D1003" s="3" t="s">
        <v>38</v>
      </c>
      <c r="E1003" s="4">
        <v>15</v>
      </c>
      <c r="F1003" s="5"/>
      <c r="G1003" s="7">
        <f t="shared" si="144"/>
        <v>0</v>
      </c>
      <c r="H1003" s="148">
        <f t="shared" si="145"/>
        <v>0</v>
      </c>
      <c r="I1003" s="6"/>
      <c r="N1003" s="12"/>
    </row>
    <row r="1004" spans="1:14" outlineLevel="3">
      <c r="A1004" s="1" t="s">
        <v>2192</v>
      </c>
      <c r="B1004" s="2" t="s">
        <v>471</v>
      </c>
      <c r="C1004" s="2" t="s">
        <v>474</v>
      </c>
      <c r="D1004" s="3" t="s">
        <v>38</v>
      </c>
      <c r="E1004" s="4">
        <v>21</v>
      </c>
      <c r="F1004" s="5"/>
      <c r="G1004" s="7">
        <f t="shared" si="144"/>
        <v>0</v>
      </c>
      <c r="H1004" s="148">
        <f t="shared" si="145"/>
        <v>0</v>
      </c>
      <c r="I1004" s="6"/>
      <c r="N1004" s="12"/>
    </row>
    <row r="1005" spans="1:14" outlineLevel="3">
      <c r="A1005" s="1" t="s">
        <v>2193</v>
      </c>
      <c r="B1005" s="2" t="s">
        <v>476</v>
      </c>
      <c r="C1005" s="2" t="s">
        <v>477</v>
      </c>
      <c r="D1005" s="3" t="s">
        <v>38</v>
      </c>
      <c r="E1005" s="4">
        <v>87</v>
      </c>
      <c r="F1005" s="5"/>
      <c r="G1005" s="7">
        <f t="shared" si="144"/>
        <v>0</v>
      </c>
      <c r="H1005" s="148">
        <f t="shared" si="145"/>
        <v>0</v>
      </c>
      <c r="I1005" s="6"/>
      <c r="N1005" s="12"/>
    </row>
    <row r="1006" spans="1:14" ht="25.5" outlineLevel="3">
      <c r="A1006" s="1" t="s">
        <v>2194</v>
      </c>
      <c r="B1006" s="2" t="s">
        <v>452</v>
      </c>
      <c r="C1006" s="2" t="s">
        <v>479</v>
      </c>
      <c r="D1006" s="3" t="s">
        <v>8</v>
      </c>
      <c r="E1006" s="4">
        <v>5664</v>
      </c>
      <c r="F1006" s="5"/>
      <c r="G1006" s="7">
        <f t="shared" si="144"/>
        <v>0</v>
      </c>
      <c r="H1006" s="148">
        <f t="shared" si="145"/>
        <v>0</v>
      </c>
      <c r="I1006" s="6"/>
      <c r="N1006" s="12"/>
    </row>
    <row r="1007" spans="1:14" ht="25.5" outlineLevel="3">
      <c r="A1007" s="1" t="s">
        <v>2195</v>
      </c>
      <c r="B1007" s="2" t="s">
        <v>246</v>
      </c>
      <c r="C1007" s="2" t="s">
        <v>481</v>
      </c>
      <c r="D1007" s="3" t="s">
        <v>8</v>
      </c>
      <c r="E1007" s="4">
        <v>48</v>
      </c>
      <c r="F1007" s="5"/>
      <c r="G1007" s="7">
        <f t="shared" si="144"/>
        <v>0</v>
      </c>
      <c r="H1007" s="148">
        <f t="shared" si="145"/>
        <v>0</v>
      </c>
      <c r="I1007" s="6"/>
      <c r="N1007" s="12"/>
    </row>
    <row r="1008" spans="1:14" ht="25.5" outlineLevel="3">
      <c r="A1008" s="1" t="s">
        <v>2196</v>
      </c>
      <c r="B1008" s="2" t="s">
        <v>246</v>
      </c>
      <c r="C1008" s="2" t="s">
        <v>483</v>
      </c>
      <c r="D1008" s="3" t="s">
        <v>8</v>
      </c>
      <c r="E1008" s="4">
        <v>48</v>
      </c>
      <c r="F1008" s="5"/>
      <c r="G1008" s="7">
        <f t="shared" si="144"/>
        <v>0</v>
      </c>
      <c r="H1008" s="148">
        <f t="shared" si="145"/>
        <v>0</v>
      </c>
      <c r="I1008" s="6"/>
      <c r="N1008" s="12"/>
    </row>
    <row r="1009" spans="1:16" outlineLevel="3">
      <c r="A1009" s="1" t="s">
        <v>2197</v>
      </c>
      <c r="B1009" s="2" t="s">
        <v>485</v>
      </c>
      <c r="C1009" s="2" t="s">
        <v>486</v>
      </c>
      <c r="D1009" s="3" t="s">
        <v>8</v>
      </c>
      <c r="E1009" s="4">
        <v>52</v>
      </c>
      <c r="F1009" s="5"/>
      <c r="G1009" s="7">
        <f t="shared" si="144"/>
        <v>0</v>
      </c>
      <c r="H1009" s="148">
        <f t="shared" si="145"/>
        <v>0</v>
      </c>
      <c r="I1009" s="6"/>
      <c r="N1009" s="12"/>
    </row>
    <row r="1010" spans="1:16" outlineLevel="3">
      <c r="A1010" s="1" t="s">
        <v>2198</v>
      </c>
      <c r="B1010" s="2" t="s">
        <v>173</v>
      </c>
      <c r="C1010" s="2" t="s">
        <v>488</v>
      </c>
      <c r="D1010" s="3" t="s">
        <v>28</v>
      </c>
      <c r="E1010" s="4">
        <v>1</v>
      </c>
      <c r="F1010" s="5"/>
      <c r="G1010" s="7">
        <f t="shared" si="144"/>
        <v>0</v>
      </c>
      <c r="H1010" s="148">
        <f t="shared" si="145"/>
        <v>0</v>
      </c>
      <c r="I1010" s="6"/>
      <c r="N1010" s="12"/>
    </row>
    <row r="1011" spans="1:16" outlineLevel="2">
      <c r="A1011" s="83" t="s">
        <v>496</v>
      </c>
      <c r="B1011" s="84"/>
      <c r="C1011" s="84" t="s">
        <v>490</v>
      </c>
      <c r="D1011" s="85"/>
      <c r="E1011" s="86"/>
      <c r="F1011" s="88"/>
      <c r="G1011" s="87">
        <f>SUBTOTAL(9,G1012:G1024)</f>
        <v>0</v>
      </c>
      <c r="H1011" s="100">
        <f>SUBTOTAL(9,H1012:H1024)</f>
        <v>0</v>
      </c>
      <c r="I1011" s="6"/>
      <c r="J1011" s="66"/>
      <c r="K1011" s="66"/>
      <c r="L1011" s="66"/>
      <c r="M1011" s="66"/>
      <c r="N1011" s="12"/>
      <c r="O1011" s="66"/>
      <c r="P1011" s="66"/>
    </row>
    <row r="1012" spans="1:16" outlineLevel="3">
      <c r="A1012" s="1" t="s">
        <v>2199</v>
      </c>
      <c r="B1012" s="2" t="s">
        <v>492</v>
      </c>
      <c r="C1012" s="2" t="s">
        <v>493</v>
      </c>
      <c r="D1012" s="3" t="s">
        <v>28</v>
      </c>
      <c r="E1012" s="4">
        <v>1</v>
      </c>
      <c r="F1012" s="5"/>
      <c r="G1012" s="7">
        <f t="shared" ref="G1012:G1024" si="146">F1012*E1012</f>
        <v>0</v>
      </c>
      <c r="H1012" s="148">
        <f t="shared" ref="H1012:H1024" si="147">$Q$5*G1012</f>
        <v>0</v>
      </c>
      <c r="I1012" s="6"/>
      <c r="J1012" s="66"/>
      <c r="K1012" s="66"/>
      <c r="L1012" s="66"/>
      <c r="M1012" s="66"/>
      <c r="N1012" s="12"/>
      <c r="O1012" s="66"/>
      <c r="P1012" s="66"/>
    </row>
    <row r="1013" spans="1:16" outlineLevel="3">
      <c r="A1013" s="1" t="s">
        <v>2200</v>
      </c>
      <c r="B1013" s="2" t="s">
        <v>492</v>
      </c>
      <c r="C1013" s="2" t="s">
        <v>495</v>
      </c>
      <c r="D1013" s="3" t="s">
        <v>28</v>
      </c>
      <c r="E1013" s="4">
        <v>1</v>
      </c>
      <c r="F1013" s="5"/>
      <c r="G1013" s="7">
        <f t="shared" si="146"/>
        <v>0</v>
      </c>
      <c r="H1013" s="148">
        <f t="shared" si="147"/>
        <v>0</v>
      </c>
      <c r="I1013" s="6"/>
      <c r="J1013" s="66"/>
      <c r="K1013" s="66"/>
      <c r="L1013" s="66"/>
      <c r="M1013" s="66"/>
      <c r="N1013" s="12"/>
      <c r="O1013" s="66"/>
      <c r="P1013" s="66"/>
    </row>
    <row r="1014" spans="1:16" outlineLevel="3">
      <c r="A1014" s="1" t="s">
        <v>2201</v>
      </c>
      <c r="B1014" s="2" t="s">
        <v>492</v>
      </c>
      <c r="C1014" s="2" t="s">
        <v>497</v>
      </c>
      <c r="D1014" s="3" t="s">
        <v>28</v>
      </c>
      <c r="E1014" s="4">
        <v>1</v>
      </c>
      <c r="F1014" s="5"/>
      <c r="G1014" s="7">
        <f t="shared" si="146"/>
        <v>0</v>
      </c>
      <c r="H1014" s="148">
        <f t="shared" si="147"/>
        <v>0</v>
      </c>
      <c r="I1014" s="6"/>
      <c r="J1014" s="66"/>
      <c r="K1014" s="66"/>
      <c r="L1014" s="66"/>
      <c r="M1014" s="66"/>
      <c r="N1014" s="12"/>
      <c r="O1014" s="66"/>
      <c r="P1014" s="66"/>
    </row>
    <row r="1015" spans="1:16" outlineLevel="3">
      <c r="A1015" s="1" t="s">
        <v>2202</v>
      </c>
      <c r="B1015" s="2" t="s">
        <v>492</v>
      </c>
      <c r="C1015" s="2" t="s">
        <v>499</v>
      </c>
      <c r="D1015" s="3" t="s">
        <v>28</v>
      </c>
      <c r="E1015" s="4">
        <v>1</v>
      </c>
      <c r="F1015" s="5"/>
      <c r="G1015" s="7">
        <f t="shared" si="146"/>
        <v>0</v>
      </c>
      <c r="H1015" s="148">
        <f t="shared" si="147"/>
        <v>0</v>
      </c>
      <c r="I1015" s="6"/>
      <c r="J1015" s="66"/>
      <c r="K1015" s="66"/>
      <c r="L1015" s="66"/>
      <c r="M1015" s="66"/>
      <c r="N1015" s="12"/>
      <c r="O1015" s="66"/>
      <c r="P1015" s="66"/>
    </row>
    <row r="1016" spans="1:16" outlineLevel="3">
      <c r="A1016" s="1" t="s">
        <v>2203</v>
      </c>
      <c r="B1016" s="2" t="s">
        <v>492</v>
      </c>
      <c r="C1016" s="2" t="s">
        <v>501</v>
      </c>
      <c r="D1016" s="3" t="s">
        <v>28</v>
      </c>
      <c r="E1016" s="4">
        <v>1</v>
      </c>
      <c r="F1016" s="5"/>
      <c r="G1016" s="7">
        <f t="shared" si="146"/>
        <v>0</v>
      </c>
      <c r="H1016" s="148">
        <f t="shared" si="147"/>
        <v>0</v>
      </c>
      <c r="I1016" s="6"/>
      <c r="J1016" s="66"/>
      <c r="K1016" s="66"/>
      <c r="L1016" s="66"/>
      <c r="M1016" s="66"/>
      <c r="N1016" s="12"/>
      <c r="O1016" s="66"/>
      <c r="P1016" s="66"/>
    </row>
    <row r="1017" spans="1:16" outlineLevel="3">
      <c r="A1017" s="1" t="s">
        <v>2204</v>
      </c>
      <c r="B1017" s="2" t="s">
        <v>58</v>
      </c>
      <c r="C1017" s="2" t="s">
        <v>503</v>
      </c>
      <c r="D1017" s="3" t="s">
        <v>43</v>
      </c>
      <c r="E1017" s="4">
        <v>16</v>
      </c>
      <c r="F1017" s="5"/>
      <c r="G1017" s="7">
        <f t="shared" si="146"/>
        <v>0</v>
      </c>
      <c r="H1017" s="148">
        <f t="shared" si="147"/>
        <v>0</v>
      </c>
      <c r="I1017" s="6"/>
      <c r="J1017" s="66"/>
      <c r="K1017" s="66"/>
      <c r="L1017" s="66"/>
      <c r="M1017" s="66"/>
      <c r="N1017" s="12"/>
      <c r="O1017" s="66"/>
      <c r="P1017" s="66"/>
    </row>
    <row r="1018" spans="1:16" outlineLevel="3">
      <c r="A1018" s="1" t="s">
        <v>2205</v>
      </c>
      <c r="B1018" s="2" t="s">
        <v>505</v>
      </c>
      <c r="C1018" s="2" t="s">
        <v>506</v>
      </c>
      <c r="D1018" s="3" t="s">
        <v>28</v>
      </c>
      <c r="E1018" s="4">
        <v>16</v>
      </c>
      <c r="F1018" s="5"/>
      <c r="G1018" s="7">
        <f t="shared" si="146"/>
        <v>0</v>
      </c>
      <c r="H1018" s="148">
        <f t="shared" si="147"/>
        <v>0</v>
      </c>
      <c r="I1018" s="6"/>
      <c r="J1018" s="66"/>
      <c r="K1018" s="66"/>
      <c r="L1018" s="66"/>
      <c r="M1018" s="66"/>
      <c r="N1018" s="12"/>
      <c r="O1018" s="66"/>
      <c r="P1018" s="66"/>
    </row>
    <row r="1019" spans="1:16" outlineLevel="3">
      <c r="A1019" s="1" t="s">
        <v>2206</v>
      </c>
      <c r="B1019" s="2" t="s">
        <v>505</v>
      </c>
      <c r="C1019" s="2" t="s">
        <v>508</v>
      </c>
      <c r="D1019" s="3" t="s">
        <v>28</v>
      </c>
      <c r="E1019" s="4">
        <v>12</v>
      </c>
      <c r="F1019" s="5"/>
      <c r="G1019" s="7">
        <f t="shared" si="146"/>
        <v>0</v>
      </c>
      <c r="H1019" s="148">
        <f t="shared" si="147"/>
        <v>0</v>
      </c>
      <c r="I1019" s="6"/>
      <c r="J1019" s="66"/>
      <c r="K1019" s="66"/>
      <c r="L1019" s="66"/>
      <c r="M1019" s="66"/>
      <c r="N1019" s="12"/>
      <c r="O1019" s="66"/>
      <c r="P1019" s="66"/>
    </row>
    <row r="1020" spans="1:16" outlineLevel="3">
      <c r="A1020" s="1" t="s">
        <v>2207</v>
      </c>
      <c r="B1020" s="2" t="s">
        <v>510</v>
      </c>
      <c r="C1020" s="2" t="s">
        <v>511</v>
      </c>
      <c r="D1020" s="3" t="s">
        <v>55</v>
      </c>
      <c r="E1020" s="4">
        <v>40</v>
      </c>
      <c r="F1020" s="5"/>
      <c r="G1020" s="7">
        <f t="shared" si="146"/>
        <v>0</v>
      </c>
      <c r="H1020" s="148">
        <f t="shared" si="147"/>
        <v>0</v>
      </c>
      <c r="I1020" s="6"/>
      <c r="J1020" s="66"/>
      <c r="K1020" s="66"/>
      <c r="L1020" s="66"/>
      <c r="M1020" s="66"/>
      <c r="N1020" s="12"/>
      <c r="O1020" s="66"/>
      <c r="P1020" s="66"/>
    </row>
    <row r="1021" spans="1:16" outlineLevel="3">
      <c r="A1021" s="1" t="s">
        <v>2208</v>
      </c>
      <c r="B1021" s="2" t="s">
        <v>485</v>
      </c>
      <c r="C1021" s="2" t="s">
        <v>513</v>
      </c>
      <c r="D1021" s="3" t="s">
        <v>8</v>
      </c>
      <c r="E1021" s="4">
        <v>1150</v>
      </c>
      <c r="F1021" s="5"/>
      <c r="G1021" s="7">
        <f t="shared" si="146"/>
        <v>0</v>
      </c>
      <c r="H1021" s="148">
        <f t="shared" si="147"/>
        <v>0</v>
      </c>
      <c r="I1021" s="6"/>
      <c r="J1021" s="66"/>
      <c r="K1021" s="66"/>
      <c r="L1021" s="66"/>
      <c r="M1021" s="66"/>
      <c r="N1021" s="12"/>
      <c r="O1021" s="66"/>
      <c r="P1021" s="66"/>
    </row>
    <row r="1022" spans="1:16" outlineLevel="3">
      <c r="A1022" s="1" t="s">
        <v>2209</v>
      </c>
      <c r="B1022" s="2" t="s">
        <v>485</v>
      </c>
      <c r="C1022" s="2" t="s">
        <v>513</v>
      </c>
      <c r="D1022" s="3" t="s">
        <v>8</v>
      </c>
      <c r="E1022" s="4">
        <v>280</v>
      </c>
      <c r="F1022" s="5"/>
      <c r="G1022" s="7">
        <f t="shared" si="146"/>
        <v>0</v>
      </c>
      <c r="H1022" s="148">
        <f t="shared" si="147"/>
        <v>0</v>
      </c>
      <c r="I1022" s="6"/>
      <c r="J1022" s="66"/>
      <c r="K1022" s="66"/>
      <c r="L1022" s="66"/>
      <c r="M1022" s="66"/>
      <c r="N1022" s="12"/>
      <c r="O1022" s="66"/>
      <c r="P1022" s="66"/>
    </row>
    <row r="1023" spans="1:16" outlineLevel="3">
      <c r="A1023" s="1" t="s">
        <v>2210</v>
      </c>
      <c r="B1023" s="2" t="s">
        <v>485</v>
      </c>
      <c r="C1023" s="2" t="s">
        <v>513</v>
      </c>
      <c r="D1023" s="3" t="s">
        <v>8</v>
      </c>
      <c r="E1023" s="4">
        <v>560</v>
      </c>
      <c r="F1023" s="5"/>
      <c r="G1023" s="7">
        <f t="shared" si="146"/>
        <v>0</v>
      </c>
      <c r="H1023" s="148">
        <f t="shared" si="147"/>
        <v>0</v>
      </c>
      <c r="I1023" s="6"/>
      <c r="J1023" s="66"/>
      <c r="K1023" s="66"/>
      <c r="L1023" s="66"/>
      <c r="M1023" s="66"/>
      <c r="N1023" s="12"/>
      <c r="O1023" s="66"/>
      <c r="P1023" s="66"/>
    </row>
    <row r="1024" spans="1:16" ht="25.5" outlineLevel="3">
      <c r="A1024" s="1" t="s">
        <v>2211</v>
      </c>
      <c r="B1024" s="2" t="s">
        <v>231</v>
      </c>
      <c r="C1024" s="2" t="s">
        <v>516</v>
      </c>
      <c r="D1024" s="3" t="s">
        <v>8</v>
      </c>
      <c r="E1024" s="4">
        <v>390</v>
      </c>
      <c r="F1024" s="5"/>
      <c r="G1024" s="7">
        <f t="shared" si="146"/>
        <v>0</v>
      </c>
      <c r="H1024" s="148">
        <f t="shared" si="147"/>
        <v>0</v>
      </c>
      <c r="I1024" s="6"/>
      <c r="J1024" s="66"/>
      <c r="K1024" s="66"/>
      <c r="L1024" s="66"/>
      <c r="M1024" s="66"/>
      <c r="N1024" s="12"/>
      <c r="O1024" s="66"/>
      <c r="P1024" s="66"/>
    </row>
    <row r="1025" spans="1:16" outlineLevel="2">
      <c r="A1025" s="83" t="s">
        <v>498</v>
      </c>
      <c r="B1025" s="84"/>
      <c r="C1025" s="84" t="s">
        <v>517</v>
      </c>
      <c r="D1025" s="85"/>
      <c r="E1025" s="86"/>
      <c r="F1025" s="88"/>
      <c r="G1025" s="87">
        <f>SUBTOTAL(9,G1026:G1044)</f>
        <v>0</v>
      </c>
      <c r="H1025" s="100">
        <f>SUBTOTAL(9,H1026:H1044)</f>
        <v>0</v>
      </c>
      <c r="I1025" s="6"/>
      <c r="J1025" s="66"/>
      <c r="K1025" s="66"/>
      <c r="L1025" s="66"/>
      <c r="M1025" s="66"/>
      <c r="N1025" s="12"/>
      <c r="O1025" s="66"/>
      <c r="P1025" s="66"/>
    </row>
    <row r="1026" spans="1:16" outlineLevel="3">
      <c r="A1026" s="1" t="s">
        <v>2212</v>
      </c>
      <c r="B1026" s="2" t="s">
        <v>518</v>
      </c>
      <c r="C1026" s="2" t="s">
        <v>519</v>
      </c>
      <c r="D1026" s="3" t="s">
        <v>38</v>
      </c>
      <c r="E1026" s="4">
        <v>1</v>
      </c>
      <c r="F1026" s="5"/>
      <c r="G1026" s="7">
        <f t="shared" ref="G1026:G1044" si="148">F1026*E1026</f>
        <v>0</v>
      </c>
      <c r="H1026" s="148">
        <f t="shared" ref="H1026:H1044" si="149">$Q$5*G1026</f>
        <v>0</v>
      </c>
      <c r="I1026" s="6"/>
      <c r="J1026" s="66"/>
      <c r="K1026" s="66"/>
      <c r="L1026" s="66"/>
      <c r="M1026" s="66"/>
      <c r="N1026" s="12"/>
      <c r="O1026" s="66"/>
      <c r="P1026" s="66"/>
    </row>
    <row r="1027" spans="1:16" outlineLevel="3">
      <c r="A1027" s="1" t="s">
        <v>2213</v>
      </c>
      <c r="B1027" s="2" t="s">
        <v>21</v>
      </c>
      <c r="C1027" s="2" t="s">
        <v>520</v>
      </c>
      <c r="D1027" s="3" t="s">
        <v>43</v>
      </c>
      <c r="E1027" s="4">
        <v>10</v>
      </c>
      <c r="F1027" s="5"/>
      <c r="G1027" s="7">
        <f t="shared" si="148"/>
        <v>0</v>
      </c>
      <c r="H1027" s="148">
        <f t="shared" si="149"/>
        <v>0</v>
      </c>
      <c r="I1027" s="6"/>
      <c r="J1027" s="66"/>
      <c r="K1027" s="66"/>
      <c r="L1027" s="66"/>
      <c r="M1027" s="66"/>
      <c r="N1027" s="12"/>
      <c r="O1027" s="66"/>
      <c r="P1027" s="66"/>
    </row>
    <row r="1028" spans="1:16" outlineLevel="3">
      <c r="A1028" s="1" t="s">
        <v>2214</v>
      </c>
      <c r="B1028" s="2" t="s">
        <v>21</v>
      </c>
      <c r="C1028" s="2" t="s">
        <v>521</v>
      </c>
      <c r="D1028" s="3" t="s">
        <v>43</v>
      </c>
      <c r="E1028" s="4">
        <v>3</v>
      </c>
      <c r="F1028" s="5"/>
      <c r="G1028" s="7">
        <f t="shared" si="148"/>
        <v>0</v>
      </c>
      <c r="H1028" s="148">
        <f t="shared" si="149"/>
        <v>0</v>
      </c>
      <c r="I1028" s="6"/>
      <c r="J1028" s="66"/>
      <c r="K1028" s="66"/>
      <c r="L1028" s="66"/>
      <c r="M1028" s="66"/>
      <c r="N1028" s="12"/>
      <c r="O1028" s="66"/>
      <c r="P1028" s="66"/>
    </row>
    <row r="1029" spans="1:16" outlineLevel="3">
      <c r="A1029" s="1" t="s">
        <v>2215</v>
      </c>
      <c r="B1029" s="2" t="s">
        <v>41</v>
      </c>
      <c r="C1029" s="2" t="s">
        <v>522</v>
      </c>
      <c r="D1029" s="3" t="s">
        <v>43</v>
      </c>
      <c r="E1029" s="4">
        <v>6</v>
      </c>
      <c r="F1029" s="5"/>
      <c r="G1029" s="7">
        <f t="shared" si="148"/>
        <v>0</v>
      </c>
      <c r="H1029" s="148">
        <f t="shared" si="149"/>
        <v>0</v>
      </c>
      <c r="I1029" s="6"/>
      <c r="J1029" s="66"/>
      <c r="K1029" s="66"/>
      <c r="L1029" s="66"/>
      <c r="M1029" s="66"/>
      <c r="N1029" s="12"/>
      <c r="O1029" s="66"/>
      <c r="P1029" s="66"/>
    </row>
    <row r="1030" spans="1:16" outlineLevel="3">
      <c r="A1030" s="1" t="s">
        <v>2216</v>
      </c>
      <c r="B1030" s="2" t="s">
        <v>41</v>
      </c>
      <c r="C1030" s="2" t="s">
        <v>523</v>
      </c>
      <c r="D1030" s="3" t="s">
        <v>43</v>
      </c>
      <c r="E1030" s="4">
        <v>3</v>
      </c>
      <c r="F1030" s="5"/>
      <c r="G1030" s="7">
        <f t="shared" si="148"/>
        <v>0</v>
      </c>
      <c r="H1030" s="148">
        <f t="shared" si="149"/>
        <v>0</v>
      </c>
      <c r="I1030" s="6"/>
      <c r="J1030" s="66"/>
      <c r="K1030" s="66"/>
      <c r="L1030" s="66"/>
      <c r="M1030" s="66"/>
      <c r="N1030" s="12"/>
      <c r="O1030" s="66"/>
      <c r="P1030" s="66"/>
    </row>
    <row r="1031" spans="1:16" outlineLevel="3">
      <c r="A1031" s="1" t="s">
        <v>2217</v>
      </c>
      <c r="B1031" s="2" t="s">
        <v>524</v>
      </c>
      <c r="C1031" s="2" t="s">
        <v>525</v>
      </c>
      <c r="D1031" s="3" t="s">
        <v>28</v>
      </c>
      <c r="E1031" s="4">
        <v>3</v>
      </c>
      <c r="F1031" s="5"/>
      <c r="G1031" s="7">
        <f t="shared" si="148"/>
        <v>0</v>
      </c>
      <c r="H1031" s="148">
        <f t="shared" si="149"/>
        <v>0</v>
      </c>
      <c r="I1031" s="6"/>
      <c r="J1031" s="66"/>
      <c r="K1031" s="66"/>
      <c r="L1031" s="66"/>
      <c r="M1031" s="66"/>
      <c r="N1031" s="12"/>
      <c r="O1031" s="66"/>
      <c r="P1031" s="66"/>
    </row>
    <row r="1032" spans="1:16" outlineLevel="3">
      <c r="A1032" s="1" t="s">
        <v>2218</v>
      </c>
      <c r="B1032" s="2" t="s">
        <v>41</v>
      </c>
      <c r="C1032" s="2" t="s">
        <v>526</v>
      </c>
      <c r="D1032" s="3" t="s">
        <v>43</v>
      </c>
      <c r="E1032" s="4">
        <v>52</v>
      </c>
      <c r="F1032" s="5"/>
      <c r="G1032" s="7">
        <f t="shared" si="148"/>
        <v>0</v>
      </c>
      <c r="H1032" s="148">
        <f t="shared" si="149"/>
        <v>0</v>
      </c>
      <c r="I1032" s="6"/>
      <c r="J1032" s="66"/>
      <c r="K1032" s="66"/>
      <c r="L1032" s="66"/>
      <c r="M1032" s="66"/>
      <c r="N1032" s="12"/>
      <c r="O1032" s="66"/>
      <c r="P1032" s="66"/>
    </row>
    <row r="1033" spans="1:16" outlineLevel="3">
      <c r="A1033" s="1" t="s">
        <v>2219</v>
      </c>
      <c r="B1033" s="2" t="s">
        <v>41</v>
      </c>
      <c r="C1033" s="2" t="s">
        <v>527</v>
      </c>
      <c r="D1033" s="3" t="s">
        <v>43</v>
      </c>
      <c r="E1033" s="4">
        <v>2</v>
      </c>
      <c r="F1033" s="5"/>
      <c r="G1033" s="7">
        <f t="shared" si="148"/>
        <v>0</v>
      </c>
      <c r="H1033" s="148">
        <f t="shared" si="149"/>
        <v>0</v>
      </c>
      <c r="I1033" s="6"/>
      <c r="J1033" s="66"/>
      <c r="K1033" s="66"/>
      <c r="L1033" s="66"/>
      <c r="M1033" s="66"/>
      <c r="N1033" s="12"/>
      <c r="O1033" s="66"/>
      <c r="P1033" s="66"/>
    </row>
    <row r="1034" spans="1:16" outlineLevel="3">
      <c r="A1034" s="1" t="s">
        <v>2220</v>
      </c>
      <c r="B1034" s="2" t="s">
        <v>58</v>
      </c>
      <c r="C1034" s="2" t="s">
        <v>528</v>
      </c>
      <c r="D1034" s="3" t="s">
        <v>43</v>
      </c>
      <c r="E1034" s="4">
        <v>1</v>
      </c>
      <c r="F1034" s="5"/>
      <c r="G1034" s="7">
        <f t="shared" si="148"/>
        <v>0</v>
      </c>
      <c r="H1034" s="148">
        <f t="shared" si="149"/>
        <v>0</v>
      </c>
      <c r="I1034" s="6"/>
      <c r="J1034" s="66"/>
      <c r="K1034" s="66"/>
      <c r="L1034" s="66"/>
      <c r="M1034" s="66"/>
      <c r="N1034" s="12"/>
      <c r="O1034" s="66"/>
      <c r="P1034" s="66"/>
    </row>
    <row r="1035" spans="1:16" outlineLevel="3">
      <c r="A1035" s="1" t="s">
        <v>2221</v>
      </c>
      <c r="B1035" s="2" t="s">
        <v>58</v>
      </c>
      <c r="C1035" s="2" t="s">
        <v>529</v>
      </c>
      <c r="D1035" s="3" t="s">
        <v>43</v>
      </c>
      <c r="E1035" s="4">
        <v>1</v>
      </c>
      <c r="F1035" s="5"/>
      <c r="G1035" s="7">
        <f t="shared" si="148"/>
        <v>0</v>
      </c>
      <c r="H1035" s="148">
        <f t="shared" si="149"/>
        <v>0</v>
      </c>
      <c r="I1035" s="6"/>
      <c r="J1035" s="66"/>
      <c r="K1035" s="66"/>
      <c r="L1035" s="66"/>
      <c r="M1035" s="66"/>
      <c r="N1035" s="12"/>
      <c r="O1035" s="66"/>
      <c r="P1035" s="66"/>
    </row>
    <row r="1036" spans="1:16" outlineLevel="3">
      <c r="A1036" s="1" t="s">
        <v>2222</v>
      </c>
      <c r="B1036" s="2" t="s">
        <v>58</v>
      </c>
      <c r="C1036" s="2" t="s">
        <v>530</v>
      </c>
      <c r="D1036" s="3" t="s">
        <v>43</v>
      </c>
      <c r="E1036" s="4">
        <v>1</v>
      </c>
      <c r="F1036" s="5"/>
      <c r="G1036" s="7">
        <f t="shared" si="148"/>
        <v>0</v>
      </c>
      <c r="H1036" s="148">
        <f t="shared" si="149"/>
        <v>0</v>
      </c>
      <c r="I1036" s="6"/>
      <c r="J1036" s="66"/>
      <c r="K1036" s="66"/>
      <c r="L1036" s="66"/>
      <c r="M1036" s="66"/>
      <c r="N1036" s="12"/>
      <c r="O1036" s="66"/>
      <c r="P1036" s="66"/>
    </row>
    <row r="1037" spans="1:16" outlineLevel="3">
      <c r="A1037" s="1" t="s">
        <v>2223</v>
      </c>
      <c r="B1037" s="2" t="s">
        <v>58</v>
      </c>
      <c r="C1037" s="2" t="s">
        <v>59</v>
      </c>
      <c r="D1037" s="3" t="s">
        <v>43</v>
      </c>
      <c r="E1037" s="4">
        <v>4</v>
      </c>
      <c r="F1037" s="5"/>
      <c r="G1037" s="7">
        <f t="shared" si="148"/>
        <v>0</v>
      </c>
      <c r="H1037" s="148">
        <f t="shared" si="149"/>
        <v>0</v>
      </c>
      <c r="I1037" s="6"/>
      <c r="J1037" s="66"/>
      <c r="K1037" s="66"/>
      <c r="L1037" s="66"/>
      <c r="M1037" s="66"/>
      <c r="N1037" s="12"/>
      <c r="O1037" s="66"/>
      <c r="P1037" s="66"/>
    </row>
    <row r="1038" spans="1:16" outlineLevel="3">
      <c r="A1038" s="1" t="s">
        <v>2224</v>
      </c>
      <c r="B1038" s="2" t="s">
        <v>485</v>
      </c>
      <c r="C1038" s="2" t="s">
        <v>513</v>
      </c>
      <c r="D1038" s="3" t="s">
        <v>8</v>
      </c>
      <c r="E1038" s="4">
        <v>4561</v>
      </c>
      <c r="F1038" s="5"/>
      <c r="G1038" s="7">
        <f t="shared" si="148"/>
        <v>0</v>
      </c>
      <c r="H1038" s="148">
        <f t="shared" si="149"/>
        <v>0</v>
      </c>
      <c r="I1038" s="6"/>
      <c r="J1038" s="66"/>
      <c r="K1038" s="66"/>
      <c r="L1038" s="66"/>
      <c r="M1038" s="66"/>
      <c r="N1038" s="12"/>
      <c r="O1038" s="66"/>
      <c r="P1038" s="66"/>
    </row>
    <row r="1039" spans="1:16" outlineLevel="3">
      <c r="A1039" s="1" t="s">
        <v>2225</v>
      </c>
      <c r="B1039" s="2" t="s">
        <v>531</v>
      </c>
      <c r="C1039" s="2" t="s">
        <v>532</v>
      </c>
      <c r="D1039" s="3" t="s">
        <v>8</v>
      </c>
      <c r="E1039" s="4">
        <v>1100</v>
      </c>
      <c r="F1039" s="5"/>
      <c r="G1039" s="7">
        <f t="shared" si="148"/>
        <v>0</v>
      </c>
      <c r="H1039" s="148">
        <f t="shared" si="149"/>
        <v>0</v>
      </c>
      <c r="I1039" s="6"/>
      <c r="J1039" s="66"/>
      <c r="K1039" s="66"/>
      <c r="L1039" s="66"/>
      <c r="M1039" s="66"/>
      <c r="N1039" s="12"/>
      <c r="O1039" s="66"/>
      <c r="P1039" s="66"/>
    </row>
    <row r="1040" spans="1:16" outlineLevel="3">
      <c r="A1040" s="1" t="s">
        <v>2226</v>
      </c>
      <c r="B1040" s="2" t="s">
        <v>21</v>
      </c>
      <c r="C1040" s="2" t="s">
        <v>533</v>
      </c>
      <c r="D1040" s="3" t="s">
        <v>28</v>
      </c>
      <c r="E1040" s="4">
        <v>10</v>
      </c>
      <c r="F1040" s="5"/>
      <c r="G1040" s="7">
        <f t="shared" si="148"/>
        <v>0</v>
      </c>
      <c r="H1040" s="148">
        <f t="shared" si="149"/>
        <v>0</v>
      </c>
      <c r="I1040" s="6"/>
      <c r="J1040" s="66"/>
      <c r="K1040" s="66"/>
      <c r="L1040" s="66"/>
      <c r="M1040" s="66"/>
      <c r="N1040" s="12"/>
      <c r="O1040" s="66"/>
      <c r="P1040" s="66"/>
    </row>
    <row r="1041" spans="1:16" outlineLevel="3">
      <c r="A1041" s="1" t="s">
        <v>2227</v>
      </c>
      <c r="B1041" s="2" t="s">
        <v>51</v>
      </c>
      <c r="C1041" s="2" t="s">
        <v>52</v>
      </c>
      <c r="D1041" s="3" t="s">
        <v>43</v>
      </c>
      <c r="E1041" s="4">
        <v>57</v>
      </c>
      <c r="F1041" s="5"/>
      <c r="G1041" s="7">
        <f t="shared" si="148"/>
        <v>0</v>
      </c>
      <c r="H1041" s="148">
        <f t="shared" si="149"/>
        <v>0</v>
      </c>
      <c r="I1041" s="6"/>
      <c r="J1041" s="66"/>
      <c r="K1041" s="66"/>
      <c r="L1041" s="66"/>
      <c r="M1041" s="66"/>
      <c r="N1041" s="12"/>
      <c r="O1041" s="66"/>
      <c r="P1041" s="66"/>
    </row>
    <row r="1042" spans="1:16" outlineLevel="3">
      <c r="A1042" s="1" t="s">
        <v>2228</v>
      </c>
      <c r="B1042" s="2" t="s">
        <v>53</v>
      </c>
      <c r="C1042" s="2" t="s">
        <v>54</v>
      </c>
      <c r="D1042" s="3" t="s">
        <v>55</v>
      </c>
      <c r="E1042" s="4">
        <v>1</v>
      </c>
      <c r="F1042" s="5"/>
      <c r="G1042" s="7">
        <f t="shared" si="148"/>
        <v>0</v>
      </c>
      <c r="H1042" s="148">
        <f t="shared" si="149"/>
        <v>0</v>
      </c>
      <c r="I1042" s="6"/>
      <c r="J1042" s="66"/>
      <c r="K1042" s="66"/>
      <c r="L1042" s="66"/>
      <c r="M1042" s="66"/>
      <c r="N1042" s="12"/>
      <c r="O1042" s="66"/>
      <c r="P1042" s="66"/>
    </row>
    <row r="1043" spans="1:16" outlineLevel="3">
      <c r="A1043" s="1" t="s">
        <v>2229</v>
      </c>
      <c r="B1043" s="2" t="s">
        <v>56</v>
      </c>
      <c r="C1043" s="2" t="s">
        <v>57</v>
      </c>
      <c r="D1043" s="3" t="s">
        <v>55</v>
      </c>
      <c r="E1043" s="4">
        <v>56</v>
      </c>
      <c r="F1043" s="5"/>
      <c r="G1043" s="7">
        <f t="shared" si="148"/>
        <v>0</v>
      </c>
      <c r="H1043" s="148">
        <f t="shared" si="149"/>
        <v>0</v>
      </c>
      <c r="I1043" s="6"/>
      <c r="J1043" s="66"/>
      <c r="K1043" s="66"/>
      <c r="L1043" s="66"/>
      <c r="M1043" s="66"/>
      <c r="N1043" s="12"/>
      <c r="O1043" s="66"/>
      <c r="P1043" s="66"/>
    </row>
    <row r="1044" spans="1:16" outlineLevel="3">
      <c r="A1044" s="1" t="s">
        <v>2230</v>
      </c>
      <c r="B1044" s="2" t="s">
        <v>534</v>
      </c>
      <c r="C1044" s="2" t="s">
        <v>535</v>
      </c>
      <c r="D1044" s="3" t="s">
        <v>43</v>
      </c>
      <c r="E1044" s="4">
        <v>1</v>
      </c>
      <c r="F1044" s="5"/>
      <c r="G1044" s="7">
        <f t="shared" si="148"/>
        <v>0</v>
      </c>
      <c r="H1044" s="148">
        <f t="shared" si="149"/>
        <v>0</v>
      </c>
      <c r="I1044" s="6"/>
      <c r="J1044" s="66"/>
      <c r="K1044" s="66"/>
      <c r="L1044" s="66"/>
      <c r="M1044" s="66"/>
      <c r="N1044" s="12"/>
      <c r="O1044" s="66"/>
      <c r="P1044" s="66"/>
    </row>
    <row r="1045" spans="1:16" outlineLevel="2">
      <c r="A1045" s="83" t="s">
        <v>500</v>
      </c>
      <c r="B1045" s="84"/>
      <c r="C1045" s="84" t="s">
        <v>536</v>
      </c>
      <c r="D1045" s="85"/>
      <c r="E1045" s="86"/>
      <c r="F1045" s="88"/>
      <c r="G1045" s="87">
        <f>SUBTOTAL(9,G1046:G1054)</f>
        <v>0</v>
      </c>
      <c r="H1045" s="100">
        <f>SUBTOTAL(9,H1046:H1054)</f>
        <v>0</v>
      </c>
      <c r="I1045" s="6"/>
      <c r="J1045" s="66"/>
      <c r="K1045" s="66"/>
      <c r="L1045" s="66"/>
      <c r="M1045" s="66"/>
      <c r="N1045" s="12"/>
      <c r="O1045" s="66"/>
      <c r="P1045" s="66"/>
    </row>
    <row r="1046" spans="1:16" outlineLevel="3">
      <c r="A1046" s="1" t="s">
        <v>2231</v>
      </c>
      <c r="B1046" s="2" t="s">
        <v>537</v>
      </c>
      <c r="C1046" s="2" t="s">
        <v>538</v>
      </c>
      <c r="D1046" s="3" t="s">
        <v>38</v>
      </c>
      <c r="E1046" s="4">
        <v>1</v>
      </c>
      <c r="F1046" s="5"/>
      <c r="G1046" s="7">
        <f t="shared" ref="G1046:G1053" si="150">F1046*E1046</f>
        <v>0</v>
      </c>
      <c r="H1046" s="148">
        <f t="shared" ref="H1046:H1054" si="151">$Q$5*G1046</f>
        <v>0</v>
      </c>
      <c r="I1046" s="6"/>
      <c r="J1046" s="66"/>
      <c r="K1046" s="66"/>
      <c r="L1046" s="66"/>
      <c r="M1046" s="66"/>
      <c r="N1046" s="12"/>
      <c r="O1046" s="66"/>
      <c r="P1046" s="66"/>
    </row>
    <row r="1047" spans="1:16" outlineLevel="3">
      <c r="A1047" s="1" t="s">
        <v>2232</v>
      </c>
      <c r="B1047" s="2" t="s">
        <v>537</v>
      </c>
      <c r="C1047" s="2" t="s">
        <v>539</v>
      </c>
      <c r="D1047" s="3" t="s">
        <v>38</v>
      </c>
      <c r="E1047" s="4">
        <v>24</v>
      </c>
      <c r="F1047" s="5"/>
      <c r="G1047" s="7">
        <f t="shared" si="150"/>
        <v>0</v>
      </c>
      <c r="H1047" s="148">
        <f t="shared" si="151"/>
        <v>0</v>
      </c>
      <c r="I1047" s="6"/>
      <c r="J1047" s="66"/>
      <c r="K1047" s="66"/>
      <c r="L1047" s="66"/>
      <c r="M1047" s="66"/>
      <c r="N1047" s="12"/>
      <c r="O1047" s="66"/>
      <c r="P1047" s="66"/>
    </row>
    <row r="1048" spans="1:16" outlineLevel="3">
      <c r="A1048" s="1" t="s">
        <v>2233</v>
      </c>
      <c r="B1048" s="2" t="s">
        <v>537</v>
      </c>
      <c r="C1048" s="2" t="s">
        <v>540</v>
      </c>
      <c r="D1048" s="3" t="s">
        <v>38</v>
      </c>
      <c r="E1048" s="4">
        <v>15</v>
      </c>
      <c r="F1048" s="5"/>
      <c r="G1048" s="7">
        <f t="shared" si="150"/>
        <v>0</v>
      </c>
      <c r="H1048" s="148">
        <f t="shared" si="151"/>
        <v>0</v>
      </c>
      <c r="I1048" s="6"/>
      <c r="J1048" s="66"/>
      <c r="K1048" s="66"/>
      <c r="L1048" s="66"/>
      <c r="M1048" s="66"/>
      <c r="N1048" s="12"/>
      <c r="O1048" s="66"/>
      <c r="P1048" s="66"/>
    </row>
    <row r="1049" spans="1:16" outlineLevel="3">
      <c r="A1049" s="1" t="s">
        <v>2234</v>
      </c>
      <c r="B1049" s="2" t="s">
        <v>537</v>
      </c>
      <c r="C1049" s="2" t="s">
        <v>541</v>
      </c>
      <c r="D1049" s="3" t="s">
        <v>38</v>
      </c>
      <c r="E1049" s="4">
        <v>15</v>
      </c>
      <c r="F1049" s="5"/>
      <c r="G1049" s="7">
        <f t="shared" si="150"/>
        <v>0</v>
      </c>
      <c r="H1049" s="148">
        <f t="shared" si="151"/>
        <v>0</v>
      </c>
      <c r="I1049" s="6"/>
      <c r="J1049" s="66"/>
      <c r="K1049" s="66"/>
      <c r="L1049" s="66"/>
      <c r="M1049" s="66"/>
      <c r="N1049" s="12"/>
      <c r="O1049" s="66"/>
      <c r="P1049" s="66"/>
    </row>
    <row r="1050" spans="1:16" ht="25.5" outlineLevel="3">
      <c r="A1050" s="1" t="s">
        <v>2235</v>
      </c>
      <c r="B1050" s="2" t="s">
        <v>452</v>
      </c>
      <c r="C1050" s="2" t="s">
        <v>453</v>
      </c>
      <c r="D1050" s="3" t="s">
        <v>8</v>
      </c>
      <c r="E1050" s="4">
        <v>1023</v>
      </c>
      <c r="F1050" s="5"/>
      <c r="G1050" s="7">
        <f t="shared" si="150"/>
        <v>0</v>
      </c>
      <c r="H1050" s="148">
        <f t="shared" si="151"/>
        <v>0</v>
      </c>
      <c r="I1050" s="6"/>
      <c r="J1050" s="66"/>
      <c r="K1050" s="66"/>
      <c r="L1050" s="66"/>
      <c r="M1050" s="66"/>
      <c r="N1050" s="12"/>
      <c r="O1050" s="66"/>
      <c r="P1050" s="66"/>
    </row>
    <row r="1051" spans="1:16" outlineLevel="3">
      <c r="A1051" s="1" t="s">
        <v>2236</v>
      </c>
      <c r="B1051" s="2" t="s">
        <v>485</v>
      </c>
      <c r="C1051" s="2" t="s">
        <v>542</v>
      </c>
      <c r="D1051" s="3" t="s">
        <v>8</v>
      </c>
      <c r="E1051" s="4">
        <v>341</v>
      </c>
      <c r="F1051" s="5"/>
      <c r="G1051" s="7">
        <f t="shared" si="150"/>
        <v>0</v>
      </c>
      <c r="H1051" s="148">
        <f t="shared" si="151"/>
        <v>0</v>
      </c>
      <c r="I1051" s="6"/>
      <c r="J1051" s="66"/>
      <c r="K1051" s="66"/>
      <c r="L1051" s="66"/>
      <c r="M1051" s="66"/>
      <c r="N1051" s="12"/>
      <c r="O1051" s="66"/>
      <c r="P1051" s="66"/>
    </row>
    <row r="1052" spans="1:16" outlineLevel="3">
      <c r="A1052" s="1" t="s">
        <v>2237</v>
      </c>
      <c r="B1052" s="2" t="s">
        <v>531</v>
      </c>
      <c r="C1052" s="2" t="s">
        <v>532</v>
      </c>
      <c r="D1052" s="3" t="s">
        <v>8</v>
      </c>
      <c r="E1052" s="4">
        <v>341</v>
      </c>
      <c r="F1052" s="5"/>
      <c r="G1052" s="7">
        <f t="shared" si="150"/>
        <v>0</v>
      </c>
      <c r="H1052" s="148">
        <f t="shared" si="151"/>
        <v>0</v>
      </c>
      <c r="I1052" s="6"/>
      <c r="J1052" s="66"/>
      <c r="K1052" s="66"/>
      <c r="L1052" s="66"/>
      <c r="M1052" s="66"/>
      <c r="N1052" s="12"/>
      <c r="O1052" s="66"/>
      <c r="P1052" s="66"/>
    </row>
    <row r="1053" spans="1:16" outlineLevel="3">
      <c r="A1053" s="1" t="s">
        <v>2238</v>
      </c>
      <c r="B1053" s="2" t="s">
        <v>485</v>
      </c>
      <c r="C1053" s="2" t="s">
        <v>543</v>
      </c>
      <c r="D1053" s="3" t="s">
        <v>8</v>
      </c>
      <c r="E1053" s="4">
        <v>580</v>
      </c>
      <c r="F1053" s="5"/>
      <c r="G1053" s="7">
        <f t="shared" si="150"/>
        <v>0</v>
      </c>
      <c r="H1053" s="148">
        <f t="shared" si="151"/>
        <v>0</v>
      </c>
      <c r="I1053" s="6"/>
      <c r="J1053" s="66"/>
      <c r="K1053" s="66"/>
      <c r="L1053" s="66"/>
      <c r="M1053" s="66"/>
      <c r="N1053" s="12"/>
      <c r="O1053" s="66"/>
      <c r="P1053" s="66"/>
    </row>
    <row r="1054" spans="1:16" outlineLevel="3">
      <c r="A1054" s="1" t="s">
        <v>2239</v>
      </c>
      <c r="B1054" s="2"/>
      <c r="C1054" s="2" t="s">
        <v>544</v>
      </c>
      <c r="D1054" s="3" t="s">
        <v>157</v>
      </c>
      <c r="E1054" s="4">
        <v>1</v>
      </c>
      <c r="F1054" s="5"/>
      <c r="G1054" s="7">
        <f>F1054*E1054</f>
        <v>0</v>
      </c>
      <c r="H1054" s="148">
        <f t="shared" si="151"/>
        <v>0</v>
      </c>
      <c r="I1054" s="6"/>
      <c r="J1054" s="66"/>
      <c r="K1054" s="66"/>
      <c r="L1054" s="66"/>
      <c r="M1054" s="66"/>
      <c r="N1054" s="12"/>
      <c r="O1054" s="66"/>
      <c r="P1054" s="66"/>
    </row>
    <row r="1055" spans="1:16" outlineLevel="2">
      <c r="A1055" s="83" t="s">
        <v>502</v>
      </c>
      <c r="B1055" s="84"/>
      <c r="C1055" s="84" t="s">
        <v>545</v>
      </c>
      <c r="D1055" s="85"/>
      <c r="E1055" s="86"/>
      <c r="F1055" s="88"/>
      <c r="G1055" s="87">
        <f>SUBTOTAL(9,G1056:G1067)</f>
        <v>0</v>
      </c>
      <c r="H1055" s="100">
        <f>SUBTOTAL(9,H1056:H1067)</f>
        <v>0</v>
      </c>
      <c r="I1055" s="6"/>
      <c r="J1055" s="66"/>
      <c r="K1055" s="66"/>
      <c r="L1055" s="66"/>
      <c r="M1055" s="66"/>
      <c r="N1055" s="12"/>
      <c r="O1055" s="66"/>
      <c r="P1055" s="66"/>
    </row>
    <row r="1056" spans="1:16" outlineLevel="3">
      <c r="A1056" s="1" t="s">
        <v>2240</v>
      </c>
      <c r="B1056" s="2" t="s">
        <v>546</v>
      </c>
      <c r="C1056" s="2" t="s">
        <v>547</v>
      </c>
      <c r="D1056" s="3" t="s">
        <v>38</v>
      </c>
      <c r="E1056" s="4">
        <v>1</v>
      </c>
      <c r="F1056" s="5"/>
      <c r="G1056" s="7">
        <f t="shared" ref="G1056:G1067" si="152">F1056*E1056</f>
        <v>0</v>
      </c>
      <c r="H1056" s="148">
        <f t="shared" ref="H1056:H1067" si="153">$Q$5*G1056</f>
        <v>0</v>
      </c>
      <c r="I1056" s="6"/>
      <c r="J1056" s="66"/>
      <c r="K1056" s="66"/>
      <c r="L1056" s="66"/>
      <c r="M1056" s="66"/>
      <c r="N1056" s="12"/>
      <c r="O1056" s="66"/>
      <c r="P1056" s="66"/>
    </row>
    <row r="1057" spans="1:16" outlineLevel="3">
      <c r="A1057" s="1" t="s">
        <v>2241</v>
      </c>
      <c r="B1057" s="2" t="s">
        <v>548</v>
      </c>
      <c r="C1057" s="2" t="s">
        <v>549</v>
      </c>
      <c r="D1057" s="3" t="s">
        <v>38</v>
      </c>
      <c r="E1057" s="4">
        <v>1</v>
      </c>
      <c r="F1057" s="5"/>
      <c r="G1057" s="7">
        <f t="shared" si="152"/>
        <v>0</v>
      </c>
      <c r="H1057" s="148">
        <f t="shared" si="153"/>
        <v>0</v>
      </c>
      <c r="I1057" s="6"/>
      <c r="J1057" s="66"/>
      <c r="K1057" s="66"/>
      <c r="L1057" s="66"/>
      <c r="M1057" s="66"/>
      <c r="N1057" s="12"/>
      <c r="O1057" s="66"/>
      <c r="P1057" s="66"/>
    </row>
    <row r="1058" spans="1:16" outlineLevel="3">
      <c r="A1058" s="1" t="s">
        <v>2242</v>
      </c>
      <c r="B1058" s="2" t="s">
        <v>58</v>
      </c>
      <c r="C1058" s="2" t="s">
        <v>550</v>
      </c>
      <c r="D1058" s="3" t="s">
        <v>38</v>
      </c>
      <c r="E1058" s="4">
        <v>1</v>
      </c>
      <c r="F1058" s="5"/>
      <c r="G1058" s="7">
        <f t="shared" si="152"/>
        <v>0</v>
      </c>
      <c r="H1058" s="148">
        <f t="shared" si="153"/>
        <v>0</v>
      </c>
      <c r="I1058" s="6"/>
      <c r="J1058" s="66"/>
      <c r="K1058" s="66"/>
      <c r="L1058" s="66"/>
      <c r="M1058" s="66"/>
      <c r="N1058" s="12"/>
      <c r="O1058" s="66"/>
      <c r="P1058" s="66"/>
    </row>
    <row r="1059" spans="1:16" outlineLevel="3">
      <c r="A1059" s="1" t="s">
        <v>2243</v>
      </c>
      <c r="B1059" s="2" t="s">
        <v>551</v>
      </c>
      <c r="C1059" s="2" t="s">
        <v>552</v>
      </c>
      <c r="D1059" s="3" t="s">
        <v>38</v>
      </c>
      <c r="E1059" s="4">
        <v>14</v>
      </c>
      <c r="F1059" s="5"/>
      <c r="G1059" s="7">
        <f t="shared" si="152"/>
        <v>0</v>
      </c>
      <c r="H1059" s="148">
        <f t="shared" si="153"/>
        <v>0</v>
      </c>
      <c r="I1059" s="6"/>
      <c r="J1059" s="66"/>
      <c r="K1059" s="66"/>
      <c r="L1059" s="66"/>
      <c r="M1059" s="66"/>
      <c r="N1059" s="12"/>
      <c r="O1059" s="66"/>
      <c r="P1059" s="66"/>
    </row>
    <row r="1060" spans="1:16" outlineLevel="3">
      <c r="A1060" s="1" t="s">
        <v>2244</v>
      </c>
      <c r="B1060" s="2" t="s">
        <v>551</v>
      </c>
      <c r="C1060" s="2" t="s">
        <v>553</v>
      </c>
      <c r="D1060" s="3" t="s">
        <v>38</v>
      </c>
      <c r="E1060" s="4">
        <v>2</v>
      </c>
      <c r="F1060" s="5"/>
      <c r="G1060" s="7">
        <f t="shared" si="152"/>
        <v>0</v>
      </c>
      <c r="H1060" s="148">
        <f t="shared" si="153"/>
        <v>0</v>
      </c>
      <c r="I1060" s="6"/>
      <c r="J1060" s="66"/>
      <c r="K1060" s="66"/>
      <c r="L1060" s="66"/>
      <c r="M1060" s="66"/>
      <c r="N1060" s="12"/>
      <c r="O1060" s="66"/>
      <c r="P1060" s="66"/>
    </row>
    <row r="1061" spans="1:16" ht="25.5" outlineLevel="3">
      <c r="A1061" s="1" t="s">
        <v>2245</v>
      </c>
      <c r="B1061" s="2" t="s">
        <v>554</v>
      </c>
      <c r="C1061" s="2" t="s">
        <v>555</v>
      </c>
      <c r="D1061" s="3" t="s">
        <v>38</v>
      </c>
      <c r="E1061" s="4">
        <v>2</v>
      </c>
      <c r="F1061" s="5"/>
      <c r="G1061" s="7">
        <f t="shared" si="152"/>
        <v>0</v>
      </c>
      <c r="H1061" s="148">
        <f t="shared" si="153"/>
        <v>0</v>
      </c>
      <c r="I1061" s="6"/>
      <c r="J1061" s="66"/>
      <c r="K1061" s="66"/>
      <c r="L1061" s="66"/>
      <c r="M1061" s="66"/>
      <c r="N1061" s="12"/>
      <c r="O1061" s="66"/>
      <c r="P1061" s="66"/>
    </row>
    <row r="1062" spans="1:16" outlineLevel="3">
      <c r="A1062" s="1" t="s">
        <v>2246</v>
      </c>
      <c r="B1062" s="2" t="s">
        <v>556</v>
      </c>
      <c r="C1062" s="2" t="s">
        <v>557</v>
      </c>
      <c r="D1062" s="3" t="s">
        <v>38</v>
      </c>
      <c r="E1062" s="4">
        <v>1</v>
      </c>
      <c r="F1062" s="5"/>
      <c r="G1062" s="7">
        <f t="shared" si="152"/>
        <v>0</v>
      </c>
      <c r="H1062" s="148">
        <f t="shared" si="153"/>
        <v>0</v>
      </c>
      <c r="I1062" s="6"/>
      <c r="J1062" s="66"/>
      <c r="K1062" s="66"/>
      <c r="L1062" s="66"/>
      <c r="M1062" s="66"/>
      <c r="N1062" s="12"/>
      <c r="O1062" s="66"/>
      <c r="P1062" s="66"/>
    </row>
    <row r="1063" spans="1:16" outlineLevel="3">
      <c r="A1063" s="1" t="s">
        <v>2247</v>
      </c>
      <c r="B1063" s="2" t="s">
        <v>558</v>
      </c>
      <c r="C1063" s="2" t="s">
        <v>559</v>
      </c>
      <c r="D1063" s="3" t="s">
        <v>38</v>
      </c>
      <c r="E1063" s="4">
        <v>1</v>
      </c>
      <c r="F1063" s="5"/>
      <c r="G1063" s="7">
        <f t="shared" si="152"/>
        <v>0</v>
      </c>
      <c r="H1063" s="148">
        <f t="shared" si="153"/>
        <v>0</v>
      </c>
      <c r="I1063" s="6"/>
      <c r="J1063" s="66"/>
      <c r="K1063" s="66"/>
      <c r="L1063" s="66"/>
      <c r="M1063" s="66"/>
      <c r="N1063" s="12"/>
      <c r="O1063" s="66"/>
      <c r="P1063" s="66"/>
    </row>
    <row r="1064" spans="1:16" ht="25.5" outlineLevel="3">
      <c r="A1064" s="1" t="s">
        <v>2248</v>
      </c>
      <c r="B1064" s="2" t="s">
        <v>452</v>
      </c>
      <c r="C1064" s="2" t="s">
        <v>560</v>
      </c>
      <c r="D1064" s="3" t="s">
        <v>8</v>
      </c>
      <c r="E1064" s="4">
        <v>260</v>
      </c>
      <c r="F1064" s="5"/>
      <c r="G1064" s="7">
        <f t="shared" si="152"/>
        <v>0</v>
      </c>
      <c r="H1064" s="148">
        <f t="shared" si="153"/>
        <v>0</v>
      </c>
      <c r="I1064" s="6"/>
      <c r="J1064" s="66"/>
      <c r="K1064" s="66"/>
      <c r="L1064" s="66"/>
      <c r="M1064" s="66"/>
      <c r="N1064" s="12"/>
      <c r="O1064" s="66"/>
      <c r="P1064" s="66"/>
    </row>
    <row r="1065" spans="1:16" outlineLevel="3">
      <c r="A1065" s="1" t="s">
        <v>2249</v>
      </c>
      <c r="B1065" s="2" t="s">
        <v>485</v>
      </c>
      <c r="C1065" s="2" t="s">
        <v>513</v>
      </c>
      <c r="D1065" s="3" t="s">
        <v>8</v>
      </c>
      <c r="E1065" s="4">
        <v>1265</v>
      </c>
      <c r="F1065" s="5"/>
      <c r="G1065" s="7">
        <f t="shared" si="152"/>
        <v>0</v>
      </c>
      <c r="H1065" s="148">
        <f t="shared" si="153"/>
        <v>0</v>
      </c>
      <c r="I1065" s="6"/>
      <c r="J1065" s="66"/>
      <c r="K1065" s="66"/>
      <c r="L1065" s="66"/>
      <c r="M1065" s="66"/>
      <c r="N1065" s="12"/>
      <c r="O1065" s="66"/>
      <c r="P1065" s="66"/>
    </row>
    <row r="1066" spans="1:16" outlineLevel="3">
      <c r="A1066" s="1" t="s">
        <v>2250</v>
      </c>
      <c r="B1066" s="2" t="s">
        <v>531</v>
      </c>
      <c r="C1066" s="2" t="s">
        <v>532</v>
      </c>
      <c r="D1066" s="3" t="s">
        <v>8</v>
      </c>
      <c r="E1066" s="4">
        <v>341</v>
      </c>
      <c r="F1066" s="5"/>
      <c r="G1066" s="7">
        <f t="shared" si="152"/>
        <v>0</v>
      </c>
      <c r="H1066" s="148">
        <f t="shared" si="153"/>
        <v>0</v>
      </c>
      <c r="I1066" s="6"/>
      <c r="J1066" s="66"/>
      <c r="K1066" s="66"/>
      <c r="L1066" s="66"/>
      <c r="M1066" s="66"/>
      <c r="N1066" s="12"/>
      <c r="O1066" s="66"/>
      <c r="P1066" s="66"/>
    </row>
    <row r="1067" spans="1:16" outlineLevel="3">
      <c r="A1067" s="1" t="s">
        <v>2251</v>
      </c>
      <c r="B1067" s="2" t="s">
        <v>561</v>
      </c>
      <c r="C1067" s="2" t="s">
        <v>562</v>
      </c>
      <c r="D1067" s="3" t="s">
        <v>43</v>
      </c>
      <c r="E1067" s="4">
        <v>1</v>
      </c>
      <c r="F1067" s="5"/>
      <c r="G1067" s="7">
        <f t="shared" si="152"/>
        <v>0</v>
      </c>
      <c r="H1067" s="148">
        <f t="shared" si="153"/>
        <v>0</v>
      </c>
      <c r="I1067" s="6"/>
      <c r="J1067" s="66"/>
      <c r="K1067" s="66"/>
      <c r="L1067" s="66"/>
      <c r="M1067" s="66"/>
      <c r="N1067" s="12"/>
      <c r="O1067" s="66"/>
      <c r="P1067" s="66"/>
    </row>
    <row r="1068" spans="1:16" outlineLevel="2">
      <c r="A1068" s="83" t="s">
        <v>504</v>
      </c>
      <c r="B1068" s="84"/>
      <c r="C1068" s="84" t="s">
        <v>563</v>
      </c>
      <c r="D1068" s="85"/>
      <c r="E1068" s="86"/>
      <c r="F1068" s="88"/>
      <c r="G1068" s="87">
        <f>SUBTOTAL(9,G1069:G1082)</f>
        <v>0</v>
      </c>
      <c r="H1068" s="100">
        <f>SUBTOTAL(9,H1069:H1082)</f>
        <v>0</v>
      </c>
      <c r="I1068" s="6"/>
      <c r="J1068" s="66"/>
      <c r="K1068" s="66"/>
      <c r="L1068" s="66"/>
      <c r="M1068" s="66"/>
      <c r="N1068" s="12"/>
      <c r="O1068" s="66"/>
      <c r="P1068" s="66"/>
    </row>
    <row r="1069" spans="1:16" outlineLevel="3">
      <c r="A1069" s="1" t="s">
        <v>2252</v>
      </c>
      <c r="B1069" s="2" t="s">
        <v>492</v>
      </c>
      <c r="C1069" s="2" t="s">
        <v>564</v>
      </c>
      <c r="D1069" s="3" t="s">
        <v>28</v>
      </c>
      <c r="E1069" s="4">
        <v>1</v>
      </c>
      <c r="F1069" s="5"/>
      <c r="G1069" s="7">
        <f t="shared" ref="G1069:G1082" si="154">F1069*E1069</f>
        <v>0</v>
      </c>
      <c r="H1069" s="148">
        <f t="shared" ref="H1069:H1082" si="155">$Q$5*G1069</f>
        <v>0</v>
      </c>
      <c r="I1069" s="6"/>
      <c r="J1069" s="66"/>
      <c r="K1069" s="66"/>
      <c r="L1069" s="66"/>
      <c r="M1069" s="66"/>
      <c r="N1069" s="12"/>
      <c r="O1069" s="66"/>
      <c r="P1069" s="66"/>
    </row>
    <row r="1070" spans="1:16" outlineLevel="3">
      <c r="A1070" s="1" t="s">
        <v>2253</v>
      </c>
      <c r="B1070" s="2" t="s">
        <v>36</v>
      </c>
      <c r="C1070" s="2" t="s">
        <v>565</v>
      </c>
      <c r="D1070" s="3" t="s">
        <v>38</v>
      </c>
      <c r="E1070" s="4">
        <v>1</v>
      </c>
      <c r="F1070" s="5"/>
      <c r="G1070" s="7">
        <f t="shared" si="154"/>
        <v>0</v>
      </c>
      <c r="H1070" s="148">
        <f t="shared" si="155"/>
        <v>0</v>
      </c>
      <c r="I1070" s="6"/>
      <c r="J1070" s="66"/>
      <c r="K1070" s="66"/>
      <c r="L1070" s="66"/>
      <c r="M1070" s="66"/>
      <c r="N1070" s="12"/>
      <c r="O1070" s="66"/>
      <c r="P1070" s="66"/>
    </row>
    <row r="1071" spans="1:16" outlineLevel="3">
      <c r="A1071" s="1" t="s">
        <v>2254</v>
      </c>
      <c r="B1071" s="2" t="s">
        <v>36</v>
      </c>
      <c r="C1071" s="2" t="s">
        <v>566</v>
      </c>
      <c r="D1071" s="3" t="s">
        <v>38</v>
      </c>
      <c r="E1071" s="4">
        <v>1</v>
      </c>
      <c r="F1071" s="5"/>
      <c r="G1071" s="7">
        <f t="shared" si="154"/>
        <v>0</v>
      </c>
      <c r="H1071" s="148">
        <f t="shared" si="155"/>
        <v>0</v>
      </c>
      <c r="I1071" s="6"/>
      <c r="J1071" s="66"/>
      <c r="K1071" s="66"/>
      <c r="L1071" s="66"/>
      <c r="M1071" s="66"/>
      <c r="N1071" s="12"/>
      <c r="O1071" s="66"/>
      <c r="P1071" s="66"/>
    </row>
    <row r="1072" spans="1:16" outlineLevel="3">
      <c r="A1072" s="1" t="s">
        <v>2255</v>
      </c>
      <c r="B1072" s="2" t="s">
        <v>200</v>
      </c>
      <c r="C1072" s="2" t="s">
        <v>567</v>
      </c>
      <c r="D1072" s="3" t="s">
        <v>38</v>
      </c>
      <c r="E1072" s="4">
        <v>3</v>
      </c>
      <c r="F1072" s="5"/>
      <c r="G1072" s="7">
        <f t="shared" si="154"/>
        <v>0</v>
      </c>
      <c r="H1072" s="148">
        <f t="shared" si="155"/>
        <v>0</v>
      </c>
      <c r="I1072" s="6"/>
      <c r="J1072" s="66"/>
      <c r="K1072" s="66"/>
      <c r="L1072" s="66"/>
      <c r="M1072" s="66"/>
      <c r="N1072" s="12"/>
      <c r="O1072" s="66"/>
      <c r="P1072" s="66"/>
    </row>
    <row r="1073" spans="1:16" outlineLevel="3">
      <c r="A1073" s="1" t="s">
        <v>2256</v>
      </c>
      <c r="B1073" s="2" t="s">
        <v>485</v>
      </c>
      <c r="C1073" s="2" t="s">
        <v>513</v>
      </c>
      <c r="D1073" s="3" t="s">
        <v>8</v>
      </c>
      <c r="E1073" s="4">
        <v>890</v>
      </c>
      <c r="F1073" s="5"/>
      <c r="G1073" s="7">
        <f t="shared" si="154"/>
        <v>0</v>
      </c>
      <c r="H1073" s="148">
        <f t="shared" si="155"/>
        <v>0</v>
      </c>
      <c r="I1073" s="6"/>
      <c r="J1073" s="66"/>
      <c r="K1073" s="66"/>
      <c r="L1073" s="66"/>
      <c r="M1073" s="66"/>
      <c r="N1073" s="12"/>
      <c r="O1073" s="66"/>
      <c r="P1073" s="66"/>
    </row>
    <row r="1074" spans="1:16" ht="25.5" outlineLevel="3">
      <c r="A1074" s="1" t="s">
        <v>2257</v>
      </c>
      <c r="B1074" s="2" t="s">
        <v>231</v>
      </c>
      <c r="C1074" s="2" t="s">
        <v>516</v>
      </c>
      <c r="D1074" s="3" t="s">
        <v>8</v>
      </c>
      <c r="E1074" s="4">
        <v>145</v>
      </c>
      <c r="F1074" s="5"/>
      <c r="G1074" s="7">
        <f t="shared" si="154"/>
        <v>0</v>
      </c>
      <c r="H1074" s="148">
        <f t="shared" si="155"/>
        <v>0</v>
      </c>
      <c r="I1074" s="6"/>
      <c r="J1074" s="66"/>
      <c r="K1074" s="66"/>
      <c r="L1074" s="66"/>
      <c r="M1074" s="66"/>
      <c r="N1074" s="12"/>
      <c r="O1074" s="66"/>
      <c r="P1074" s="66"/>
    </row>
    <row r="1075" spans="1:16" outlineLevel="3">
      <c r="A1075" s="1" t="s">
        <v>2258</v>
      </c>
      <c r="B1075" s="2" t="s">
        <v>29</v>
      </c>
      <c r="C1075" s="2" t="s">
        <v>568</v>
      </c>
      <c r="D1075" s="3" t="s">
        <v>8</v>
      </c>
      <c r="E1075" s="4">
        <v>700</v>
      </c>
      <c r="F1075" s="5"/>
      <c r="G1075" s="7">
        <f t="shared" si="154"/>
        <v>0</v>
      </c>
      <c r="H1075" s="148">
        <f t="shared" si="155"/>
        <v>0</v>
      </c>
      <c r="I1075" s="6"/>
      <c r="J1075" s="66"/>
      <c r="K1075" s="66"/>
      <c r="L1075" s="66"/>
      <c r="M1075" s="66"/>
      <c r="N1075" s="12"/>
      <c r="O1075" s="66"/>
      <c r="P1075" s="66"/>
    </row>
    <row r="1076" spans="1:16" outlineLevel="3">
      <c r="A1076" s="1" t="s">
        <v>2259</v>
      </c>
      <c r="B1076" s="2" t="s">
        <v>41</v>
      </c>
      <c r="C1076" s="2" t="s">
        <v>569</v>
      </c>
      <c r="D1076" s="3" t="s">
        <v>43</v>
      </c>
      <c r="E1076" s="4">
        <v>5</v>
      </c>
      <c r="F1076" s="5"/>
      <c r="G1076" s="7">
        <f t="shared" si="154"/>
        <v>0</v>
      </c>
      <c r="H1076" s="148">
        <f t="shared" si="155"/>
        <v>0</v>
      </c>
      <c r="I1076" s="6"/>
      <c r="J1076" s="66"/>
      <c r="K1076" s="66"/>
      <c r="L1076" s="66"/>
      <c r="M1076" s="66"/>
      <c r="N1076" s="12"/>
      <c r="O1076" s="66"/>
      <c r="P1076" s="66"/>
    </row>
    <row r="1077" spans="1:16" outlineLevel="3">
      <c r="A1077" s="1" t="s">
        <v>2260</v>
      </c>
      <c r="B1077" s="2" t="s">
        <v>200</v>
      </c>
      <c r="C1077" s="2" t="s">
        <v>570</v>
      </c>
      <c r="D1077" s="3" t="s">
        <v>38</v>
      </c>
      <c r="E1077" s="4">
        <v>3</v>
      </c>
      <c r="F1077" s="5"/>
      <c r="G1077" s="7">
        <f t="shared" si="154"/>
        <v>0</v>
      </c>
      <c r="H1077" s="148">
        <f t="shared" si="155"/>
        <v>0</v>
      </c>
      <c r="I1077" s="6"/>
      <c r="J1077" s="66"/>
      <c r="K1077" s="66"/>
      <c r="L1077" s="66"/>
      <c r="M1077" s="66"/>
      <c r="N1077" s="12"/>
      <c r="O1077" s="66"/>
      <c r="P1077" s="66"/>
    </row>
    <row r="1078" spans="1:16" outlineLevel="3">
      <c r="A1078" s="1" t="s">
        <v>2261</v>
      </c>
      <c r="B1078" s="2" t="s">
        <v>21</v>
      </c>
      <c r="C1078" s="2" t="s">
        <v>571</v>
      </c>
      <c r="D1078" s="3" t="s">
        <v>28</v>
      </c>
      <c r="E1078" s="4">
        <v>1</v>
      </c>
      <c r="F1078" s="5"/>
      <c r="G1078" s="7">
        <f t="shared" si="154"/>
        <v>0</v>
      </c>
      <c r="H1078" s="148">
        <f t="shared" si="155"/>
        <v>0</v>
      </c>
      <c r="I1078" s="6"/>
      <c r="J1078" s="66"/>
      <c r="K1078" s="66"/>
      <c r="L1078" s="66"/>
      <c r="M1078" s="66"/>
      <c r="N1078" s="12"/>
      <c r="O1078" s="66"/>
      <c r="P1078" s="66"/>
    </row>
    <row r="1079" spans="1:16" outlineLevel="3">
      <c r="A1079" s="1" t="s">
        <v>2262</v>
      </c>
      <c r="B1079" s="2" t="s">
        <v>21</v>
      </c>
      <c r="C1079" s="2" t="s">
        <v>572</v>
      </c>
      <c r="D1079" s="3" t="s">
        <v>28</v>
      </c>
      <c r="E1079" s="4">
        <v>3</v>
      </c>
      <c r="F1079" s="5"/>
      <c r="G1079" s="7">
        <f t="shared" si="154"/>
        <v>0</v>
      </c>
      <c r="H1079" s="148">
        <f t="shared" si="155"/>
        <v>0</v>
      </c>
      <c r="I1079" s="6"/>
      <c r="J1079" s="66"/>
      <c r="K1079" s="66"/>
      <c r="L1079" s="66"/>
      <c r="M1079" s="66"/>
      <c r="N1079" s="12"/>
      <c r="O1079" s="66"/>
      <c r="P1079" s="66"/>
    </row>
    <row r="1080" spans="1:16" outlineLevel="3">
      <c r="A1080" s="1" t="s">
        <v>2263</v>
      </c>
      <c r="B1080" s="2" t="s">
        <v>21</v>
      </c>
      <c r="C1080" s="2" t="s">
        <v>573</v>
      </c>
      <c r="D1080" s="3" t="s">
        <v>28</v>
      </c>
      <c r="E1080" s="4">
        <v>3</v>
      </c>
      <c r="F1080" s="5"/>
      <c r="G1080" s="7">
        <f t="shared" si="154"/>
        <v>0</v>
      </c>
      <c r="H1080" s="148">
        <f t="shared" si="155"/>
        <v>0</v>
      </c>
      <c r="I1080" s="6"/>
      <c r="J1080" s="66"/>
      <c r="K1080" s="66"/>
      <c r="L1080" s="66"/>
      <c r="M1080" s="66"/>
      <c r="N1080" s="12"/>
      <c r="O1080" s="66"/>
      <c r="P1080" s="66"/>
    </row>
    <row r="1081" spans="1:16" outlineLevel="3">
      <c r="A1081" s="1" t="s">
        <v>2264</v>
      </c>
      <c r="B1081" s="2" t="s">
        <v>21</v>
      </c>
      <c r="C1081" s="2" t="s">
        <v>574</v>
      </c>
      <c r="D1081" s="3" t="s">
        <v>28</v>
      </c>
      <c r="E1081" s="4">
        <v>1</v>
      </c>
      <c r="F1081" s="5"/>
      <c r="G1081" s="7">
        <f t="shared" si="154"/>
        <v>0</v>
      </c>
      <c r="H1081" s="148">
        <f t="shared" si="155"/>
        <v>0</v>
      </c>
      <c r="I1081" s="6"/>
      <c r="J1081" s="66"/>
      <c r="K1081" s="66"/>
      <c r="L1081" s="66"/>
      <c r="M1081" s="66"/>
      <c r="N1081" s="12"/>
      <c r="O1081" s="66"/>
      <c r="P1081" s="66"/>
    </row>
    <row r="1082" spans="1:16" outlineLevel="3">
      <c r="A1082" s="1" t="s">
        <v>2265</v>
      </c>
      <c r="B1082" s="2" t="s">
        <v>173</v>
      </c>
      <c r="C1082" s="2" t="s">
        <v>455</v>
      </c>
      <c r="D1082" s="3" t="s">
        <v>28</v>
      </c>
      <c r="E1082" s="4">
        <v>1</v>
      </c>
      <c r="F1082" s="5"/>
      <c r="G1082" s="7">
        <f t="shared" si="154"/>
        <v>0</v>
      </c>
      <c r="H1082" s="148">
        <f t="shared" si="155"/>
        <v>0</v>
      </c>
      <c r="I1082" s="6"/>
      <c r="J1082" s="66"/>
      <c r="K1082" s="66"/>
      <c r="L1082" s="66"/>
      <c r="M1082" s="66"/>
      <c r="N1082" s="12"/>
      <c r="O1082" s="66"/>
      <c r="P1082" s="66"/>
    </row>
    <row r="1083" spans="1:16" outlineLevel="2">
      <c r="A1083" s="83" t="s">
        <v>507</v>
      </c>
      <c r="B1083" s="84"/>
      <c r="C1083" s="84" t="s">
        <v>575</v>
      </c>
      <c r="D1083" s="85"/>
      <c r="E1083" s="86"/>
      <c r="F1083" s="88"/>
      <c r="G1083" s="87">
        <f>SUBTOTAL(9,G1084:G1096)</f>
        <v>0</v>
      </c>
      <c r="H1083" s="100">
        <f>SUBTOTAL(9,H1084:H1096)</f>
        <v>0</v>
      </c>
      <c r="I1083" s="6"/>
      <c r="J1083" s="66"/>
      <c r="K1083" s="66"/>
      <c r="L1083" s="66"/>
      <c r="M1083" s="66"/>
      <c r="N1083" s="12"/>
      <c r="O1083" s="66"/>
      <c r="P1083" s="66"/>
    </row>
    <row r="1084" spans="1:16" outlineLevel="3">
      <c r="A1084" s="1" t="s">
        <v>2266</v>
      </c>
      <c r="B1084" s="2" t="s">
        <v>21</v>
      </c>
      <c r="C1084" s="2" t="s">
        <v>521</v>
      </c>
      <c r="D1084" s="3" t="s">
        <v>43</v>
      </c>
      <c r="E1084" s="4">
        <v>1</v>
      </c>
      <c r="F1084" s="5"/>
      <c r="G1084" s="7">
        <f t="shared" ref="G1084:G1096" si="156">F1084*E1084</f>
        <v>0</v>
      </c>
      <c r="H1084" s="148">
        <f t="shared" ref="H1084:H1096" si="157">$Q$5*G1084</f>
        <v>0</v>
      </c>
      <c r="I1084" s="6"/>
      <c r="J1084" s="66"/>
      <c r="K1084" s="66"/>
      <c r="L1084" s="66"/>
      <c r="M1084" s="66"/>
      <c r="N1084" s="12"/>
      <c r="O1084" s="66"/>
      <c r="P1084" s="66"/>
    </row>
    <row r="1085" spans="1:16" ht="25.5" outlineLevel="3">
      <c r="A1085" s="1" t="s">
        <v>2267</v>
      </c>
      <c r="B1085" s="2" t="s">
        <v>452</v>
      </c>
      <c r="C1085" s="2" t="s">
        <v>576</v>
      </c>
      <c r="D1085" s="3" t="s">
        <v>8</v>
      </c>
      <c r="E1085" s="4">
        <v>1330</v>
      </c>
      <c r="F1085" s="5"/>
      <c r="G1085" s="7">
        <f t="shared" si="156"/>
        <v>0</v>
      </c>
      <c r="H1085" s="148">
        <f t="shared" si="157"/>
        <v>0</v>
      </c>
      <c r="I1085" s="6"/>
      <c r="J1085" s="66"/>
      <c r="K1085" s="66"/>
      <c r="L1085" s="66"/>
      <c r="M1085" s="66"/>
      <c r="N1085" s="12"/>
      <c r="O1085" s="66"/>
      <c r="P1085" s="66"/>
    </row>
    <row r="1086" spans="1:16" outlineLevel="3">
      <c r="A1086" s="1" t="s">
        <v>2268</v>
      </c>
      <c r="B1086" s="2" t="s">
        <v>485</v>
      </c>
      <c r="C1086" s="2" t="s">
        <v>513</v>
      </c>
      <c r="D1086" s="3" t="s">
        <v>8</v>
      </c>
      <c r="E1086" s="4">
        <v>550</v>
      </c>
      <c r="F1086" s="5"/>
      <c r="G1086" s="7">
        <f t="shared" si="156"/>
        <v>0</v>
      </c>
      <c r="H1086" s="148">
        <f t="shared" si="157"/>
        <v>0</v>
      </c>
      <c r="I1086" s="6"/>
      <c r="J1086" s="66"/>
      <c r="K1086" s="66"/>
      <c r="L1086" s="66"/>
      <c r="M1086" s="66"/>
      <c r="N1086" s="12"/>
      <c r="O1086" s="66"/>
      <c r="P1086" s="66"/>
    </row>
    <row r="1087" spans="1:16" outlineLevel="3">
      <c r="A1087" s="1" t="s">
        <v>2269</v>
      </c>
      <c r="B1087" s="2" t="s">
        <v>485</v>
      </c>
      <c r="C1087" s="2" t="s">
        <v>513</v>
      </c>
      <c r="D1087" s="3" t="s">
        <v>8</v>
      </c>
      <c r="E1087" s="4">
        <v>2400</v>
      </c>
      <c r="F1087" s="5"/>
      <c r="G1087" s="7">
        <f t="shared" si="156"/>
        <v>0</v>
      </c>
      <c r="H1087" s="148">
        <f t="shared" si="157"/>
        <v>0</v>
      </c>
      <c r="I1087" s="6"/>
      <c r="J1087" s="66"/>
      <c r="K1087" s="66"/>
      <c r="L1087" s="66"/>
      <c r="M1087" s="66"/>
      <c r="N1087" s="12"/>
      <c r="O1087" s="66"/>
      <c r="P1087" s="66"/>
    </row>
    <row r="1088" spans="1:16" outlineLevel="3">
      <c r="A1088" s="1" t="s">
        <v>2270</v>
      </c>
      <c r="B1088" s="2" t="s">
        <v>531</v>
      </c>
      <c r="C1088" s="2" t="s">
        <v>532</v>
      </c>
      <c r="D1088" s="3" t="s">
        <v>8</v>
      </c>
      <c r="E1088" s="4">
        <v>800</v>
      </c>
      <c r="F1088" s="5"/>
      <c r="G1088" s="7">
        <f t="shared" si="156"/>
        <v>0</v>
      </c>
      <c r="H1088" s="148">
        <f t="shared" si="157"/>
        <v>0</v>
      </c>
      <c r="I1088" s="6"/>
      <c r="J1088" s="66"/>
      <c r="K1088" s="66"/>
      <c r="L1088" s="66"/>
      <c r="M1088" s="66"/>
      <c r="N1088" s="12"/>
      <c r="O1088" s="66"/>
      <c r="P1088" s="66"/>
    </row>
    <row r="1089" spans="1:16" outlineLevel="3">
      <c r="A1089" s="1" t="s">
        <v>2271</v>
      </c>
      <c r="B1089" s="2" t="s">
        <v>485</v>
      </c>
      <c r="C1089" s="2" t="s">
        <v>577</v>
      </c>
      <c r="D1089" s="3" t="s">
        <v>8</v>
      </c>
      <c r="E1089" s="4">
        <v>600</v>
      </c>
      <c r="F1089" s="5"/>
      <c r="G1089" s="7">
        <f t="shared" si="156"/>
        <v>0</v>
      </c>
      <c r="H1089" s="148">
        <f t="shared" si="157"/>
        <v>0</v>
      </c>
      <c r="I1089" s="6"/>
      <c r="J1089" s="66"/>
      <c r="K1089" s="66"/>
      <c r="L1089" s="66"/>
      <c r="M1089" s="66"/>
      <c r="N1089" s="12"/>
      <c r="O1089" s="66"/>
      <c r="P1089" s="66"/>
    </row>
    <row r="1090" spans="1:16" outlineLevel="3">
      <c r="A1090" s="1" t="s">
        <v>2272</v>
      </c>
      <c r="B1090" s="2" t="s">
        <v>524</v>
      </c>
      <c r="C1090" s="2" t="s">
        <v>578</v>
      </c>
      <c r="D1090" s="3" t="s">
        <v>28</v>
      </c>
      <c r="E1090" s="4">
        <v>200</v>
      </c>
      <c r="F1090" s="5"/>
      <c r="G1090" s="7">
        <f t="shared" si="156"/>
        <v>0</v>
      </c>
      <c r="H1090" s="148">
        <f t="shared" si="157"/>
        <v>0</v>
      </c>
      <c r="I1090" s="6"/>
      <c r="J1090" s="66"/>
      <c r="K1090" s="66"/>
      <c r="L1090" s="66"/>
      <c r="M1090" s="66"/>
      <c r="N1090" s="12"/>
      <c r="O1090" s="66"/>
      <c r="P1090" s="66"/>
    </row>
    <row r="1091" spans="1:16" outlineLevel="3">
      <c r="A1091" s="1" t="s">
        <v>2273</v>
      </c>
      <c r="B1091" s="2" t="s">
        <v>58</v>
      </c>
      <c r="C1091" s="2" t="s">
        <v>579</v>
      </c>
      <c r="D1091" s="3" t="s">
        <v>43</v>
      </c>
      <c r="E1091" s="4">
        <v>1</v>
      </c>
      <c r="F1091" s="5"/>
      <c r="G1091" s="7">
        <f t="shared" si="156"/>
        <v>0</v>
      </c>
      <c r="H1091" s="148">
        <f t="shared" si="157"/>
        <v>0</v>
      </c>
      <c r="I1091" s="6"/>
      <c r="J1091" s="66"/>
      <c r="K1091" s="66"/>
      <c r="L1091" s="66"/>
      <c r="M1091" s="66"/>
      <c r="N1091" s="12"/>
      <c r="O1091" s="66"/>
      <c r="P1091" s="66"/>
    </row>
    <row r="1092" spans="1:16" outlineLevel="3">
      <c r="A1092" s="1" t="s">
        <v>2274</v>
      </c>
      <c r="B1092" s="2" t="s">
        <v>58</v>
      </c>
      <c r="C1092" s="2" t="s">
        <v>580</v>
      </c>
      <c r="D1092" s="3" t="s">
        <v>43</v>
      </c>
      <c r="E1092" s="4">
        <v>1</v>
      </c>
      <c r="F1092" s="5"/>
      <c r="G1092" s="7">
        <f t="shared" si="156"/>
        <v>0</v>
      </c>
      <c r="H1092" s="148">
        <f t="shared" si="157"/>
        <v>0</v>
      </c>
      <c r="I1092" s="6"/>
      <c r="J1092" s="66"/>
      <c r="K1092" s="66"/>
      <c r="L1092" s="66"/>
      <c r="M1092" s="66"/>
      <c r="N1092" s="12"/>
      <c r="O1092" s="66"/>
      <c r="P1092" s="66"/>
    </row>
    <row r="1093" spans="1:16" outlineLevel="3">
      <c r="A1093" s="1" t="s">
        <v>2275</v>
      </c>
      <c r="B1093" s="2" t="s">
        <v>58</v>
      </c>
      <c r="C1093" s="2" t="s">
        <v>581</v>
      </c>
      <c r="D1093" s="3" t="s">
        <v>43</v>
      </c>
      <c r="E1093" s="4">
        <v>200</v>
      </c>
      <c r="F1093" s="5"/>
      <c r="G1093" s="7">
        <f t="shared" si="156"/>
        <v>0</v>
      </c>
      <c r="H1093" s="148">
        <f t="shared" si="157"/>
        <v>0</v>
      </c>
      <c r="I1093" s="6"/>
      <c r="J1093" s="66"/>
      <c r="K1093" s="66"/>
      <c r="L1093" s="66"/>
      <c r="M1093" s="66"/>
      <c r="N1093" s="12"/>
      <c r="O1093" s="66"/>
      <c r="P1093" s="66"/>
    </row>
    <row r="1094" spans="1:16" outlineLevel="3">
      <c r="A1094" s="1" t="s">
        <v>2276</v>
      </c>
      <c r="B1094" s="2" t="s">
        <v>58</v>
      </c>
      <c r="C1094" s="2" t="s">
        <v>582</v>
      </c>
      <c r="D1094" s="3" t="s">
        <v>43</v>
      </c>
      <c r="E1094" s="4">
        <v>200</v>
      </c>
      <c r="F1094" s="5"/>
      <c r="G1094" s="7">
        <f t="shared" si="156"/>
        <v>0</v>
      </c>
      <c r="H1094" s="148">
        <f t="shared" si="157"/>
        <v>0</v>
      </c>
      <c r="I1094" s="6"/>
      <c r="J1094" s="66"/>
      <c r="K1094" s="66"/>
      <c r="L1094" s="66"/>
      <c r="M1094" s="66"/>
      <c r="N1094" s="12"/>
      <c r="O1094" s="66"/>
      <c r="P1094" s="66"/>
    </row>
    <row r="1095" spans="1:16" outlineLevel="3">
      <c r="A1095" s="1" t="s">
        <v>2277</v>
      </c>
      <c r="B1095" s="2" t="s">
        <v>58</v>
      </c>
      <c r="C1095" s="2" t="s">
        <v>583</v>
      </c>
      <c r="D1095" s="3" t="s">
        <v>43</v>
      </c>
      <c r="E1095" s="4">
        <v>9</v>
      </c>
      <c r="F1095" s="5"/>
      <c r="G1095" s="7">
        <f t="shared" si="156"/>
        <v>0</v>
      </c>
      <c r="H1095" s="148">
        <f t="shared" si="157"/>
        <v>0</v>
      </c>
      <c r="I1095" s="6"/>
      <c r="J1095" s="66"/>
      <c r="K1095" s="66"/>
      <c r="L1095" s="66"/>
      <c r="M1095" s="66"/>
      <c r="N1095" s="12"/>
      <c r="O1095" s="66"/>
      <c r="P1095" s="66"/>
    </row>
    <row r="1096" spans="1:16" outlineLevel="3">
      <c r="A1096" s="1" t="s">
        <v>2278</v>
      </c>
      <c r="B1096" s="2" t="s">
        <v>173</v>
      </c>
      <c r="C1096" s="2" t="s">
        <v>584</v>
      </c>
      <c r="D1096" s="3" t="s">
        <v>28</v>
      </c>
      <c r="E1096" s="4">
        <v>1</v>
      </c>
      <c r="F1096" s="5"/>
      <c r="G1096" s="7">
        <f t="shared" si="156"/>
        <v>0</v>
      </c>
      <c r="H1096" s="148">
        <f t="shared" si="157"/>
        <v>0</v>
      </c>
      <c r="I1096" s="6"/>
      <c r="J1096" s="66"/>
      <c r="K1096" s="66"/>
      <c r="L1096" s="66"/>
      <c r="M1096" s="66"/>
      <c r="N1096" s="12"/>
      <c r="O1096" s="66"/>
      <c r="P1096" s="66"/>
    </row>
    <row r="1097" spans="1:16" outlineLevel="2">
      <c r="A1097" s="83" t="s">
        <v>509</v>
      </c>
      <c r="B1097" s="84"/>
      <c r="C1097" s="84" t="s">
        <v>585</v>
      </c>
      <c r="D1097" s="85"/>
      <c r="E1097" s="86"/>
      <c r="F1097" s="88"/>
      <c r="G1097" s="87">
        <f>SUBTOTAL(9,G1098:G1103)</f>
        <v>0</v>
      </c>
      <c r="H1097" s="100">
        <f>SUBTOTAL(9,H1098:H1103)</f>
        <v>0</v>
      </c>
      <c r="I1097" s="6"/>
      <c r="J1097" s="66"/>
      <c r="K1097" s="66"/>
      <c r="L1097" s="66"/>
      <c r="M1097" s="66"/>
      <c r="N1097" s="12"/>
      <c r="O1097" s="66"/>
      <c r="P1097" s="66"/>
    </row>
    <row r="1098" spans="1:16" outlineLevel="3">
      <c r="A1098" s="1" t="s">
        <v>2279</v>
      </c>
      <c r="B1098" s="2" t="s">
        <v>58</v>
      </c>
      <c r="C1098" s="2" t="s">
        <v>586</v>
      </c>
      <c r="D1098" s="3" t="s">
        <v>43</v>
      </c>
      <c r="E1098" s="4">
        <v>7</v>
      </c>
      <c r="F1098" s="5"/>
      <c r="G1098" s="7">
        <f t="shared" ref="G1098:G1103" si="158">F1098*E1098</f>
        <v>0</v>
      </c>
      <c r="H1098" s="148">
        <f t="shared" ref="H1098:H1103" si="159">$Q$5*G1098</f>
        <v>0</v>
      </c>
      <c r="I1098" s="6"/>
      <c r="J1098" s="66"/>
      <c r="K1098" s="66"/>
      <c r="L1098" s="66"/>
      <c r="M1098" s="66"/>
      <c r="N1098" s="12"/>
      <c r="O1098" s="66"/>
      <c r="P1098" s="66"/>
    </row>
    <row r="1099" spans="1:16" outlineLevel="3">
      <c r="A1099" s="1" t="s">
        <v>2280</v>
      </c>
      <c r="B1099" s="2" t="s">
        <v>58</v>
      </c>
      <c r="C1099" s="2" t="s">
        <v>587</v>
      </c>
      <c r="D1099" s="3" t="s">
        <v>43</v>
      </c>
      <c r="E1099" s="4">
        <v>1</v>
      </c>
      <c r="F1099" s="5"/>
      <c r="G1099" s="7">
        <f t="shared" si="158"/>
        <v>0</v>
      </c>
      <c r="H1099" s="148">
        <f t="shared" si="159"/>
        <v>0</v>
      </c>
      <c r="I1099" s="6"/>
      <c r="J1099" s="66"/>
      <c r="K1099" s="66"/>
      <c r="L1099" s="66"/>
      <c r="M1099" s="66"/>
      <c r="N1099" s="12"/>
      <c r="O1099" s="66"/>
      <c r="P1099" s="66"/>
    </row>
    <row r="1100" spans="1:16" outlineLevel="3">
      <c r="A1100" s="1" t="s">
        <v>2281</v>
      </c>
      <c r="B1100" s="2" t="s">
        <v>58</v>
      </c>
      <c r="C1100" s="2" t="s">
        <v>588</v>
      </c>
      <c r="D1100" s="3" t="s">
        <v>43</v>
      </c>
      <c r="E1100" s="4">
        <v>3</v>
      </c>
      <c r="F1100" s="5"/>
      <c r="G1100" s="7">
        <f t="shared" si="158"/>
        <v>0</v>
      </c>
      <c r="H1100" s="148">
        <f t="shared" si="159"/>
        <v>0</v>
      </c>
      <c r="I1100" s="6"/>
      <c r="J1100" s="66"/>
      <c r="K1100" s="66"/>
      <c r="L1100" s="66"/>
      <c r="M1100" s="66"/>
      <c r="N1100" s="12"/>
      <c r="O1100" s="66"/>
      <c r="P1100" s="66"/>
    </row>
    <row r="1101" spans="1:16" ht="25.5" outlineLevel="3">
      <c r="A1101" s="1" t="s">
        <v>2282</v>
      </c>
      <c r="B1101" s="2" t="s">
        <v>231</v>
      </c>
      <c r="C1101" s="2" t="s">
        <v>589</v>
      </c>
      <c r="D1101" s="3" t="s">
        <v>8</v>
      </c>
      <c r="E1101" s="4">
        <v>240</v>
      </c>
      <c r="F1101" s="5"/>
      <c r="G1101" s="7">
        <f t="shared" si="158"/>
        <v>0</v>
      </c>
      <c r="H1101" s="148">
        <f t="shared" si="159"/>
        <v>0</v>
      </c>
      <c r="I1101" s="6"/>
      <c r="J1101" s="66"/>
      <c r="K1101" s="66"/>
      <c r="L1101" s="66"/>
      <c r="M1101" s="66"/>
      <c r="N1101" s="12"/>
      <c r="O1101" s="66"/>
      <c r="P1101" s="66"/>
    </row>
    <row r="1102" spans="1:16" ht="25.5" outlineLevel="3">
      <c r="A1102" s="1" t="s">
        <v>2283</v>
      </c>
      <c r="B1102" s="2" t="s">
        <v>231</v>
      </c>
      <c r="C1102" s="2" t="s">
        <v>590</v>
      </c>
      <c r="D1102" s="3" t="s">
        <v>8</v>
      </c>
      <c r="E1102" s="4">
        <v>574</v>
      </c>
      <c r="F1102" s="5"/>
      <c r="G1102" s="7">
        <f t="shared" si="158"/>
        <v>0</v>
      </c>
      <c r="H1102" s="148">
        <f t="shared" si="159"/>
        <v>0</v>
      </c>
      <c r="I1102" s="6"/>
      <c r="J1102" s="66"/>
      <c r="K1102" s="66"/>
      <c r="L1102" s="66"/>
      <c r="M1102" s="66"/>
      <c r="N1102" s="12"/>
      <c r="O1102" s="66"/>
      <c r="P1102" s="66"/>
    </row>
    <row r="1103" spans="1:16" outlineLevel="3">
      <c r="A1103" s="1" t="s">
        <v>2284</v>
      </c>
      <c r="B1103" s="2" t="s">
        <v>173</v>
      </c>
      <c r="C1103" s="2" t="s">
        <v>591</v>
      </c>
      <c r="D1103" s="3" t="s">
        <v>28</v>
      </c>
      <c r="E1103" s="4">
        <v>1</v>
      </c>
      <c r="F1103" s="5"/>
      <c r="G1103" s="7">
        <f t="shared" si="158"/>
        <v>0</v>
      </c>
      <c r="H1103" s="148">
        <f t="shared" si="159"/>
        <v>0</v>
      </c>
      <c r="I1103" s="6"/>
      <c r="J1103" s="66"/>
      <c r="K1103" s="66"/>
      <c r="L1103" s="66"/>
      <c r="M1103" s="66"/>
      <c r="N1103" s="12"/>
      <c r="O1103" s="66"/>
      <c r="P1103" s="66"/>
    </row>
    <row r="1104" spans="1:16" outlineLevel="2">
      <c r="A1104" s="83" t="s">
        <v>512</v>
      </c>
      <c r="B1104" s="84"/>
      <c r="C1104" s="84" t="s">
        <v>592</v>
      </c>
      <c r="D1104" s="85"/>
      <c r="E1104" s="86"/>
      <c r="F1104" s="88"/>
      <c r="G1104" s="87">
        <f>SUBTOTAL(9,G1105:G1123)</f>
        <v>0</v>
      </c>
      <c r="H1104" s="100">
        <f>SUBTOTAL(9,H1105:H1123)</f>
        <v>0</v>
      </c>
      <c r="I1104" s="6"/>
      <c r="J1104" s="66"/>
      <c r="K1104" s="66"/>
      <c r="L1104" s="66"/>
      <c r="M1104" s="66"/>
      <c r="N1104" s="12"/>
      <c r="O1104" s="66"/>
      <c r="P1104" s="66"/>
    </row>
    <row r="1105" spans="1:16" outlineLevel="3">
      <c r="A1105" s="1" t="s">
        <v>2285</v>
      </c>
      <c r="B1105" s="2" t="s">
        <v>21</v>
      </c>
      <c r="C1105" s="2" t="s">
        <v>593</v>
      </c>
      <c r="D1105" s="3" t="s">
        <v>28</v>
      </c>
      <c r="E1105" s="4">
        <v>1</v>
      </c>
      <c r="F1105" s="5"/>
      <c r="G1105" s="7">
        <f t="shared" ref="G1105:G1128" si="160">F1105*E1105</f>
        <v>0</v>
      </c>
      <c r="H1105" s="148">
        <f t="shared" ref="H1105:H1128" si="161">$Q$5*G1105</f>
        <v>0</v>
      </c>
      <c r="I1105" s="6"/>
      <c r="J1105" s="66"/>
      <c r="K1105" s="66"/>
      <c r="L1105" s="66"/>
      <c r="M1105" s="66"/>
      <c r="N1105" s="12"/>
      <c r="O1105" s="66"/>
      <c r="P1105" s="66"/>
    </row>
    <row r="1106" spans="1:16" outlineLevel="3">
      <c r="A1106" s="1" t="s">
        <v>2286</v>
      </c>
      <c r="B1106" s="2" t="s">
        <v>200</v>
      </c>
      <c r="C1106" s="2" t="s">
        <v>594</v>
      </c>
      <c r="D1106" s="3" t="s">
        <v>38</v>
      </c>
      <c r="E1106" s="4">
        <v>1</v>
      </c>
      <c r="F1106" s="5"/>
      <c r="G1106" s="7">
        <f t="shared" si="160"/>
        <v>0</v>
      </c>
      <c r="H1106" s="148">
        <f t="shared" si="161"/>
        <v>0</v>
      </c>
      <c r="I1106" s="6"/>
      <c r="J1106" s="66"/>
      <c r="K1106" s="66"/>
      <c r="L1106" s="66"/>
      <c r="M1106" s="66"/>
      <c r="N1106" s="12"/>
      <c r="O1106" s="66"/>
      <c r="P1106" s="66"/>
    </row>
    <row r="1107" spans="1:16" outlineLevel="3">
      <c r="A1107" s="1" t="s">
        <v>2287</v>
      </c>
      <c r="B1107" s="2" t="s">
        <v>200</v>
      </c>
      <c r="C1107" s="2" t="s">
        <v>595</v>
      </c>
      <c r="D1107" s="3" t="s">
        <v>38</v>
      </c>
      <c r="E1107" s="4">
        <v>1</v>
      </c>
      <c r="F1107" s="5"/>
      <c r="G1107" s="7">
        <f t="shared" si="160"/>
        <v>0</v>
      </c>
      <c r="H1107" s="148">
        <f t="shared" si="161"/>
        <v>0</v>
      </c>
      <c r="I1107" s="6"/>
      <c r="J1107" s="66"/>
      <c r="K1107" s="66"/>
      <c r="L1107" s="66"/>
      <c r="M1107" s="66"/>
      <c r="N1107" s="12"/>
      <c r="O1107" s="66"/>
      <c r="P1107" s="66"/>
    </row>
    <row r="1108" spans="1:16" outlineLevel="3">
      <c r="A1108" s="1" t="s">
        <v>2288</v>
      </c>
      <c r="B1108" s="2" t="s">
        <v>200</v>
      </c>
      <c r="C1108" s="2" t="s">
        <v>596</v>
      </c>
      <c r="D1108" s="3" t="s">
        <v>38</v>
      </c>
      <c r="E1108" s="4">
        <v>1</v>
      </c>
      <c r="F1108" s="5"/>
      <c r="G1108" s="7">
        <f t="shared" si="160"/>
        <v>0</v>
      </c>
      <c r="H1108" s="148">
        <f t="shared" si="161"/>
        <v>0</v>
      </c>
      <c r="I1108" s="6"/>
      <c r="J1108" s="66"/>
      <c r="K1108" s="66"/>
      <c r="L1108" s="66"/>
      <c r="M1108" s="66"/>
      <c r="N1108" s="12"/>
      <c r="O1108" s="66"/>
      <c r="P1108" s="66"/>
    </row>
    <row r="1109" spans="1:16" outlineLevel="3">
      <c r="A1109" s="1" t="s">
        <v>2289</v>
      </c>
      <c r="B1109" s="2" t="s">
        <v>200</v>
      </c>
      <c r="C1109" s="2" t="s">
        <v>597</v>
      </c>
      <c r="D1109" s="3" t="s">
        <v>38</v>
      </c>
      <c r="E1109" s="4">
        <v>1</v>
      </c>
      <c r="F1109" s="5"/>
      <c r="G1109" s="7">
        <f t="shared" si="160"/>
        <v>0</v>
      </c>
      <c r="H1109" s="148">
        <f t="shared" si="161"/>
        <v>0</v>
      </c>
      <c r="I1109" s="6"/>
      <c r="J1109" s="66"/>
      <c r="K1109" s="66"/>
      <c r="L1109" s="66"/>
      <c r="M1109" s="66"/>
      <c r="N1109" s="12"/>
      <c r="O1109" s="66"/>
      <c r="P1109" s="66"/>
    </row>
    <row r="1110" spans="1:16" outlineLevel="3">
      <c r="A1110" s="1" t="s">
        <v>2290</v>
      </c>
      <c r="B1110" s="2" t="s">
        <v>200</v>
      </c>
      <c r="C1110" s="2" t="s">
        <v>598</v>
      </c>
      <c r="D1110" s="3" t="s">
        <v>38</v>
      </c>
      <c r="E1110" s="4">
        <v>1</v>
      </c>
      <c r="F1110" s="5"/>
      <c r="G1110" s="7">
        <f t="shared" si="160"/>
        <v>0</v>
      </c>
      <c r="H1110" s="148">
        <f t="shared" si="161"/>
        <v>0</v>
      </c>
      <c r="I1110" s="6"/>
      <c r="J1110" s="66"/>
      <c r="K1110" s="66"/>
      <c r="L1110" s="66"/>
      <c r="M1110" s="66"/>
      <c r="N1110" s="12"/>
      <c r="O1110" s="66"/>
      <c r="P1110" s="66"/>
    </row>
    <row r="1111" spans="1:16" outlineLevel="3">
      <c r="A1111" s="1" t="s">
        <v>2291</v>
      </c>
      <c r="B1111" s="2" t="s">
        <v>200</v>
      </c>
      <c r="C1111" s="2" t="s">
        <v>599</v>
      </c>
      <c r="D1111" s="3" t="s">
        <v>38</v>
      </c>
      <c r="E1111" s="4">
        <v>1</v>
      </c>
      <c r="F1111" s="5"/>
      <c r="G1111" s="7">
        <f t="shared" si="160"/>
        <v>0</v>
      </c>
      <c r="H1111" s="148">
        <f t="shared" si="161"/>
        <v>0</v>
      </c>
      <c r="I1111" s="6"/>
      <c r="J1111" s="66"/>
      <c r="K1111" s="66"/>
      <c r="L1111" s="66"/>
      <c r="M1111" s="66"/>
      <c r="N1111" s="12"/>
      <c r="O1111" s="66"/>
      <c r="P1111" s="66"/>
    </row>
    <row r="1112" spans="1:16" outlineLevel="3">
      <c r="A1112" s="1" t="s">
        <v>2292</v>
      </c>
      <c r="B1112" s="2" t="s">
        <v>485</v>
      </c>
      <c r="C1112" s="2" t="s">
        <v>600</v>
      </c>
      <c r="D1112" s="3" t="s">
        <v>8</v>
      </c>
      <c r="E1112" s="4">
        <v>1750</v>
      </c>
      <c r="F1112" s="5"/>
      <c r="G1112" s="7">
        <f t="shared" si="160"/>
        <v>0</v>
      </c>
      <c r="H1112" s="148">
        <f t="shared" si="161"/>
        <v>0</v>
      </c>
      <c r="I1112" s="6"/>
      <c r="J1112" s="66"/>
      <c r="K1112" s="66"/>
      <c r="L1112" s="66"/>
      <c r="M1112" s="66"/>
      <c r="N1112" s="12"/>
      <c r="O1112" s="66"/>
      <c r="P1112" s="66"/>
    </row>
    <row r="1113" spans="1:16" outlineLevel="3">
      <c r="A1113" s="1" t="s">
        <v>2293</v>
      </c>
      <c r="B1113" s="2" t="s">
        <v>485</v>
      </c>
      <c r="C1113" s="2" t="s">
        <v>513</v>
      </c>
      <c r="D1113" s="3" t="s">
        <v>8</v>
      </c>
      <c r="E1113" s="4">
        <v>450</v>
      </c>
      <c r="F1113" s="5"/>
      <c r="G1113" s="7">
        <f t="shared" si="160"/>
        <v>0</v>
      </c>
      <c r="H1113" s="148">
        <f t="shared" si="161"/>
        <v>0</v>
      </c>
      <c r="I1113" s="6"/>
      <c r="J1113" s="66"/>
      <c r="K1113" s="66"/>
      <c r="L1113" s="66"/>
      <c r="M1113" s="66"/>
      <c r="N1113" s="12"/>
      <c r="O1113" s="66"/>
      <c r="P1113" s="66"/>
    </row>
    <row r="1114" spans="1:16" ht="25.5" outlineLevel="3">
      <c r="A1114" s="1" t="s">
        <v>2294</v>
      </c>
      <c r="B1114" s="2" t="s">
        <v>231</v>
      </c>
      <c r="C1114" s="2" t="s">
        <v>601</v>
      </c>
      <c r="D1114" s="3" t="s">
        <v>8</v>
      </c>
      <c r="E1114" s="4">
        <v>600</v>
      </c>
      <c r="F1114" s="5"/>
      <c r="G1114" s="7">
        <f t="shared" si="160"/>
        <v>0</v>
      </c>
      <c r="H1114" s="148">
        <f t="shared" si="161"/>
        <v>0</v>
      </c>
      <c r="I1114" s="6"/>
      <c r="J1114" s="66"/>
      <c r="K1114" s="66"/>
      <c r="L1114" s="66"/>
      <c r="M1114" s="66"/>
      <c r="N1114" s="12"/>
      <c r="O1114" s="66"/>
      <c r="P1114" s="66"/>
    </row>
    <row r="1115" spans="1:16" ht="25.5" outlineLevel="3">
      <c r="A1115" s="1" t="s">
        <v>2295</v>
      </c>
      <c r="B1115" s="2" t="s">
        <v>231</v>
      </c>
      <c r="C1115" s="2" t="s">
        <v>602</v>
      </c>
      <c r="D1115" s="3" t="s">
        <v>8</v>
      </c>
      <c r="E1115" s="4">
        <v>75</v>
      </c>
      <c r="F1115" s="5"/>
      <c r="G1115" s="7">
        <f t="shared" si="160"/>
        <v>0</v>
      </c>
      <c r="H1115" s="148">
        <f t="shared" si="161"/>
        <v>0</v>
      </c>
      <c r="I1115" s="6"/>
      <c r="J1115" s="66"/>
      <c r="K1115" s="66"/>
      <c r="L1115" s="66"/>
      <c r="M1115" s="66"/>
      <c r="N1115" s="12"/>
      <c r="O1115" s="66"/>
      <c r="P1115" s="66"/>
    </row>
    <row r="1116" spans="1:16" ht="25.5" outlineLevel="3">
      <c r="A1116" s="1" t="s">
        <v>2296</v>
      </c>
      <c r="B1116" s="2" t="s">
        <v>231</v>
      </c>
      <c r="C1116" s="2" t="s">
        <v>603</v>
      </c>
      <c r="D1116" s="3" t="s">
        <v>8</v>
      </c>
      <c r="E1116" s="4">
        <v>47</v>
      </c>
      <c r="F1116" s="5"/>
      <c r="G1116" s="7">
        <f t="shared" si="160"/>
        <v>0</v>
      </c>
      <c r="H1116" s="148">
        <f t="shared" si="161"/>
        <v>0</v>
      </c>
      <c r="I1116" s="6"/>
      <c r="J1116" s="66"/>
      <c r="K1116" s="66"/>
      <c r="L1116" s="66"/>
      <c r="M1116" s="66"/>
      <c r="N1116" s="12"/>
      <c r="O1116" s="66"/>
      <c r="P1116" s="66"/>
    </row>
    <row r="1117" spans="1:16" ht="25.5" outlineLevel="3">
      <c r="A1117" s="1" t="s">
        <v>2297</v>
      </c>
      <c r="B1117" s="2" t="s">
        <v>231</v>
      </c>
      <c r="C1117" s="2" t="s">
        <v>604</v>
      </c>
      <c r="D1117" s="3" t="s">
        <v>8</v>
      </c>
      <c r="E1117" s="4">
        <v>84</v>
      </c>
      <c r="F1117" s="5"/>
      <c r="G1117" s="7">
        <f t="shared" si="160"/>
        <v>0</v>
      </c>
      <c r="H1117" s="148">
        <f t="shared" si="161"/>
        <v>0</v>
      </c>
      <c r="I1117" s="6"/>
      <c r="J1117" s="66"/>
      <c r="K1117" s="66"/>
      <c r="L1117" s="66"/>
      <c r="M1117" s="66"/>
      <c r="N1117" s="12"/>
      <c r="O1117" s="66"/>
      <c r="P1117" s="66"/>
    </row>
    <row r="1118" spans="1:16" ht="25.5" outlineLevel="3">
      <c r="A1118" s="1" t="s">
        <v>2298</v>
      </c>
      <c r="B1118" s="2" t="s">
        <v>231</v>
      </c>
      <c r="C1118" s="2" t="s">
        <v>605</v>
      </c>
      <c r="D1118" s="3" t="s">
        <v>8</v>
      </c>
      <c r="E1118" s="4">
        <v>43</v>
      </c>
      <c r="F1118" s="5"/>
      <c r="G1118" s="7">
        <f t="shared" si="160"/>
        <v>0</v>
      </c>
      <c r="H1118" s="148">
        <f t="shared" si="161"/>
        <v>0</v>
      </c>
      <c r="I1118" s="6"/>
      <c r="J1118" s="66"/>
      <c r="K1118" s="66"/>
      <c r="L1118" s="66"/>
      <c r="M1118" s="66"/>
      <c r="N1118" s="12"/>
      <c r="O1118" s="66"/>
      <c r="P1118" s="66"/>
    </row>
    <row r="1119" spans="1:16" ht="25.5" outlineLevel="3">
      <c r="A1119" s="1" t="s">
        <v>2299</v>
      </c>
      <c r="B1119" s="2" t="s">
        <v>231</v>
      </c>
      <c r="C1119" s="2" t="s">
        <v>606</v>
      </c>
      <c r="D1119" s="3" t="s">
        <v>8</v>
      </c>
      <c r="E1119" s="4">
        <v>420</v>
      </c>
      <c r="F1119" s="5"/>
      <c r="G1119" s="7">
        <f t="shared" si="160"/>
        <v>0</v>
      </c>
      <c r="H1119" s="148">
        <f t="shared" si="161"/>
        <v>0</v>
      </c>
      <c r="I1119" s="6"/>
      <c r="J1119" s="66"/>
      <c r="K1119" s="66"/>
      <c r="L1119" s="66"/>
      <c r="M1119" s="66"/>
      <c r="N1119" s="12"/>
      <c r="O1119" s="66"/>
      <c r="P1119" s="66"/>
    </row>
    <row r="1120" spans="1:16" ht="25.5" outlineLevel="3">
      <c r="A1120" s="1" t="s">
        <v>2300</v>
      </c>
      <c r="B1120" s="2" t="s">
        <v>231</v>
      </c>
      <c r="C1120" s="2" t="s">
        <v>607</v>
      </c>
      <c r="D1120" s="3" t="s">
        <v>8</v>
      </c>
      <c r="E1120" s="4">
        <v>200</v>
      </c>
      <c r="F1120" s="5"/>
      <c r="G1120" s="7">
        <f t="shared" si="160"/>
        <v>0</v>
      </c>
      <c r="H1120" s="148">
        <f t="shared" si="161"/>
        <v>0</v>
      </c>
      <c r="I1120" s="6"/>
      <c r="J1120" s="66"/>
      <c r="K1120" s="66"/>
      <c r="L1120" s="66"/>
      <c r="M1120" s="66"/>
      <c r="N1120" s="12"/>
      <c r="O1120" s="66"/>
      <c r="P1120" s="66"/>
    </row>
    <row r="1121" spans="1:16" outlineLevel="3">
      <c r="A1121" s="1" t="s">
        <v>2302</v>
      </c>
      <c r="B1121" s="2" t="s">
        <v>485</v>
      </c>
      <c r="C1121" s="2" t="s">
        <v>513</v>
      </c>
      <c r="D1121" s="3" t="s">
        <v>8</v>
      </c>
      <c r="E1121" s="4">
        <v>490</v>
      </c>
      <c r="F1121" s="5"/>
      <c r="G1121" s="7">
        <f>F1121*E1121</f>
        <v>0</v>
      </c>
      <c r="H1121" s="148">
        <f>$Q$5*G1121</f>
        <v>0</v>
      </c>
      <c r="I1121" s="6"/>
      <c r="J1121" s="66"/>
      <c r="K1121" s="66"/>
      <c r="L1121" s="66"/>
      <c r="M1121" s="66"/>
      <c r="N1121" s="12"/>
      <c r="O1121" s="66"/>
      <c r="P1121" s="66"/>
    </row>
    <row r="1122" spans="1:16" outlineLevel="3">
      <c r="A1122" s="1" t="s">
        <v>2303</v>
      </c>
      <c r="B1122" s="2" t="s">
        <v>173</v>
      </c>
      <c r="C1122" s="2" t="s">
        <v>608</v>
      </c>
      <c r="D1122" s="3" t="s">
        <v>28</v>
      </c>
      <c r="E1122" s="4">
        <v>1</v>
      </c>
      <c r="F1122" s="5"/>
      <c r="G1122" s="7">
        <f>F1122*E1122</f>
        <v>0</v>
      </c>
      <c r="H1122" s="148">
        <f>$Q$5*G1122</f>
        <v>0</v>
      </c>
      <c r="I1122" s="6"/>
      <c r="J1122" s="66"/>
      <c r="K1122" s="66"/>
      <c r="L1122" s="66"/>
      <c r="M1122" s="66"/>
      <c r="N1122" s="12"/>
      <c r="O1122" s="66"/>
      <c r="P1122" s="66"/>
    </row>
    <row r="1123" spans="1:16" outlineLevel="3">
      <c r="A1123" s="1" t="s">
        <v>2301</v>
      </c>
      <c r="B1123" s="2" t="s">
        <v>381</v>
      </c>
      <c r="C1123" s="2" t="s">
        <v>382</v>
      </c>
      <c r="D1123" s="3" t="s">
        <v>8</v>
      </c>
      <c r="E1123" s="4">
        <v>805</v>
      </c>
      <c r="F1123" s="5"/>
      <c r="G1123" s="7">
        <f t="shared" si="160"/>
        <v>0</v>
      </c>
      <c r="H1123" s="148">
        <f t="shared" si="161"/>
        <v>0</v>
      </c>
      <c r="I1123" s="6"/>
      <c r="J1123" s="66"/>
      <c r="K1123" s="66"/>
      <c r="L1123" s="66"/>
      <c r="M1123" s="66"/>
      <c r="N1123" s="12"/>
      <c r="O1123" s="66"/>
      <c r="P1123" s="66"/>
    </row>
    <row r="1124" spans="1:16" outlineLevel="2">
      <c r="A1124" s="83" t="s">
        <v>2781</v>
      </c>
      <c r="B1124" s="84"/>
      <c r="C1124" s="84" t="s">
        <v>2784</v>
      </c>
      <c r="D1124" s="85"/>
      <c r="E1124" s="86"/>
      <c r="F1124" s="88"/>
      <c r="G1124" s="87">
        <f>SUBTOTAL(9,G1125:G1128)</f>
        <v>0</v>
      </c>
      <c r="H1124" s="100">
        <f>SUBTOTAL(9,H1125:H1128)</f>
        <v>0</v>
      </c>
      <c r="I1124" s="6"/>
      <c r="J1124" s="66"/>
      <c r="K1124" s="66"/>
      <c r="L1124" s="66"/>
      <c r="M1124" s="66"/>
      <c r="N1124" s="12"/>
      <c r="O1124" s="66"/>
      <c r="P1124" s="66"/>
    </row>
    <row r="1125" spans="1:16" ht="25.5" outlineLevel="3">
      <c r="A1125" s="1" t="s">
        <v>2304</v>
      </c>
      <c r="B1125" s="2" t="s">
        <v>200</v>
      </c>
      <c r="C1125" s="2" t="s">
        <v>2572</v>
      </c>
      <c r="D1125" s="3" t="s">
        <v>38</v>
      </c>
      <c r="E1125" s="4">
        <v>1</v>
      </c>
      <c r="F1125" s="5"/>
      <c r="G1125" s="7">
        <f t="shared" si="160"/>
        <v>0</v>
      </c>
      <c r="H1125" s="148">
        <f t="shared" si="161"/>
        <v>0</v>
      </c>
      <c r="I1125" s="6"/>
      <c r="J1125" s="66"/>
      <c r="K1125" s="66"/>
      <c r="L1125" s="66"/>
      <c r="M1125" s="66"/>
      <c r="N1125" s="12"/>
      <c r="O1125" s="66"/>
      <c r="P1125" s="66"/>
    </row>
    <row r="1126" spans="1:16" ht="25.5" outlineLevel="3">
      <c r="A1126" s="1" t="s">
        <v>2555</v>
      </c>
      <c r="B1126" s="2" t="s">
        <v>200</v>
      </c>
      <c r="C1126" s="2" t="s">
        <v>2573</v>
      </c>
      <c r="D1126" s="3" t="s">
        <v>38</v>
      </c>
      <c r="E1126" s="4">
        <v>1</v>
      </c>
      <c r="F1126" s="5"/>
      <c r="G1126" s="7">
        <f t="shared" si="160"/>
        <v>0</v>
      </c>
      <c r="H1126" s="148">
        <f t="shared" si="161"/>
        <v>0</v>
      </c>
      <c r="I1126" s="6"/>
      <c r="J1126" s="66"/>
      <c r="K1126" s="66"/>
      <c r="L1126" s="66"/>
      <c r="M1126" s="66"/>
      <c r="N1126" s="12"/>
      <c r="O1126" s="66"/>
      <c r="P1126" s="66"/>
    </row>
    <row r="1127" spans="1:16" ht="25.5" outlineLevel="3">
      <c r="A1127" s="1" t="s">
        <v>2782</v>
      </c>
      <c r="B1127" s="2" t="s">
        <v>200</v>
      </c>
      <c r="C1127" s="2" t="s">
        <v>2574</v>
      </c>
      <c r="D1127" s="3" t="s">
        <v>38</v>
      </c>
      <c r="E1127" s="4">
        <v>1</v>
      </c>
      <c r="F1127" s="5"/>
      <c r="G1127" s="7">
        <f t="shared" si="160"/>
        <v>0</v>
      </c>
      <c r="H1127" s="148">
        <f t="shared" si="161"/>
        <v>0</v>
      </c>
      <c r="I1127" s="6"/>
      <c r="J1127" s="66"/>
      <c r="K1127" s="66"/>
      <c r="L1127" s="66"/>
      <c r="M1127" s="66"/>
      <c r="N1127" s="12"/>
      <c r="O1127" s="66"/>
      <c r="P1127" s="66"/>
    </row>
    <row r="1128" spans="1:16" ht="25.5" outlineLevel="3">
      <c r="A1128" s="1" t="s">
        <v>2783</v>
      </c>
      <c r="B1128" s="2" t="s">
        <v>200</v>
      </c>
      <c r="C1128" s="2" t="s">
        <v>2575</v>
      </c>
      <c r="D1128" s="3" t="s">
        <v>38</v>
      </c>
      <c r="E1128" s="4">
        <v>1</v>
      </c>
      <c r="F1128" s="5"/>
      <c r="G1128" s="7">
        <f t="shared" si="160"/>
        <v>0</v>
      </c>
      <c r="H1128" s="148">
        <f t="shared" si="161"/>
        <v>0</v>
      </c>
      <c r="I1128" s="6"/>
      <c r="J1128" s="66"/>
      <c r="K1128" s="66"/>
      <c r="L1128" s="66"/>
      <c r="M1128" s="66"/>
      <c r="N1128" s="12"/>
      <c r="O1128" s="66"/>
      <c r="P1128" s="66"/>
    </row>
    <row r="1129" spans="1:16" s="21" customFormat="1" outlineLevel="1">
      <c r="A1129" s="105" t="s">
        <v>514</v>
      </c>
      <c r="B1129" s="84"/>
      <c r="C1129" s="84" t="s">
        <v>2554</v>
      </c>
      <c r="D1129" s="84"/>
      <c r="E1129" s="118"/>
      <c r="F1129" s="107"/>
      <c r="G1129" s="106">
        <f>SUBTOTAL(9,G1130:G1131)</f>
        <v>0</v>
      </c>
      <c r="H1129" s="151">
        <f>SUBTOTAL(9,H1130:H1131)</f>
        <v>0</v>
      </c>
      <c r="I1129" s="46"/>
      <c r="J1129" s="70"/>
      <c r="K1129" s="70"/>
      <c r="L1129" s="70"/>
      <c r="M1129" s="70"/>
      <c r="N1129" s="12"/>
      <c r="O1129" s="70"/>
      <c r="P1129" s="70"/>
    </row>
    <row r="1130" spans="1:16" outlineLevel="2">
      <c r="A1130" s="1" t="s">
        <v>2304</v>
      </c>
      <c r="B1130" s="2" t="s">
        <v>21</v>
      </c>
      <c r="C1130" s="2" t="s">
        <v>609</v>
      </c>
      <c r="D1130" s="3" t="s">
        <v>28</v>
      </c>
      <c r="E1130" s="4">
        <v>1</v>
      </c>
      <c r="F1130" s="5"/>
      <c r="G1130" s="7">
        <f>F1130*E1130</f>
        <v>0</v>
      </c>
      <c r="H1130" s="148">
        <f t="shared" ref="H1130:H1131" si="162">$Q$5*G1130</f>
        <v>0</v>
      </c>
      <c r="I1130" s="6"/>
      <c r="J1130" s="66"/>
      <c r="K1130" s="66"/>
      <c r="L1130" s="66"/>
      <c r="M1130" s="66"/>
      <c r="N1130" s="12"/>
      <c r="O1130" s="66"/>
      <c r="P1130" s="66"/>
    </row>
    <row r="1131" spans="1:16" outlineLevel="2">
      <c r="A1131" s="1" t="s">
        <v>2555</v>
      </c>
      <c r="B1131" s="2" t="s">
        <v>21</v>
      </c>
      <c r="C1131" s="2" t="s">
        <v>2553</v>
      </c>
      <c r="D1131" s="3" t="s">
        <v>157</v>
      </c>
      <c r="E1131" s="4">
        <v>2</v>
      </c>
      <c r="F1131" s="5"/>
      <c r="G1131" s="7">
        <f>F1131*E1131</f>
        <v>0</v>
      </c>
      <c r="H1131" s="148">
        <f t="shared" si="162"/>
        <v>0</v>
      </c>
      <c r="I1131" s="6"/>
      <c r="J1131" s="66"/>
      <c r="K1131" s="66"/>
      <c r="L1131" s="66"/>
      <c r="M1131" s="66"/>
      <c r="N1131" s="12"/>
      <c r="O1131" s="66"/>
      <c r="P1131" s="66"/>
    </row>
    <row r="1132" spans="1:16" outlineLevel="1">
      <c r="A1132" s="83" t="s">
        <v>515</v>
      </c>
      <c r="B1132" s="84"/>
      <c r="C1132" s="84" t="s">
        <v>422</v>
      </c>
      <c r="D1132" s="85"/>
      <c r="E1132" s="86"/>
      <c r="F1132" s="88"/>
      <c r="G1132" s="87">
        <f>SUBTOTAL(9,G1133)</f>
        <v>0</v>
      </c>
      <c r="H1132" s="100">
        <f>SUBTOTAL(9,H1133)</f>
        <v>0</v>
      </c>
      <c r="I1132" s="6"/>
      <c r="J1132" s="66"/>
      <c r="K1132" s="66"/>
      <c r="L1132" s="66"/>
      <c r="M1132" s="66"/>
      <c r="N1132" s="12"/>
      <c r="O1132" s="66"/>
      <c r="P1132" s="66"/>
    </row>
    <row r="1133" spans="1:16" outlineLevel="2">
      <c r="A1133" s="1" t="s">
        <v>2305</v>
      </c>
      <c r="B1133" s="2" t="s">
        <v>21</v>
      </c>
      <c r="C1133" s="2" t="s">
        <v>422</v>
      </c>
      <c r="D1133" s="3" t="s">
        <v>28</v>
      </c>
      <c r="E1133" s="4">
        <v>1</v>
      </c>
      <c r="F1133" s="5"/>
      <c r="G1133" s="7">
        <f>F1133*E1133</f>
        <v>0</v>
      </c>
      <c r="H1133" s="148">
        <f t="shared" ref="H1133" si="163">$Q$5*G1133</f>
        <v>0</v>
      </c>
      <c r="I1133" s="6"/>
      <c r="J1133" s="66"/>
      <c r="K1133" s="66"/>
      <c r="L1133" s="66"/>
      <c r="M1133" s="66"/>
      <c r="N1133" s="12"/>
      <c r="O1133" s="66"/>
      <c r="P1133" s="66"/>
    </row>
    <row r="1134" spans="1:16">
      <c r="A1134" s="97">
        <v>4</v>
      </c>
      <c r="B1134" s="98"/>
      <c r="C1134" s="84" t="s">
        <v>2438</v>
      </c>
      <c r="D1134" s="114"/>
      <c r="E1134" s="115"/>
      <c r="F1134" s="114"/>
      <c r="G1134" s="99">
        <f>SUBTOTAL(9,G1135:G1369)</f>
        <v>0</v>
      </c>
      <c r="H1134" s="100">
        <f>SUBTOTAL(9,H1135:H1369)</f>
        <v>0</v>
      </c>
      <c r="I1134" s="11"/>
      <c r="J1134" s="66"/>
      <c r="K1134" s="66"/>
      <c r="L1134" s="66"/>
      <c r="M1134" s="66"/>
      <c r="N1134" s="12"/>
      <c r="O1134" s="66"/>
      <c r="P1134" s="66"/>
    </row>
    <row r="1135" spans="1:16" outlineLevel="1">
      <c r="A1135" s="83" t="s">
        <v>610</v>
      </c>
      <c r="B1135" s="84"/>
      <c r="C1135" s="84" t="s">
        <v>1235</v>
      </c>
      <c r="D1135" s="85"/>
      <c r="E1135" s="86"/>
      <c r="F1135" s="88"/>
      <c r="G1135" s="87">
        <f>SUBTOTAL(9,G1136:G1149)</f>
        <v>0</v>
      </c>
      <c r="H1135" s="100">
        <f>SUBTOTAL(9,H1136:H1149)</f>
        <v>0</v>
      </c>
      <c r="I1135" s="6"/>
      <c r="J1135" s="66"/>
      <c r="K1135" s="66"/>
      <c r="L1135" s="66"/>
      <c r="M1135" s="66"/>
      <c r="N1135" s="12"/>
      <c r="O1135" s="66"/>
      <c r="P1135" s="66"/>
    </row>
    <row r="1136" spans="1:16" ht="25.5" outlineLevel="2">
      <c r="A1136" s="83" t="s">
        <v>776</v>
      </c>
      <c r="B1136" s="84"/>
      <c r="C1136" s="84" t="s">
        <v>1236</v>
      </c>
      <c r="D1136" s="85"/>
      <c r="E1136" s="86"/>
      <c r="F1136" s="88"/>
      <c r="G1136" s="87">
        <f>SUBTOTAL(9,G1137)</f>
        <v>0</v>
      </c>
      <c r="H1136" s="100">
        <f>SUBTOTAL(9,H1137)</f>
        <v>0</v>
      </c>
      <c r="I1136" s="6"/>
      <c r="J1136" s="66"/>
      <c r="K1136" s="66"/>
      <c r="L1136" s="66"/>
      <c r="M1136" s="66"/>
      <c r="N1136" s="12"/>
      <c r="O1136" s="66"/>
      <c r="P1136" s="66"/>
    </row>
    <row r="1137" spans="1:20" ht="25.5" outlineLevel="3">
      <c r="A1137" s="1" t="s">
        <v>2307</v>
      </c>
      <c r="B1137" s="2" t="s">
        <v>1234</v>
      </c>
      <c r="C1137" s="2" t="s">
        <v>1236</v>
      </c>
      <c r="D1137" s="3" t="s">
        <v>157</v>
      </c>
      <c r="E1137" s="4">
        <v>1</v>
      </c>
      <c r="F1137" s="5"/>
      <c r="G1137" s="7">
        <f>F1137*E1137</f>
        <v>0</v>
      </c>
      <c r="H1137" s="148">
        <f t="shared" ref="H1137" si="164">$Q$5*G1137</f>
        <v>0</v>
      </c>
      <c r="I1137" s="6"/>
      <c r="J1137" s="66"/>
      <c r="K1137" s="66"/>
      <c r="L1137" s="66"/>
      <c r="M1137" s="66"/>
      <c r="N1137" s="12"/>
      <c r="O1137" s="66"/>
      <c r="P1137" s="66"/>
    </row>
    <row r="1138" spans="1:20" outlineLevel="2">
      <c r="A1138" s="83" t="s">
        <v>779</v>
      </c>
      <c r="B1138" s="84"/>
      <c r="C1138" s="84" t="s">
        <v>1237</v>
      </c>
      <c r="D1138" s="85"/>
      <c r="E1138" s="86"/>
      <c r="F1138" s="88"/>
      <c r="G1138" s="87">
        <f>SUBTOTAL(9,G1139:G1142)</f>
        <v>0</v>
      </c>
      <c r="H1138" s="100">
        <f>SUBTOTAL(9,H1139:H1142)</f>
        <v>0</v>
      </c>
      <c r="I1138" s="6"/>
      <c r="J1138" s="66"/>
      <c r="K1138" s="66"/>
      <c r="L1138" s="66"/>
      <c r="M1138" s="66"/>
      <c r="N1138" s="12"/>
      <c r="O1138" s="66"/>
      <c r="P1138" s="66"/>
    </row>
    <row r="1139" spans="1:20" outlineLevel="3">
      <c r="A1139" s="1" t="s">
        <v>2308</v>
      </c>
      <c r="B1139" s="2" t="s">
        <v>1238</v>
      </c>
      <c r="C1139" s="2" t="s">
        <v>1239</v>
      </c>
      <c r="D1139" s="3" t="s">
        <v>857</v>
      </c>
      <c r="E1139" s="4">
        <v>3106.04</v>
      </c>
      <c r="F1139" s="5"/>
      <c r="G1139" s="7">
        <f>F1139*E1139</f>
        <v>0</v>
      </c>
      <c r="H1139" s="148">
        <f t="shared" ref="H1139:H1142" si="165">$Q$5*G1139</f>
        <v>0</v>
      </c>
      <c r="I1139" s="6"/>
      <c r="J1139" s="66"/>
      <c r="K1139" s="66"/>
      <c r="L1139" s="66"/>
      <c r="M1139" s="66"/>
      <c r="N1139" s="12"/>
      <c r="O1139" s="66"/>
      <c r="P1139" s="66"/>
    </row>
    <row r="1140" spans="1:20" outlineLevel="3">
      <c r="A1140" s="1" t="s">
        <v>2309</v>
      </c>
      <c r="B1140" s="2" t="s">
        <v>1240</v>
      </c>
      <c r="C1140" s="2" t="s">
        <v>1241</v>
      </c>
      <c r="D1140" s="3" t="s">
        <v>857</v>
      </c>
      <c r="E1140" s="4">
        <v>3106.04</v>
      </c>
      <c r="F1140" s="5"/>
      <c r="G1140" s="7">
        <f>F1140*E1140</f>
        <v>0</v>
      </c>
      <c r="H1140" s="148">
        <f t="shared" si="165"/>
        <v>0</v>
      </c>
      <c r="I1140" s="6"/>
      <c r="J1140" s="66"/>
      <c r="K1140" s="66"/>
      <c r="L1140" s="66"/>
      <c r="M1140" s="66"/>
      <c r="N1140" s="12"/>
      <c r="O1140" s="66"/>
      <c r="P1140" s="66"/>
    </row>
    <row r="1141" spans="1:20" outlineLevel="3">
      <c r="A1141" s="1" t="s">
        <v>2310</v>
      </c>
      <c r="B1141" s="2" t="s">
        <v>1242</v>
      </c>
      <c r="C1141" s="2" t="s">
        <v>1243</v>
      </c>
      <c r="D1141" s="3" t="s">
        <v>18</v>
      </c>
      <c r="E1141" s="4">
        <v>310.60399999999998</v>
      </c>
      <c r="F1141" s="5"/>
      <c r="G1141" s="7">
        <f>F1141*E1141</f>
        <v>0</v>
      </c>
      <c r="H1141" s="148">
        <f t="shared" si="165"/>
        <v>0</v>
      </c>
      <c r="I1141" s="6"/>
      <c r="J1141" s="66"/>
      <c r="K1141" s="66"/>
      <c r="L1141" s="71"/>
      <c r="M1141" s="71"/>
      <c r="N1141" s="12"/>
      <c r="O1141" s="66"/>
      <c r="P1141" s="66"/>
    </row>
    <row r="1142" spans="1:20" outlineLevel="3">
      <c r="A1142" s="1" t="s">
        <v>2311</v>
      </c>
      <c r="B1142" s="2" t="s">
        <v>1244</v>
      </c>
      <c r="C1142" s="2" t="s">
        <v>1245</v>
      </c>
      <c r="D1142" s="3" t="s">
        <v>857</v>
      </c>
      <c r="E1142" s="4">
        <v>3106.04</v>
      </c>
      <c r="F1142" s="5"/>
      <c r="G1142" s="7">
        <f>F1142*E1142</f>
        <v>0</v>
      </c>
      <c r="H1142" s="148">
        <f t="shared" si="165"/>
        <v>0</v>
      </c>
      <c r="I1142" s="6"/>
      <c r="J1142" s="66"/>
      <c r="K1142" s="67"/>
      <c r="L1142" s="6"/>
      <c r="M1142" s="6"/>
      <c r="N1142" s="12"/>
      <c r="O1142" s="66"/>
      <c r="P1142" s="66"/>
    </row>
    <row r="1143" spans="1:20" outlineLevel="2">
      <c r="A1143" s="83" t="s">
        <v>782</v>
      </c>
      <c r="B1143" s="84"/>
      <c r="C1143" s="84" t="s">
        <v>1246</v>
      </c>
      <c r="D1143" s="85"/>
      <c r="E1143" s="86"/>
      <c r="F1143" s="88"/>
      <c r="G1143" s="87">
        <f>SUBTOTAL(9,G1144:G1149)</f>
        <v>0</v>
      </c>
      <c r="H1143" s="100">
        <f>SUBTOTAL(9,H1144:H1149)</f>
        <v>0</v>
      </c>
      <c r="I1143" s="6"/>
      <c r="J1143" s="66"/>
      <c r="K1143" s="67"/>
      <c r="L1143" s="6"/>
      <c r="M1143" s="6"/>
      <c r="N1143" s="12"/>
      <c r="O1143" s="66"/>
      <c r="P1143" s="66"/>
    </row>
    <row r="1144" spans="1:20" outlineLevel="3">
      <c r="A1144" s="1" t="s">
        <v>2532</v>
      </c>
      <c r="B1144" s="2" t="s">
        <v>1247</v>
      </c>
      <c r="C1144" s="2" t="s">
        <v>2529</v>
      </c>
      <c r="D1144" s="3" t="s">
        <v>38</v>
      </c>
      <c r="E1144" s="49">
        <v>46</v>
      </c>
      <c r="F1144" s="5"/>
      <c r="G1144" s="7">
        <f t="shared" ref="G1144:G1149" si="166">F1144*E1144</f>
        <v>0</v>
      </c>
      <c r="H1144" s="148">
        <f t="shared" ref="H1144:H1149" si="167">$Q$5*G1144</f>
        <v>0</v>
      </c>
      <c r="I1144" s="6"/>
      <c r="J1144" s="154"/>
      <c r="K1144" s="72"/>
      <c r="L1144" s="6"/>
      <c r="M1144" s="6"/>
      <c r="N1144" s="12"/>
      <c r="O1144" s="66"/>
      <c r="P1144" s="66"/>
    </row>
    <row r="1145" spans="1:20" outlineLevel="3">
      <c r="A1145" s="1" t="s">
        <v>2533</v>
      </c>
      <c r="B1145" s="2" t="s">
        <v>1247</v>
      </c>
      <c r="C1145" s="32" t="s">
        <v>2530</v>
      </c>
      <c r="D1145" s="3" t="s">
        <v>38</v>
      </c>
      <c r="E1145" s="49">
        <v>21</v>
      </c>
      <c r="F1145" s="5"/>
      <c r="G1145" s="7">
        <f t="shared" si="166"/>
        <v>0</v>
      </c>
      <c r="H1145" s="148">
        <f t="shared" si="167"/>
        <v>0</v>
      </c>
      <c r="I1145" s="6"/>
      <c r="J1145" s="155"/>
      <c r="K1145" s="72"/>
      <c r="L1145" s="6"/>
      <c r="M1145" s="6"/>
      <c r="N1145" s="12"/>
      <c r="O1145" s="66"/>
      <c r="P1145" s="66"/>
    </row>
    <row r="1146" spans="1:20" outlineLevel="3">
      <c r="A1146" s="1" t="s">
        <v>2534</v>
      </c>
      <c r="B1146" s="2" t="s">
        <v>1247</v>
      </c>
      <c r="C1146" s="2" t="s">
        <v>2531</v>
      </c>
      <c r="D1146" s="3" t="s">
        <v>38</v>
      </c>
      <c r="E1146" s="49">
        <v>22</v>
      </c>
      <c r="F1146" s="5"/>
      <c r="G1146" s="7">
        <f t="shared" si="166"/>
        <v>0</v>
      </c>
      <c r="H1146" s="148">
        <f t="shared" si="167"/>
        <v>0</v>
      </c>
      <c r="I1146" s="6"/>
      <c r="J1146" s="155"/>
      <c r="K1146" s="72"/>
      <c r="L1146" s="6"/>
      <c r="M1146" s="6"/>
      <c r="N1146" s="12"/>
      <c r="O1146" s="66"/>
      <c r="P1146" s="66"/>
    </row>
    <row r="1147" spans="1:20" s="50" customFormat="1" outlineLevel="3">
      <c r="A1147" s="1" t="s">
        <v>2312</v>
      </c>
      <c r="B1147" s="2" t="s">
        <v>1247</v>
      </c>
      <c r="C1147" s="2" t="s">
        <v>1248</v>
      </c>
      <c r="D1147" s="3" t="s">
        <v>38</v>
      </c>
      <c r="E1147" s="23">
        <v>3</v>
      </c>
      <c r="F1147" s="5"/>
      <c r="G1147" s="7">
        <f t="shared" si="166"/>
        <v>0</v>
      </c>
      <c r="H1147" s="148">
        <f t="shared" si="167"/>
        <v>0</v>
      </c>
      <c r="I1147" s="6"/>
      <c r="J1147" s="67"/>
      <c r="K1147" s="67"/>
      <c r="L1147" s="6"/>
      <c r="M1147" s="6"/>
      <c r="N1147" s="12"/>
      <c r="O1147" s="66"/>
      <c r="P1147" s="73"/>
    </row>
    <row r="1148" spans="1:20" ht="25.5" outlineLevel="3">
      <c r="A1148" s="1" t="s">
        <v>2313</v>
      </c>
      <c r="B1148" s="2" t="s">
        <v>1249</v>
      </c>
      <c r="C1148" s="2" t="s">
        <v>2815</v>
      </c>
      <c r="D1148" s="3" t="s">
        <v>857</v>
      </c>
      <c r="E1148" s="4">
        <v>130</v>
      </c>
      <c r="F1148" s="5"/>
      <c r="G1148" s="7">
        <f t="shared" si="166"/>
        <v>0</v>
      </c>
      <c r="H1148" s="148">
        <f t="shared" si="167"/>
        <v>0</v>
      </c>
      <c r="I1148" s="6"/>
      <c r="J1148" s="66"/>
      <c r="K1148" s="67"/>
      <c r="L1148" s="6"/>
      <c r="M1148" s="6"/>
      <c r="N1148" s="12"/>
      <c r="O1148" s="66"/>
      <c r="P1148" s="66"/>
    </row>
    <row r="1149" spans="1:20" ht="25.5" outlineLevel="3">
      <c r="A1149" s="1" t="s">
        <v>2314</v>
      </c>
      <c r="B1149" s="2" t="s">
        <v>952</v>
      </c>
      <c r="C1149" s="2" t="s">
        <v>1250</v>
      </c>
      <c r="D1149" s="3" t="s">
        <v>857</v>
      </c>
      <c r="E1149" s="4">
        <v>220</v>
      </c>
      <c r="F1149" s="5"/>
      <c r="G1149" s="7">
        <f t="shared" si="166"/>
        <v>0</v>
      </c>
      <c r="H1149" s="148">
        <f t="shared" si="167"/>
        <v>0</v>
      </c>
      <c r="I1149" s="6"/>
      <c r="J1149" s="66"/>
      <c r="K1149" s="67"/>
      <c r="L1149" s="6"/>
      <c r="M1149" s="6"/>
      <c r="N1149" s="12"/>
      <c r="O1149" s="66"/>
      <c r="P1149" s="66"/>
    </row>
    <row r="1150" spans="1:20" outlineLevel="1">
      <c r="A1150" s="83" t="s">
        <v>611</v>
      </c>
      <c r="B1150" s="84"/>
      <c r="C1150" s="84" t="s">
        <v>1251</v>
      </c>
      <c r="D1150" s="85"/>
      <c r="E1150" s="119"/>
      <c r="F1150" s="88"/>
      <c r="G1150" s="87">
        <f>SUBTOTAL(9,G1151:G1263)</f>
        <v>0</v>
      </c>
      <c r="H1150" s="100">
        <f>SUBTOTAL(9,H1151:H1263)</f>
        <v>0</v>
      </c>
      <c r="I1150" s="6"/>
      <c r="J1150" s="66"/>
      <c r="K1150" s="66"/>
      <c r="L1150" s="66"/>
      <c r="M1150" s="66"/>
      <c r="N1150" s="12"/>
      <c r="O1150" s="66"/>
      <c r="P1150" s="66"/>
    </row>
    <row r="1151" spans="1:20" outlineLevel="2">
      <c r="A1151" s="83" t="s">
        <v>783</v>
      </c>
      <c r="B1151" s="84"/>
      <c r="C1151" s="84" t="s">
        <v>1252</v>
      </c>
      <c r="D1151" s="85"/>
      <c r="E1151" s="86"/>
      <c r="F1151" s="88"/>
      <c r="G1151" s="87">
        <f>SUBTOTAL(9,G1152:G1163)</f>
        <v>0</v>
      </c>
      <c r="H1151" s="100">
        <f>SUBTOTAL(9,H1152:H1163)</f>
        <v>0</v>
      </c>
      <c r="I1151" s="6"/>
      <c r="J1151" s="66"/>
      <c r="K1151" s="74"/>
      <c r="L1151" s="66"/>
      <c r="M1151" s="71"/>
      <c r="N1151" s="12"/>
      <c r="O1151" s="66"/>
      <c r="P1151" s="66"/>
    </row>
    <row r="1152" spans="1:20" ht="25.5" outlineLevel="3">
      <c r="A1152" s="1" t="s">
        <v>2315</v>
      </c>
      <c r="B1152" s="2" t="s">
        <v>952</v>
      </c>
      <c r="C1152" s="2" t="s">
        <v>1253</v>
      </c>
      <c r="D1152" s="3" t="s">
        <v>157</v>
      </c>
      <c r="E1152" s="4">
        <v>1</v>
      </c>
      <c r="F1152" s="5"/>
      <c r="G1152" s="7">
        <f t="shared" ref="G1152:G1163" si="168">F1152*E1152</f>
        <v>0</v>
      </c>
      <c r="H1152" s="148">
        <f t="shared" ref="H1152:H1163" si="169">$Q$5*G1152</f>
        <v>0</v>
      </c>
      <c r="I1152" s="6"/>
      <c r="J1152" s="66"/>
      <c r="K1152" s="66"/>
      <c r="L1152" s="71"/>
      <c r="M1152" s="75"/>
      <c r="N1152" s="12"/>
      <c r="O1152" s="66"/>
      <c r="P1152" s="76"/>
      <c r="Q1152" s="51"/>
      <c r="S1152" s="51"/>
      <c r="T1152" s="51"/>
    </row>
    <row r="1153" spans="1:16" ht="25.5" outlineLevel="3">
      <c r="A1153" s="1" t="s">
        <v>2316</v>
      </c>
      <c r="B1153" s="2" t="s">
        <v>952</v>
      </c>
      <c r="C1153" s="2" t="s">
        <v>1254</v>
      </c>
      <c r="D1153" s="3" t="s">
        <v>157</v>
      </c>
      <c r="E1153" s="4">
        <v>1</v>
      </c>
      <c r="F1153" s="5"/>
      <c r="G1153" s="7">
        <f t="shared" si="168"/>
        <v>0</v>
      </c>
      <c r="H1153" s="148">
        <f t="shared" si="169"/>
        <v>0</v>
      </c>
      <c r="I1153" s="6"/>
      <c r="J1153" s="66"/>
      <c r="K1153" s="67"/>
      <c r="L1153" s="6"/>
      <c r="M1153" s="77"/>
      <c r="N1153" s="12"/>
      <c r="O1153" s="66"/>
      <c r="P1153" s="66"/>
    </row>
    <row r="1154" spans="1:16" outlineLevel="3">
      <c r="A1154" s="1" t="s">
        <v>2521</v>
      </c>
      <c r="B1154" s="2" t="s">
        <v>1255</v>
      </c>
      <c r="C1154" s="2" t="s">
        <v>2525</v>
      </c>
      <c r="D1154" s="3" t="s">
        <v>38</v>
      </c>
      <c r="E1154" s="49">
        <v>29</v>
      </c>
      <c r="F1154" s="5"/>
      <c r="G1154" s="7">
        <f t="shared" si="168"/>
        <v>0</v>
      </c>
      <c r="H1154" s="148">
        <f t="shared" si="169"/>
        <v>0</v>
      </c>
      <c r="I1154" s="6"/>
      <c r="J1154" s="154"/>
      <c r="K1154" s="72"/>
      <c r="L1154" s="6"/>
      <c r="M1154" s="6"/>
      <c r="N1154" s="12"/>
      <c r="O1154" s="66"/>
      <c r="P1154" s="66"/>
    </row>
    <row r="1155" spans="1:16" outlineLevel="3">
      <c r="A1155" s="1" t="s">
        <v>2522</v>
      </c>
      <c r="B1155" s="2" t="s">
        <v>1255</v>
      </c>
      <c r="C1155" s="2" t="s">
        <v>2526</v>
      </c>
      <c r="D1155" s="3" t="s">
        <v>38</v>
      </c>
      <c r="E1155" s="49">
        <v>11</v>
      </c>
      <c r="F1155" s="5"/>
      <c r="G1155" s="7">
        <f t="shared" si="168"/>
        <v>0</v>
      </c>
      <c r="H1155" s="148">
        <f t="shared" si="169"/>
        <v>0</v>
      </c>
      <c r="I1155" s="6"/>
      <c r="J1155" s="155"/>
      <c r="K1155" s="72"/>
      <c r="L1155" s="6"/>
      <c r="M1155" s="6"/>
      <c r="N1155" s="12"/>
      <c r="O1155" s="66"/>
      <c r="P1155" s="66"/>
    </row>
    <row r="1156" spans="1:16" s="47" customFormat="1" outlineLevel="3">
      <c r="A1156" s="13" t="s">
        <v>2523</v>
      </c>
      <c r="B1156" s="14" t="s">
        <v>1255</v>
      </c>
      <c r="C1156" s="32" t="s">
        <v>2527</v>
      </c>
      <c r="D1156" s="3" t="s">
        <v>38</v>
      </c>
      <c r="E1156" s="49">
        <v>15</v>
      </c>
      <c r="F1156" s="5"/>
      <c r="G1156" s="7">
        <f t="shared" si="168"/>
        <v>0</v>
      </c>
      <c r="H1156" s="148">
        <f t="shared" si="169"/>
        <v>0</v>
      </c>
      <c r="I1156" s="6"/>
      <c r="J1156" s="155"/>
      <c r="K1156" s="72"/>
      <c r="L1156" s="6"/>
      <c r="M1156" s="6"/>
      <c r="N1156" s="12"/>
      <c r="O1156" s="66"/>
      <c r="P1156" s="71"/>
    </row>
    <row r="1157" spans="1:16" outlineLevel="3">
      <c r="A1157" s="1" t="s">
        <v>2524</v>
      </c>
      <c r="B1157" s="2" t="s">
        <v>1255</v>
      </c>
      <c r="C1157" s="2" t="s">
        <v>2528</v>
      </c>
      <c r="D1157" s="3" t="s">
        <v>38</v>
      </c>
      <c r="E1157" s="49">
        <v>11</v>
      </c>
      <c r="F1157" s="5"/>
      <c r="G1157" s="7">
        <f t="shared" si="168"/>
        <v>0</v>
      </c>
      <c r="H1157" s="148">
        <f t="shared" si="169"/>
        <v>0</v>
      </c>
      <c r="I1157" s="6"/>
      <c r="J1157" s="155"/>
      <c r="K1157" s="72"/>
      <c r="L1157" s="6"/>
      <c r="M1157" s="6"/>
      <c r="N1157" s="12"/>
      <c r="O1157" s="66"/>
      <c r="P1157" s="66"/>
    </row>
    <row r="1158" spans="1:16" outlineLevel="3">
      <c r="A1158" s="1" t="s">
        <v>2317</v>
      </c>
      <c r="B1158" s="2" t="s">
        <v>1256</v>
      </c>
      <c r="C1158" s="2" t="s">
        <v>1257</v>
      </c>
      <c r="D1158" s="3" t="s">
        <v>38</v>
      </c>
      <c r="E1158" s="48">
        <v>66</v>
      </c>
      <c r="F1158" s="5"/>
      <c r="G1158" s="7">
        <f>F1158*E1158</f>
        <v>0</v>
      </c>
      <c r="H1158" s="148">
        <f t="shared" si="169"/>
        <v>0</v>
      </c>
      <c r="I1158" s="6"/>
      <c r="J1158" s="66"/>
      <c r="K1158" s="72"/>
      <c r="L1158" s="6"/>
      <c r="M1158" s="6"/>
      <c r="N1158" s="12"/>
      <c r="O1158" s="66"/>
      <c r="P1158" s="66"/>
    </row>
    <row r="1159" spans="1:16" outlineLevel="3">
      <c r="A1159" s="1" t="s">
        <v>2318</v>
      </c>
      <c r="B1159" s="2" t="s">
        <v>1258</v>
      </c>
      <c r="C1159" s="2" t="s">
        <v>1259</v>
      </c>
      <c r="D1159" s="3" t="s">
        <v>1260</v>
      </c>
      <c r="E1159" s="48">
        <v>33</v>
      </c>
      <c r="F1159" s="5"/>
      <c r="G1159" s="7">
        <f t="shared" si="168"/>
        <v>0</v>
      </c>
      <c r="H1159" s="148">
        <f t="shared" si="169"/>
        <v>0</v>
      </c>
      <c r="I1159" s="6"/>
      <c r="J1159" s="66"/>
      <c r="K1159" s="67"/>
      <c r="L1159" s="6"/>
      <c r="M1159" s="6"/>
      <c r="N1159" s="12"/>
      <c r="O1159" s="66"/>
      <c r="P1159" s="66"/>
    </row>
    <row r="1160" spans="1:16" outlineLevel="3">
      <c r="A1160" s="1" t="s">
        <v>2319</v>
      </c>
      <c r="B1160" s="2" t="s">
        <v>1261</v>
      </c>
      <c r="C1160" s="2" t="s">
        <v>1262</v>
      </c>
      <c r="D1160" s="3" t="s">
        <v>18</v>
      </c>
      <c r="E1160" s="4">
        <v>66</v>
      </c>
      <c r="F1160" s="5"/>
      <c r="G1160" s="7">
        <f t="shared" si="168"/>
        <v>0</v>
      </c>
      <c r="H1160" s="148">
        <f t="shared" si="169"/>
        <v>0</v>
      </c>
      <c r="I1160" s="6"/>
      <c r="J1160" s="66"/>
      <c r="K1160" s="67"/>
      <c r="L1160" s="6"/>
      <c r="M1160" s="6"/>
      <c r="N1160" s="12"/>
      <c r="O1160" s="66"/>
      <c r="P1160" s="66"/>
    </row>
    <row r="1161" spans="1:16" outlineLevel="3">
      <c r="A1161" s="1" t="s">
        <v>2320</v>
      </c>
      <c r="B1161" s="2" t="s">
        <v>1263</v>
      </c>
      <c r="C1161" s="2" t="s">
        <v>1264</v>
      </c>
      <c r="D1161" s="3" t="s">
        <v>1260</v>
      </c>
      <c r="E1161" s="4">
        <v>66</v>
      </c>
      <c r="F1161" s="5"/>
      <c r="G1161" s="7">
        <f t="shared" si="168"/>
        <v>0</v>
      </c>
      <c r="H1161" s="148">
        <f t="shared" si="169"/>
        <v>0</v>
      </c>
      <c r="I1161" s="6"/>
      <c r="J1161" s="66"/>
      <c r="K1161" s="67"/>
      <c r="L1161" s="6"/>
      <c r="M1161" s="6"/>
      <c r="N1161" s="12"/>
      <c r="O1161" s="66"/>
      <c r="P1161" s="66"/>
    </row>
    <row r="1162" spans="1:16" outlineLevel="3">
      <c r="A1162" s="1" t="s">
        <v>2321</v>
      </c>
      <c r="B1162" s="2" t="s">
        <v>1265</v>
      </c>
      <c r="C1162" s="2" t="s">
        <v>1266</v>
      </c>
      <c r="D1162" s="3" t="s">
        <v>18</v>
      </c>
      <c r="E1162" s="4">
        <v>66</v>
      </c>
      <c r="F1162" s="5"/>
      <c r="G1162" s="7">
        <f t="shared" si="168"/>
        <v>0</v>
      </c>
      <c r="H1162" s="148">
        <f t="shared" si="169"/>
        <v>0</v>
      </c>
      <c r="I1162" s="6"/>
      <c r="J1162" s="66"/>
      <c r="K1162" s="67"/>
      <c r="L1162" s="6"/>
      <c r="M1162" s="6"/>
      <c r="N1162" s="12"/>
      <c r="O1162" s="66"/>
      <c r="P1162" s="66"/>
    </row>
    <row r="1163" spans="1:16" outlineLevel="3">
      <c r="A1163" s="1" t="s">
        <v>2322</v>
      </c>
      <c r="B1163" s="2" t="s">
        <v>1267</v>
      </c>
      <c r="C1163" s="2" t="s">
        <v>1268</v>
      </c>
      <c r="D1163" s="3" t="s">
        <v>1260</v>
      </c>
      <c r="E1163" s="4">
        <v>18</v>
      </c>
      <c r="F1163" s="5"/>
      <c r="G1163" s="7">
        <f t="shared" si="168"/>
        <v>0</v>
      </c>
      <c r="H1163" s="148">
        <f t="shared" si="169"/>
        <v>0</v>
      </c>
      <c r="I1163" s="6"/>
      <c r="J1163" s="66"/>
      <c r="K1163" s="67"/>
      <c r="L1163" s="6"/>
      <c r="M1163" s="6"/>
      <c r="N1163" s="12"/>
      <c r="O1163" s="66"/>
      <c r="P1163" s="66"/>
    </row>
    <row r="1164" spans="1:16" outlineLevel="2">
      <c r="A1164" s="83" t="s">
        <v>784</v>
      </c>
      <c r="B1164" s="84"/>
      <c r="C1164" s="84" t="s">
        <v>1269</v>
      </c>
      <c r="D1164" s="85"/>
      <c r="E1164" s="86"/>
      <c r="F1164" s="88"/>
      <c r="G1164" s="87">
        <f>SUBTOTAL(9,G1165:G1171)</f>
        <v>0</v>
      </c>
      <c r="H1164" s="100">
        <f>SUBTOTAL(9,H1165:H1171)</f>
        <v>0</v>
      </c>
      <c r="I1164" s="6"/>
      <c r="J1164" s="66"/>
      <c r="K1164" s="66"/>
      <c r="L1164" s="66"/>
      <c r="M1164" s="66"/>
      <c r="N1164" s="12"/>
      <c r="O1164" s="66"/>
      <c r="P1164" s="66"/>
    </row>
    <row r="1165" spans="1:16" outlineLevel="3">
      <c r="A1165" s="52" t="s">
        <v>2323</v>
      </c>
      <c r="B1165" s="53"/>
      <c r="C1165" s="132" t="s">
        <v>1271</v>
      </c>
      <c r="D1165" s="133"/>
      <c r="E1165" s="134"/>
      <c r="F1165" s="135"/>
      <c r="G1165" s="136">
        <f>SUBTOTAL(9,G1166:G1168)</f>
        <v>0</v>
      </c>
      <c r="H1165" s="152">
        <f>SUBTOTAL(9,H1166:H1168)</f>
        <v>0</v>
      </c>
      <c r="I1165" s="6"/>
      <c r="J1165" s="66"/>
      <c r="K1165" s="66"/>
      <c r="L1165" s="66"/>
      <c r="M1165" s="66"/>
      <c r="N1165" s="12"/>
      <c r="O1165" s="66"/>
      <c r="P1165" s="66"/>
    </row>
    <row r="1166" spans="1:16" ht="25.5" outlineLevel="3">
      <c r="A1166" s="1" t="s">
        <v>2324</v>
      </c>
      <c r="B1166" s="2" t="s">
        <v>1272</v>
      </c>
      <c r="C1166" s="2" t="s">
        <v>1273</v>
      </c>
      <c r="D1166" s="3" t="s">
        <v>857</v>
      </c>
      <c r="E1166" s="4">
        <v>5326.14</v>
      </c>
      <c r="F1166" s="5"/>
      <c r="G1166" s="7">
        <f>F1166*E1166</f>
        <v>0</v>
      </c>
      <c r="H1166" s="148">
        <f>$Q$5*G1166</f>
        <v>0</v>
      </c>
      <c r="I1166" s="6"/>
      <c r="J1166" s="66"/>
      <c r="K1166" s="66"/>
      <c r="L1166" s="66"/>
      <c r="M1166" s="66"/>
      <c r="N1166" s="12"/>
      <c r="O1166" s="66"/>
      <c r="P1166" s="66"/>
    </row>
    <row r="1167" spans="1:16" ht="25.5" outlineLevel="3">
      <c r="A1167" s="1" t="s">
        <v>2325</v>
      </c>
      <c r="B1167" s="2" t="s">
        <v>1274</v>
      </c>
      <c r="C1167" s="2" t="s">
        <v>1275</v>
      </c>
      <c r="D1167" s="3" t="s">
        <v>857</v>
      </c>
      <c r="E1167" s="4">
        <v>5326.14</v>
      </c>
      <c r="F1167" s="5"/>
      <c r="G1167" s="7">
        <f>F1167*E1167</f>
        <v>0</v>
      </c>
      <c r="H1167" s="148">
        <f>$Q$5*G1167</f>
        <v>0</v>
      </c>
      <c r="I1167" s="6"/>
      <c r="J1167" s="66"/>
      <c r="K1167" s="66"/>
      <c r="L1167" s="66"/>
      <c r="M1167" s="66"/>
      <c r="N1167" s="12"/>
      <c r="O1167" s="66"/>
      <c r="P1167" s="66"/>
    </row>
    <row r="1168" spans="1:16" ht="25.5" outlineLevel="3">
      <c r="A1168" s="1" t="s">
        <v>2439</v>
      </c>
      <c r="B1168" s="2" t="s">
        <v>1276</v>
      </c>
      <c r="C1168" s="2" t="s">
        <v>1277</v>
      </c>
      <c r="D1168" s="3" t="s">
        <v>857</v>
      </c>
      <c r="E1168" s="4">
        <v>5326.14</v>
      </c>
      <c r="F1168" s="5"/>
      <c r="G1168" s="7">
        <f>F1168*E1168</f>
        <v>0</v>
      </c>
      <c r="H1168" s="148">
        <f>$Q$5*G1168</f>
        <v>0</v>
      </c>
      <c r="I1168" s="6"/>
      <c r="J1168" s="66"/>
      <c r="K1168" s="66"/>
      <c r="L1168" s="66"/>
      <c r="M1168" s="66"/>
      <c r="N1168" s="12"/>
      <c r="O1168" s="66"/>
      <c r="P1168" s="66"/>
    </row>
    <row r="1169" spans="1:16" outlineLevel="3">
      <c r="A1169" s="52" t="s">
        <v>2326</v>
      </c>
      <c r="B1169" s="53"/>
      <c r="C1169" s="132" t="s">
        <v>1279</v>
      </c>
      <c r="D1169" s="133"/>
      <c r="E1169" s="134"/>
      <c r="F1169" s="135"/>
      <c r="G1169" s="136">
        <f>SUBTOTAL(9,G1170:G1171)</f>
        <v>0</v>
      </c>
      <c r="H1169" s="152">
        <f>SUBTOTAL(9,H1170:H1171)</f>
        <v>0</v>
      </c>
      <c r="I1169" s="54"/>
      <c r="J1169" s="66"/>
      <c r="K1169" s="66"/>
      <c r="L1169" s="66"/>
      <c r="M1169" s="66"/>
      <c r="N1169" s="12"/>
      <c r="O1169" s="66"/>
      <c r="P1169" s="66"/>
    </row>
    <row r="1170" spans="1:16" ht="25.5" outlineLevel="3">
      <c r="A1170" s="1" t="s">
        <v>2327</v>
      </c>
      <c r="B1170" s="2" t="s">
        <v>1280</v>
      </c>
      <c r="C1170" s="2" t="s">
        <v>1281</v>
      </c>
      <c r="D1170" s="3" t="s">
        <v>857</v>
      </c>
      <c r="E1170" s="4">
        <v>4850.6400000000003</v>
      </c>
      <c r="F1170" s="5"/>
      <c r="G1170" s="7">
        <f>F1170*E1170</f>
        <v>0</v>
      </c>
      <c r="H1170" s="148">
        <f>$Q$5*G1170</f>
        <v>0</v>
      </c>
      <c r="I1170" s="6"/>
      <c r="J1170" s="66"/>
      <c r="K1170" s="66"/>
      <c r="L1170" s="66"/>
      <c r="M1170" s="66"/>
      <c r="N1170" s="12"/>
      <c r="O1170" s="66"/>
      <c r="P1170" s="66"/>
    </row>
    <row r="1171" spans="1:16" ht="25.5" outlineLevel="3">
      <c r="A1171" s="1" t="s">
        <v>2328</v>
      </c>
      <c r="B1171" s="2" t="s">
        <v>1280</v>
      </c>
      <c r="C1171" s="2" t="s">
        <v>1282</v>
      </c>
      <c r="D1171" s="3" t="s">
        <v>857</v>
      </c>
      <c r="E1171" s="4">
        <v>475.5</v>
      </c>
      <c r="F1171" s="5"/>
      <c r="G1171" s="7">
        <f>F1171*E1171</f>
        <v>0</v>
      </c>
      <c r="H1171" s="148">
        <f>$Q$5*G1171</f>
        <v>0</v>
      </c>
      <c r="I1171" s="6"/>
      <c r="J1171" s="66"/>
      <c r="K1171" s="66"/>
      <c r="L1171" s="66"/>
      <c r="M1171" s="66"/>
      <c r="N1171" s="12"/>
      <c r="O1171" s="66"/>
      <c r="P1171" s="66"/>
    </row>
    <row r="1172" spans="1:16" outlineLevel="2">
      <c r="A1172" s="83" t="s">
        <v>786</v>
      </c>
      <c r="B1172" s="84"/>
      <c r="C1172" s="84" t="s">
        <v>1283</v>
      </c>
      <c r="D1172" s="85"/>
      <c r="E1172" s="86"/>
      <c r="F1172" s="88"/>
      <c r="G1172" s="87">
        <f>SUBTOTAL(9,G1173:G1191)</f>
        <v>0</v>
      </c>
      <c r="H1172" s="100">
        <f>SUBTOTAL(9,H1173:H1191)</f>
        <v>0</v>
      </c>
      <c r="I1172" s="6"/>
      <c r="J1172" s="66"/>
      <c r="K1172" s="66"/>
      <c r="L1172" s="66"/>
      <c r="M1172" s="66"/>
      <c r="N1172" s="12"/>
      <c r="O1172" s="66"/>
      <c r="P1172" s="66"/>
    </row>
    <row r="1173" spans="1:16" outlineLevel="3">
      <c r="A1173" s="52" t="s">
        <v>2440</v>
      </c>
      <c r="B1173" s="53"/>
      <c r="C1173" s="132" t="s">
        <v>1271</v>
      </c>
      <c r="D1173" s="133"/>
      <c r="E1173" s="134"/>
      <c r="F1173" s="135"/>
      <c r="G1173" s="136">
        <f>SUBTOTAL(9,G1174:G1185)</f>
        <v>0</v>
      </c>
      <c r="H1173" s="152">
        <f>SUBTOTAL(9,H1174:H1185)</f>
        <v>0</v>
      </c>
      <c r="I1173" s="54"/>
      <c r="J1173" s="66"/>
      <c r="K1173" s="66"/>
      <c r="L1173" s="66"/>
      <c r="M1173" s="66"/>
      <c r="N1173" s="12"/>
      <c r="O1173" s="66"/>
      <c r="P1173" s="66"/>
    </row>
    <row r="1174" spans="1:16" ht="25.5" outlineLevel="3">
      <c r="A1174" s="1" t="s">
        <v>2441</v>
      </c>
      <c r="B1174" s="2" t="s">
        <v>1272</v>
      </c>
      <c r="C1174" s="2" t="s">
        <v>1273</v>
      </c>
      <c r="D1174" s="3" t="s">
        <v>857</v>
      </c>
      <c r="E1174" s="4">
        <v>4671.5600000000004</v>
      </c>
      <c r="F1174" s="5"/>
      <c r="G1174" s="7">
        <f t="shared" ref="G1174:G1185" si="170">F1174*E1174</f>
        <v>0</v>
      </c>
      <c r="H1174" s="148">
        <f t="shared" ref="H1174:H1185" si="171">$Q$5*G1174</f>
        <v>0</v>
      </c>
      <c r="I1174" s="6"/>
      <c r="J1174" s="66"/>
      <c r="K1174" s="66"/>
      <c r="L1174" s="66"/>
      <c r="M1174" s="66"/>
      <c r="N1174" s="12"/>
      <c r="O1174" s="66"/>
      <c r="P1174" s="66"/>
    </row>
    <row r="1175" spans="1:16" ht="25.5" outlineLevel="3">
      <c r="A1175" s="1" t="s">
        <v>2442</v>
      </c>
      <c r="B1175" s="2" t="s">
        <v>1285</v>
      </c>
      <c r="C1175" s="2" t="s">
        <v>1286</v>
      </c>
      <c r="D1175" s="3" t="s">
        <v>857</v>
      </c>
      <c r="E1175" s="4">
        <v>4671.5600000000004</v>
      </c>
      <c r="F1175" s="5"/>
      <c r="G1175" s="7">
        <f t="shared" si="170"/>
        <v>0</v>
      </c>
      <c r="H1175" s="148">
        <f t="shared" si="171"/>
        <v>0</v>
      </c>
      <c r="I1175" s="6"/>
      <c r="J1175" s="66"/>
      <c r="K1175" s="66"/>
      <c r="L1175" s="66"/>
      <c r="M1175" s="66"/>
      <c r="N1175" s="12"/>
      <c r="O1175" s="66"/>
      <c r="P1175" s="66"/>
    </row>
    <row r="1176" spans="1:16" ht="25.5" outlineLevel="3">
      <c r="A1176" s="1" t="s">
        <v>2443</v>
      </c>
      <c r="B1176" s="2" t="s">
        <v>1287</v>
      </c>
      <c r="C1176" s="2" t="s">
        <v>1288</v>
      </c>
      <c r="D1176" s="3" t="s">
        <v>857</v>
      </c>
      <c r="E1176" s="4">
        <v>4671.5600000000004</v>
      </c>
      <c r="F1176" s="5"/>
      <c r="G1176" s="7">
        <f t="shared" si="170"/>
        <v>0</v>
      </c>
      <c r="H1176" s="148">
        <f t="shared" si="171"/>
        <v>0</v>
      </c>
      <c r="I1176" s="6"/>
      <c r="J1176" s="66"/>
      <c r="K1176" s="66"/>
      <c r="L1176" s="66"/>
      <c r="M1176" s="66"/>
      <c r="N1176" s="12"/>
      <c r="O1176" s="66"/>
      <c r="P1176" s="66"/>
    </row>
    <row r="1177" spans="1:16" ht="25.5" outlineLevel="3">
      <c r="A1177" s="1" t="s">
        <v>2444</v>
      </c>
      <c r="B1177" s="2" t="s">
        <v>1274</v>
      </c>
      <c r="C1177" s="2" t="s">
        <v>1289</v>
      </c>
      <c r="D1177" s="3" t="s">
        <v>857</v>
      </c>
      <c r="E1177" s="4">
        <v>4671.5600000000004</v>
      </c>
      <c r="F1177" s="5"/>
      <c r="G1177" s="7">
        <f t="shared" si="170"/>
        <v>0</v>
      </c>
      <c r="H1177" s="148">
        <f t="shared" si="171"/>
        <v>0</v>
      </c>
      <c r="I1177" s="6"/>
      <c r="J1177" s="66"/>
      <c r="K1177" s="66"/>
      <c r="L1177" s="66"/>
      <c r="M1177" s="66"/>
      <c r="N1177" s="12"/>
      <c r="O1177" s="66"/>
      <c r="P1177" s="66"/>
    </row>
    <row r="1178" spans="1:16" ht="38.25" outlineLevel="3">
      <c r="A1178" s="1" t="s">
        <v>2445</v>
      </c>
      <c r="B1178" s="2" t="s">
        <v>1276</v>
      </c>
      <c r="C1178" s="2" t="s">
        <v>1290</v>
      </c>
      <c r="D1178" s="3" t="s">
        <v>857</v>
      </c>
      <c r="E1178" s="4">
        <v>4671.5600000000004</v>
      </c>
      <c r="F1178" s="5"/>
      <c r="G1178" s="7">
        <f t="shared" si="170"/>
        <v>0</v>
      </c>
      <c r="H1178" s="148">
        <f t="shared" si="171"/>
        <v>0</v>
      </c>
      <c r="I1178" s="6"/>
      <c r="J1178" s="66"/>
      <c r="K1178" s="66"/>
      <c r="L1178" s="66"/>
      <c r="M1178" s="66"/>
      <c r="N1178" s="12"/>
      <c r="O1178" s="66"/>
      <c r="P1178" s="66"/>
    </row>
    <row r="1179" spans="1:16" ht="25.5" outlineLevel="3">
      <c r="A1179" s="1" t="s">
        <v>2446</v>
      </c>
      <c r="B1179" s="2" t="s">
        <v>1274</v>
      </c>
      <c r="C1179" s="2" t="s">
        <v>1291</v>
      </c>
      <c r="D1179" s="3" t="s">
        <v>857</v>
      </c>
      <c r="E1179" s="4">
        <v>4671.5600000000004</v>
      </c>
      <c r="F1179" s="5"/>
      <c r="G1179" s="7">
        <f t="shared" si="170"/>
        <v>0</v>
      </c>
      <c r="H1179" s="148">
        <f t="shared" si="171"/>
        <v>0</v>
      </c>
      <c r="I1179" s="6"/>
      <c r="J1179" s="66"/>
      <c r="K1179" s="66"/>
      <c r="L1179" s="66"/>
      <c r="M1179" s="66"/>
      <c r="N1179" s="12"/>
      <c r="O1179" s="66"/>
      <c r="P1179" s="66"/>
    </row>
    <row r="1180" spans="1:16" ht="38.25" outlineLevel="3">
      <c r="A1180" s="1" t="s">
        <v>2447</v>
      </c>
      <c r="B1180" s="2" t="s">
        <v>1276</v>
      </c>
      <c r="C1180" s="2" t="s">
        <v>1292</v>
      </c>
      <c r="D1180" s="3" t="s">
        <v>857</v>
      </c>
      <c r="E1180" s="4">
        <v>4671.5600000000004</v>
      </c>
      <c r="F1180" s="5"/>
      <c r="G1180" s="7">
        <f t="shared" si="170"/>
        <v>0</v>
      </c>
      <c r="H1180" s="148">
        <f t="shared" si="171"/>
        <v>0</v>
      </c>
      <c r="I1180" s="6"/>
      <c r="J1180" s="66"/>
      <c r="K1180" s="66"/>
      <c r="L1180" s="66"/>
      <c r="M1180" s="66"/>
      <c r="N1180" s="12"/>
      <c r="O1180" s="66"/>
      <c r="P1180" s="66"/>
    </row>
    <row r="1181" spans="1:16" outlineLevel="3">
      <c r="A1181" s="1" t="s">
        <v>2448</v>
      </c>
      <c r="B1181" s="2" t="s">
        <v>1293</v>
      </c>
      <c r="C1181" s="2" t="s">
        <v>1294</v>
      </c>
      <c r="D1181" s="3" t="s">
        <v>857</v>
      </c>
      <c r="E1181" s="4">
        <v>4671.5600000000004</v>
      </c>
      <c r="F1181" s="5"/>
      <c r="G1181" s="7">
        <f t="shared" si="170"/>
        <v>0</v>
      </c>
      <c r="H1181" s="148">
        <f t="shared" si="171"/>
        <v>0</v>
      </c>
      <c r="I1181" s="6"/>
      <c r="J1181" s="66"/>
      <c r="K1181" s="66"/>
      <c r="L1181" s="66"/>
      <c r="M1181" s="66"/>
      <c r="N1181" s="12"/>
      <c r="O1181" s="66"/>
      <c r="P1181" s="66"/>
    </row>
    <row r="1182" spans="1:16" outlineLevel="3">
      <c r="A1182" s="1" t="s">
        <v>2449</v>
      </c>
      <c r="B1182" s="2" t="s">
        <v>1295</v>
      </c>
      <c r="C1182" s="2" t="s">
        <v>1296</v>
      </c>
      <c r="D1182" s="3" t="s">
        <v>857</v>
      </c>
      <c r="E1182" s="4">
        <v>4671.5600000000004</v>
      </c>
      <c r="F1182" s="5"/>
      <c r="G1182" s="7">
        <f t="shared" si="170"/>
        <v>0</v>
      </c>
      <c r="H1182" s="148">
        <f t="shared" si="171"/>
        <v>0</v>
      </c>
      <c r="I1182" s="6"/>
      <c r="J1182" s="66"/>
      <c r="K1182" s="66"/>
      <c r="L1182" s="66"/>
      <c r="M1182" s="66"/>
      <c r="N1182" s="12"/>
      <c r="O1182" s="66"/>
      <c r="P1182" s="66"/>
    </row>
    <row r="1183" spans="1:16" outlineLevel="3">
      <c r="A1183" s="1" t="s">
        <v>2450</v>
      </c>
      <c r="B1183" s="2" t="s">
        <v>1297</v>
      </c>
      <c r="C1183" s="2" t="s">
        <v>1298</v>
      </c>
      <c r="D1183" s="3" t="s">
        <v>857</v>
      </c>
      <c r="E1183" s="4">
        <v>4671.5600000000004</v>
      </c>
      <c r="F1183" s="5"/>
      <c r="G1183" s="7">
        <f t="shared" si="170"/>
        <v>0</v>
      </c>
      <c r="H1183" s="148">
        <f t="shared" si="171"/>
        <v>0</v>
      </c>
      <c r="I1183" s="6"/>
      <c r="J1183" s="66"/>
      <c r="K1183" s="66"/>
      <c r="L1183" s="66"/>
      <c r="M1183" s="66"/>
      <c r="N1183" s="12"/>
      <c r="O1183" s="66"/>
      <c r="P1183" s="66"/>
    </row>
    <row r="1184" spans="1:16" ht="25.5" outlineLevel="3">
      <c r="A1184" s="1" t="s">
        <v>2451</v>
      </c>
      <c r="B1184" s="2" t="s">
        <v>1299</v>
      </c>
      <c r="C1184" s="2" t="s">
        <v>1300</v>
      </c>
      <c r="D1184" s="3" t="s">
        <v>857</v>
      </c>
      <c r="E1184" s="4">
        <v>4671.5600000000004</v>
      </c>
      <c r="F1184" s="5"/>
      <c r="G1184" s="7">
        <f t="shared" si="170"/>
        <v>0</v>
      </c>
      <c r="H1184" s="148">
        <f t="shared" si="171"/>
        <v>0</v>
      </c>
      <c r="I1184" s="6"/>
      <c r="J1184" s="66"/>
      <c r="K1184" s="66"/>
      <c r="L1184" s="66"/>
      <c r="M1184" s="66"/>
      <c r="N1184" s="12"/>
      <c r="O1184" s="66"/>
      <c r="P1184" s="66"/>
    </row>
    <row r="1185" spans="1:16" outlineLevel="3">
      <c r="A1185" s="1" t="s">
        <v>2452</v>
      </c>
      <c r="B1185" s="2" t="s">
        <v>1301</v>
      </c>
      <c r="C1185" s="2" t="s">
        <v>1302</v>
      </c>
      <c r="D1185" s="3" t="s">
        <v>857</v>
      </c>
      <c r="E1185" s="4">
        <v>4671.5600000000004</v>
      </c>
      <c r="F1185" s="5"/>
      <c r="G1185" s="7">
        <f t="shared" si="170"/>
        <v>0</v>
      </c>
      <c r="H1185" s="148">
        <f t="shared" si="171"/>
        <v>0</v>
      </c>
      <c r="I1185" s="6"/>
      <c r="J1185" s="66"/>
      <c r="K1185" s="66"/>
      <c r="L1185" s="66"/>
      <c r="M1185" s="66"/>
      <c r="N1185" s="12"/>
      <c r="O1185" s="66"/>
      <c r="P1185" s="66"/>
    </row>
    <row r="1186" spans="1:16" outlineLevel="3">
      <c r="A1186" s="52" t="s">
        <v>2453</v>
      </c>
      <c r="B1186" s="53"/>
      <c r="C1186" s="132" t="s">
        <v>1279</v>
      </c>
      <c r="D1186" s="133"/>
      <c r="E1186" s="134"/>
      <c r="F1186" s="135"/>
      <c r="G1186" s="136">
        <f>SUBTOTAL(9,G1187:G1191)</f>
        <v>0</v>
      </c>
      <c r="H1186" s="152">
        <f>SUBTOTAL(9,H1187:H1191)</f>
        <v>0</v>
      </c>
      <c r="I1186" s="54"/>
      <c r="J1186" s="66"/>
      <c r="K1186" s="66"/>
      <c r="L1186" s="66"/>
      <c r="M1186" s="66"/>
      <c r="N1186" s="12"/>
      <c r="O1186" s="66"/>
      <c r="P1186" s="66"/>
    </row>
    <row r="1187" spans="1:16" outlineLevel="3">
      <c r="A1187" s="1" t="s">
        <v>2454</v>
      </c>
      <c r="B1187" s="2" t="s">
        <v>1295</v>
      </c>
      <c r="C1187" s="2" t="s">
        <v>1296</v>
      </c>
      <c r="D1187" s="3" t="s">
        <v>857</v>
      </c>
      <c r="E1187" s="4">
        <v>4671.5600000000004</v>
      </c>
      <c r="F1187" s="5"/>
      <c r="G1187" s="7">
        <f>F1187*E1187</f>
        <v>0</v>
      </c>
      <c r="H1187" s="148">
        <f>$Q$5*G1187</f>
        <v>0</v>
      </c>
      <c r="I1187" s="6"/>
      <c r="J1187" s="66"/>
      <c r="K1187" s="66"/>
      <c r="L1187" s="66"/>
      <c r="M1187" s="66"/>
      <c r="N1187" s="12"/>
      <c r="O1187" s="66"/>
      <c r="P1187" s="66"/>
    </row>
    <row r="1188" spans="1:16" outlineLevel="3">
      <c r="A1188" s="1" t="s">
        <v>2455</v>
      </c>
      <c r="B1188" s="2" t="s">
        <v>1297</v>
      </c>
      <c r="C1188" s="2" t="s">
        <v>1304</v>
      </c>
      <c r="D1188" s="3" t="s">
        <v>857</v>
      </c>
      <c r="E1188" s="4">
        <v>4671.5600000000004</v>
      </c>
      <c r="F1188" s="5"/>
      <c r="G1188" s="7">
        <f>F1188*E1188</f>
        <v>0</v>
      </c>
      <c r="H1188" s="148">
        <f>$Q$5*G1188</f>
        <v>0</v>
      </c>
      <c r="I1188" s="6"/>
      <c r="J1188" s="66"/>
      <c r="K1188" s="66"/>
      <c r="L1188" s="66"/>
      <c r="M1188" s="66"/>
      <c r="N1188" s="12"/>
      <c r="O1188" s="66"/>
      <c r="P1188" s="66"/>
    </row>
    <row r="1189" spans="1:16" ht="25.5" outlineLevel="3">
      <c r="A1189" s="1" t="s">
        <v>2456</v>
      </c>
      <c r="B1189" s="2" t="s">
        <v>1299</v>
      </c>
      <c r="C1189" s="2" t="s">
        <v>1305</v>
      </c>
      <c r="D1189" s="3" t="s">
        <v>857</v>
      </c>
      <c r="E1189" s="4">
        <v>4671.5600000000004</v>
      </c>
      <c r="F1189" s="5"/>
      <c r="G1189" s="7">
        <f>F1189*E1189</f>
        <v>0</v>
      </c>
      <c r="H1189" s="148">
        <f>$Q$5*G1189</f>
        <v>0</v>
      </c>
      <c r="I1189" s="6"/>
      <c r="J1189" s="66"/>
      <c r="K1189" s="66"/>
      <c r="L1189" s="66"/>
      <c r="M1189" s="66"/>
      <c r="N1189" s="12"/>
      <c r="O1189" s="66"/>
      <c r="P1189" s="66"/>
    </row>
    <row r="1190" spans="1:16" ht="25.5" outlineLevel="3">
      <c r="A1190" s="1" t="s">
        <v>2457</v>
      </c>
      <c r="B1190" s="2" t="s">
        <v>1306</v>
      </c>
      <c r="C1190" s="2" t="s">
        <v>1307</v>
      </c>
      <c r="D1190" s="3" t="s">
        <v>857</v>
      </c>
      <c r="E1190" s="4">
        <v>4671.5600000000004</v>
      </c>
      <c r="F1190" s="5"/>
      <c r="G1190" s="7">
        <f>F1190*E1190</f>
        <v>0</v>
      </c>
      <c r="H1190" s="148">
        <f>$Q$5*G1190</f>
        <v>0</v>
      </c>
      <c r="I1190" s="6"/>
      <c r="J1190" s="66"/>
      <c r="K1190" s="66"/>
      <c r="L1190" s="66"/>
      <c r="M1190" s="66"/>
      <c r="N1190" s="12"/>
      <c r="O1190" s="66"/>
      <c r="P1190" s="66"/>
    </row>
    <row r="1191" spans="1:16" ht="25.5" outlineLevel="3">
      <c r="A1191" s="1" t="s">
        <v>2458</v>
      </c>
      <c r="B1191" s="2" t="s">
        <v>1308</v>
      </c>
      <c r="C1191" s="2" t="s">
        <v>1309</v>
      </c>
      <c r="D1191" s="3" t="s">
        <v>857</v>
      </c>
      <c r="E1191" s="4">
        <v>4671.5600000000004</v>
      </c>
      <c r="F1191" s="5"/>
      <c r="G1191" s="7">
        <f>F1191*E1191</f>
        <v>0</v>
      </c>
      <c r="H1191" s="148">
        <f>$Q$5*G1191</f>
        <v>0</v>
      </c>
      <c r="I1191" s="6"/>
      <c r="J1191" s="66"/>
      <c r="K1191" s="66"/>
      <c r="L1191" s="66"/>
      <c r="M1191" s="66"/>
      <c r="N1191" s="12"/>
      <c r="O1191" s="66"/>
      <c r="P1191" s="66"/>
    </row>
    <row r="1192" spans="1:16" outlineLevel="2">
      <c r="A1192" s="83" t="s">
        <v>1411</v>
      </c>
      <c r="B1192" s="84"/>
      <c r="C1192" s="84" t="s">
        <v>1310</v>
      </c>
      <c r="D1192" s="85"/>
      <c r="E1192" s="86"/>
      <c r="F1192" s="88"/>
      <c r="G1192" s="87">
        <f>SUBTOTAL(9,G1193:G1199)</f>
        <v>0</v>
      </c>
      <c r="H1192" s="100">
        <f>SUBTOTAL(9,H1193:H1199)</f>
        <v>0</v>
      </c>
      <c r="I1192" s="6"/>
      <c r="J1192" s="66"/>
      <c r="K1192" s="66"/>
      <c r="L1192" s="66"/>
      <c r="M1192" s="66"/>
      <c r="N1192" s="12"/>
      <c r="O1192" s="66"/>
      <c r="P1192" s="66"/>
    </row>
    <row r="1193" spans="1:16" outlineLevel="3">
      <c r="A1193" s="52" t="s">
        <v>2459</v>
      </c>
      <c r="B1193" s="53"/>
      <c r="C1193" s="132" t="s">
        <v>1271</v>
      </c>
      <c r="D1193" s="133"/>
      <c r="E1193" s="134"/>
      <c r="F1193" s="135"/>
      <c r="G1193" s="136">
        <f>SUBTOTAL(9,G1194:G1196)</f>
        <v>0</v>
      </c>
      <c r="H1193" s="152">
        <f>SUBTOTAL(9,H1194:H1196)</f>
        <v>0</v>
      </c>
      <c r="I1193" s="54"/>
      <c r="J1193" s="66"/>
      <c r="K1193" s="66"/>
      <c r="L1193" s="66"/>
      <c r="M1193" s="66"/>
      <c r="N1193" s="12"/>
      <c r="O1193" s="66"/>
      <c r="P1193" s="66"/>
    </row>
    <row r="1194" spans="1:16" ht="25.5" outlineLevel="3">
      <c r="A1194" s="1" t="s">
        <v>2460</v>
      </c>
      <c r="B1194" s="2" t="s">
        <v>1272</v>
      </c>
      <c r="C1194" s="2" t="s">
        <v>1273</v>
      </c>
      <c r="D1194" s="3" t="s">
        <v>857</v>
      </c>
      <c r="E1194" s="4">
        <v>1048.33</v>
      </c>
      <c r="F1194" s="5"/>
      <c r="G1194" s="7">
        <f>F1194*E1194</f>
        <v>0</v>
      </c>
      <c r="H1194" s="148">
        <f>$Q$5*G1194</f>
        <v>0</v>
      </c>
      <c r="I1194" s="6"/>
      <c r="J1194" s="66"/>
      <c r="K1194" s="66"/>
      <c r="L1194" s="66"/>
      <c r="M1194" s="66"/>
      <c r="N1194" s="12"/>
      <c r="O1194" s="66"/>
      <c r="P1194" s="66"/>
    </row>
    <row r="1195" spans="1:16" ht="25.5" outlineLevel="3">
      <c r="A1195" s="1" t="s">
        <v>2461</v>
      </c>
      <c r="B1195" s="2" t="s">
        <v>1274</v>
      </c>
      <c r="C1195" s="2" t="s">
        <v>1275</v>
      </c>
      <c r="D1195" s="3" t="s">
        <v>857</v>
      </c>
      <c r="E1195" s="4">
        <v>1048.33</v>
      </c>
      <c r="F1195" s="5"/>
      <c r="G1195" s="7">
        <f>F1195*E1195</f>
        <v>0</v>
      </c>
      <c r="H1195" s="148">
        <f>$Q$5*G1195</f>
        <v>0</v>
      </c>
      <c r="I1195" s="6"/>
      <c r="J1195" s="66"/>
      <c r="K1195" s="66"/>
      <c r="L1195" s="66"/>
      <c r="M1195" s="66"/>
      <c r="N1195" s="12"/>
      <c r="O1195" s="66"/>
      <c r="P1195" s="66"/>
    </row>
    <row r="1196" spans="1:16" ht="25.5" outlineLevel="3">
      <c r="A1196" s="1" t="s">
        <v>2462</v>
      </c>
      <c r="B1196" s="2" t="s">
        <v>1276</v>
      </c>
      <c r="C1196" s="2" t="s">
        <v>1312</v>
      </c>
      <c r="D1196" s="3" t="s">
        <v>857</v>
      </c>
      <c r="E1196" s="4">
        <v>1048.33</v>
      </c>
      <c r="F1196" s="5"/>
      <c r="G1196" s="7">
        <f>F1196*E1196</f>
        <v>0</v>
      </c>
      <c r="H1196" s="148">
        <f>$Q$5*G1196</f>
        <v>0</v>
      </c>
      <c r="I1196" s="6"/>
      <c r="J1196" s="66"/>
      <c r="K1196" s="66"/>
      <c r="L1196" s="66"/>
      <c r="M1196" s="66"/>
      <c r="N1196" s="12"/>
      <c r="O1196" s="66"/>
      <c r="P1196" s="66"/>
    </row>
    <row r="1197" spans="1:16" outlineLevel="3">
      <c r="A1197" s="52" t="s">
        <v>2463</v>
      </c>
      <c r="B1197" s="53"/>
      <c r="C1197" s="132" t="s">
        <v>1279</v>
      </c>
      <c r="D1197" s="133"/>
      <c r="E1197" s="134"/>
      <c r="F1197" s="135"/>
      <c r="G1197" s="136">
        <f>SUBTOTAL(9,G1198:G1199)</f>
        <v>0</v>
      </c>
      <c r="H1197" s="152">
        <f>SUBTOTAL(9,H1198:H1199)</f>
        <v>0</v>
      </c>
      <c r="I1197" s="54"/>
      <c r="J1197" s="66"/>
      <c r="K1197" s="66"/>
      <c r="L1197" s="66"/>
      <c r="M1197" s="66"/>
      <c r="N1197" s="12"/>
      <c r="O1197" s="66"/>
      <c r="P1197" s="66"/>
    </row>
    <row r="1198" spans="1:16" ht="25.5" outlineLevel="3">
      <c r="A1198" s="1" t="s">
        <v>2464</v>
      </c>
      <c r="B1198" s="2" t="s">
        <v>1306</v>
      </c>
      <c r="C1198" s="2" t="s">
        <v>1313</v>
      </c>
      <c r="D1198" s="3" t="s">
        <v>857</v>
      </c>
      <c r="E1198" s="4">
        <v>1048.33</v>
      </c>
      <c r="F1198" s="5"/>
      <c r="G1198" s="7">
        <f>F1198*E1198</f>
        <v>0</v>
      </c>
      <c r="H1198" s="148">
        <f>$Q$5*G1198</f>
        <v>0</v>
      </c>
      <c r="I1198" s="6"/>
      <c r="J1198" s="66"/>
      <c r="K1198" s="66"/>
      <c r="L1198" s="66"/>
      <c r="M1198" s="66"/>
      <c r="N1198" s="12"/>
      <c r="O1198" s="66"/>
      <c r="P1198" s="66"/>
    </row>
    <row r="1199" spans="1:16" ht="25.5" outlineLevel="3">
      <c r="A1199" s="1" t="s">
        <v>2465</v>
      </c>
      <c r="B1199" s="2" t="s">
        <v>1308</v>
      </c>
      <c r="C1199" s="2" t="s">
        <v>1314</v>
      </c>
      <c r="D1199" s="3" t="s">
        <v>857</v>
      </c>
      <c r="E1199" s="4">
        <v>1048.33</v>
      </c>
      <c r="F1199" s="5"/>
      <c r="G1199" s="7">
        <f>F1199*E1199</f>
        <v>0</v>
      </c>
      <c r="H1199" s="148">
        <f>$Q$5*G1199</f>
        <v>0</v>
      </c>
      <c r="I1199" s="6"/>
      <c r="J1199" s="66"/>
      <c r="K1199" s="66"/>
      <c r="L1199" s="66"/>
      <c r="M1199" s="66"/>
      <c r="N1199" s="12"/>
      <c r="O1199" s="66"/>
      <c r="P1199" s="66"/>
    </row>
    <row r="1200" spans="1:16" outlineLevel="2">
      <c r="A1200" s="83" t="s">
        <v>1413</v>
      </c>
      <c r="B1200" s="84"/>
      <c r="C1200" s="84" t="s">
        <v>1315</v>
      </c>
      <c r="D1200" s="85"/>
      <c r="E1200" s="86"/>
      <c r="F1200" s="88"/>
      <c r="G1200" s="87">
        <f>SUBTOTAL(9,G1201:G1209)</f>
        <v>0</v>
      </c>
      <c r="H1200" s="100">
        <f>SUBTOTAL(9,H1201:H1209)</f>
        <v>0</v>
      </c>
      <c r="I1200" s="6"/>
      <c r="J1200" s="66"/>
      <c r="K1200" s="66"/>
      <c r="L1200" s="66"/>
      <c r="M1200" s="66"/>
      <c r="N1200" s="12"/>
      <c r="O1200" s="66"/>
      <c r="P1200" s="66"/>
    </row>
    <row r="1201" spans="1:16" outlineLevel="3">
      <c r="A1201" s="52" t="s">
        <v>2466</v>
      </c>
      <c r="B1201" s="53"/>
      <c r="C1201" s="132" t="s">
        <v>1271</v>
      </c>
      <c r="D1201" s="133"/>
      <c r="E1201" s="134"/>
      <c r="F1201" s="135"/>
      <c r="G1201" s="136">
        <f>SUBTOTAL(9,G1202)</f>
        <v>0</v>
      </c>
      <c r="H1201" s="152">
        <f>SUBTOTAL(9,H1202)</f>
        <v>0</v>
      </c>
      <c r="I1201" s="54"/>
      <c r="J1201" s="66"/>
      <c r="K1201" s="66"/>
      <c r="L1201" s="66"/>
      <c r="M1201" s="66"/>
      <c r="N1201" s="12"/>
      <c r="O1201" s="66"/>
      <c r="P1201" s="66"/>
    </row>
    <row r="1202" spans="1:16" outlineLevel="3">
      <c r="A1202" s="1" t="s">
        <v>2468</v>
      </c>
      <c r="B1202" s="2" t="s">
        <v>1317</v>
      </c>
      <c r="C1202" s="2" t="s">
        <v>1318</v>
      </c>
      <c r="D1202" s="3" t="s">
        <v>857</v>
      </c>
      <c r="E1202" s="4">
        <v>4356.51</v>
      </c>
      <c r="F1202" s="5"/>
      <c r="G1202" s="7">
        <f>F1202*E1202</f>
        <v>0</v>
      </c>
      <c r="H1202" s="148">
        <f>$Q$5*G1202</f>
        <v>0</v>
      </c>
      <c r="I1202" s="6"/>
      <c r="J1202" s="66"/>
      <c r="K1202" s="66"/>
      <c r="L1202" s="66"/>
      <c r="M1202" s="66"/>
      <c r="N1202" s="12"/>
      <c r="O1202" s="66"/>
      <c r="P1202" s="66"/>
    </row>
    <row r="1203" spans="1:16" outlineLevel="3">
      <c r="A1203" s="52" t="s">
        <v>2467</v>
      </c>
      <c r="B1203" s="53"/>
      <c r="C1203" s="132" t="s">
        <v>1279</v>
      </c>
      <c r="D1203" s="133"/>
      <c r="E1203" s="134"/>
      <c r="F1203" s="135"/>
      <c r="G1203" s="136">
        <f>SUBTOTAL(9,G1204:G1209)</f>
        <v>0</v>
      </c>
      <c r="H1203" s="152">
        <f>SUBTOTAL(9,H1204:H1209)</f>
        <v>0</v>
      </c>
      <c r="I1203" s="54"/>
      <c r="J1203" s="66"/>
      <c r="K1203" s="66"/>
      <c r="L1203" s="66"/>
      <c r="M1203" s="66"/>
      <c r="N1203" s="12"/>
      <c r="O1203" s="66"/>
      <c r="P1203" s="66"/>
    </row>
    <row r="1204" spans="1:16" outlineLevel="3">
      <c r="A1204" s="1" t="s">
        <v>2469</v>
      </c>
      <c r="B1204" s="2" t="s">
        <v>1293</v>
      </c>
      <c r="C1204" s="2" t="s">
        <v>1294</v>
      </c>
      <c r="D1204" s="3" t="s">
        <v>857</v>
      </c>
      <c r="E1204" s="4">
        <v>4356.51</v>
      </c>
      <c r="F1204" s="5"/>
      <c r="G1204" s="7">
        <f t="shared" ref="G1204:G1209" si="172">F1204*E1204</f>
        <v>0</v>
      </c>
      <c r="H1204" s="148">
        <f t="shared" ref="H1204:H1209" si="173">$Q$5*G1204</f>
        <v>0</v>
      </c>
      <c r="I1204" s="6"/>
      <c r="J1204" s="66"/>
      <c r="K1204" s="66"/>
      <c r="L1204" s="66"/>
      <c r="M1204" s="66"/>
      <c r="N1204" s="12"/>
      <c r="O1204" s="66"/>
      <c r="P1204" s="66"/>
    </row>
    <row r="1205" spans="1:16" outlineLevel="3">
      <c r="A1205" s="1" t="s">
        <v>2470</v>
      </c>
      <c r="B1205" s="2" t="s">
        <v>1295</v>
      </c>
      <c r="C1205" s="2" t="s">
        <v>1296</v>
      </c>
      <c r="D1205" s="3" t="s">
        <v>857</v>
      </c>
      <c r="E1205" s="4">
        <v>4356.51</v>
      </c>
      <c r="F1205" s="5"/>
      <c r="G1205" s="7">
        <f t="shared" si="172"/>
        <v>0</v>
      </c>
      <c r="H1205" s="148">
        <f t="shared" si="173"/>
        <v>0</v>
      </c>
      <c r="I1205" s="6"/>
      <c r="J1205" s="66"/>
      <c r="K1205" s="66"/>
      <c r="L1205" s="66"/>
      <c r="M1205" s="66"/>
      <c r="N1205" s="12"/>
      <c r="O1205" s="66"/>
      <c r="P1205" s="66"/>
    </row>
    <row r="1206" spans="1:16" outlineLevel="3">
      <c r="A1206" s="1" t="s">
        <v>2471</v>
      </c>
      <c r="B1206" s="2" t="s">
        <v>1297</v>
      </c>
      <c r="C1206" s="2" t="s">
        <v>1320</v>
      </c>
      <c r="D1206" s="3" t="s">
        <v>857</v>
      </c>
      <c r="E1206" s="4">
        <v>4356.51</v>
      </c>
      <c r="F1206" s="5"/>
      <c r="G1206" s="7">
        <f t="shared" si="172"/>
        <v>0</v>
      </c>
      <c r="H1206" s="148">
        <f t="shared" si="173"/>
        <v>0</v>
      </c>
      <c r="I1206" s="6"/>
      <c r="J1206" s="66"/>
      <c r="K1206" s="66"/>
      <c r="L1206" s="66"/>
      <c r="M1206" s="66"/>
      <c r="N1206" s="12"/>
      <c r="O1206" s="66"/>
      <c r="P1206" s="66"/>
    </row>
    <row r="1207" spans="1:16" outlineLevel="3">
      <c r="A1207" s="1" t="s">
        <v>2472</v>
      </c>
      <c r="B1207" s="2" t="s">
        <v>1299</v>
      </c>
      <c r="C1207" s="2" t="s">
        <v>1321</v>
      </c>
      <c r="D1207" s="3" t="s">
        <v>857</v>
      </c>
      <c r="E1207" s="4">
        <v>4356.51</v>
      </c>
      <c r="F1207" s="5"/>
      <c r="G1207" s="7">
        <f t="shared" si="172"/>
        <v>0</v>
      </c>
      <c r="H1207" s="148">
        <f t="shared" si="173"/>
        <v>0</v>
      </c>
      <c r="I1207" s="6"/>
      <c r="J1207" s="66"/>
      <c r="K1207" s="66"/>
      <c r="L1207" s="66"/>
      <c r="M1207" s="66"/>
      <c r="N1207" s="12"/>
      <c r="O1207" s="66"/>
      <c r="P1207" s="66"/>
    </row>
    <row r="1208" spans="1:16" outlineLevel="3">
      <c r="A1208" s="1" t="s">
        <v>2473</v>
      </c>
      <c r="B1208" s="2" t="s">
        <v>1306</v>
      </c>
      <c r="C1208" s="2" t="s">
        <v>1322</v>
      </c>
      <c r="D1208" s="3" t="s">
        <v>857</v>
      </c>
      <c r="E1208" s="4">
        <v>4356.51</v>
      </c>
      <c r="F1208" s="5"/>
      <c r="G1208" s="7">
        <f t="shared" si="172"/>
        <v>0</v>
      </c>
      <c r="H1208" s="148">
        <f t="shared" si="173"/>
        <v>0</v>
      </c>
      <c r="I1208" s="6"/>
      <c r="J1208" s="66"/>
      <c r="K1208" s="66"/>
      <c r="L1208" s="66"/>
      <c r="M1208" s="66"/>
      <c r="N1208" s="12"/>
      <c r="O1208" s="66"/>
      <c r="P1208" s="66"/>
    </row>
    <row r="1209" spans="1:16" ht="25.5" outlineLevel="3">
      <c r="A1209" s="1" t="s">
        <v>2474</v>
      </c>
      <c r="B1209" s="2" t="s">
        <v>1308</v>
      </c>
      <c r="C1209" s="2" t="s">
        <v>1323</v>
      </c>
      <c r="D1209" s="3" t="s">
        <v>857</v>
      </c>
      <c r="E1209" s="4">
        <v>4356.51</v>
      </c>
      <c r="F1209" s="5"/>
      <c r="G1209" s="7">
        <f t="shared" si="172"/>
        <v>0</v>
      </c>
      <c r="H1209" s="148">
        <f t="shared" si="173"/>
        <v>0</v>
      </c>
      <c r="I1209" s="6"/>
      <c r="J1209" s="66"/>
      <c r="K1209" s="66"/>
      <c r="L1209" s="66"/>
      <c r="M1209" s="66"/>
      <c r="N1209" s="12"/>
      <c r="O1209" s="66"/>
      <c r="P1209" s="66"/>
    </row>
    <row r="1210" spans="1:16" outlineLevel="2">
      <c r="A1210" s="83" t="s">
        <v>2475</v>
      </c>
      <c r="B1210" s="84"/>
      <c r="C1210" s="84" t="s">
        <v>1324</v>
      </c>
      <c r="D1210" s="85"/>
      <c r="E1210" s="86"/>
      <c r="F1210" s="88"/>
      <c r="G1210" s="87">
        <f>SUBTOTAL(9,G1211:G1221)</f>
        <v>0</v>
      </c>
      <c r="H1210" s="100">
        <f>SUBTOTAL(9,H1211:H1221)</f>
        <v>0</v>
      </c>
      <c r="I1210" s="6"/>
      <c r="J1210" s="66"/>
      <c r="K1210" s="66"/>
      <c r="L1210" s="66"/>
      <c r="M1210" s="66"/>
      <c r="N1210" s="12"/>
      <c r="O1210" s="66"/>
      <c r="P1210" s="66"/>
    </row>
    <row r="1211" spans="1:16" outlineLevel="3">
      <c r="A1211" s="52" t="s">
        <v>2476</v>
      </c>
      <c r="B1211" s="53"/>
      <c r="C1211" s="132" t="s">
        <v>1271</v>
      </c>
      <c r="D1211" s="133"/>
      <c r="E1211" s="134"/>
      <c r="F1211" s="135"/>
      <c r="G1211" s="136">
        <f>SUBTOTAL(9,G1212:G1218)</f>
        <v>0</v>
      </c>
      <c r="H1211" s="152">
        <f>SUBTOTAL(9,H1212:H1218)</f>
        <v>0</v>
      </c>
      <c r="I1211" s="54"/>
      <c r="J1211" s="66"/>
      <c r="K1211" s="66"/>
      <c r="L1211" s="66"/>
      <c r="M1211" s="66"/>
      <c r="N1211" s="12"/>
      <c r="O1211" s="66"/>
      <c r="P1211" s="66"/>
    </row>
    <row r="1212" spans="1:16" ht="25.5" outlineLevel="3">
      <c r="A1212" s="1" t="s">
        <v>2478</v>
      </c>
      <c r="B1212" s="2" t="s">
        <v>1272</v>
      </c>
      <c r="C1212" s="2" t="s">
        <v>1273</v>
      </c>
      <c r="D1212" s="3" t="s">
        <v>857</v>
      </c>
      <c r="E1212" s="4">
        <v>1083.03</v>
      </c>
      <c r="F1212" s="5"/>
      <c r="G1212" s="7">
        <f t="shared" ref="G1212:G1218" si="174">F1212*E1212</f>
        <v>0</v>
      </c>
      <c r="H1212" s="148">
        <f t="shared" ref="H1212:H1218" si="175">$Q$5*G1212</f>
        <v>0</v>
      </c>
      <c r="I1212" s="6"/>
      <c r="J1212" s="66"/>
      <c r="K1212" s="66"/>
      <c r="L1212" s="66"/>
      <c r="M1212" s="66"/>
      <c r="N1212" s="12"/>
      <c r="O1212" s="66"/>
      <c r="P1212" s="66"/>
    </row>
    <row r="1213" spans="1:16" outlineLevel="3">
      <c r="A1213" s="1" t="s">
        <v>2479</v>
      </c>
      <c r="B1213" s="2" t="s">
        <v>1325</v>
      </c>
      <c r="C1213" s="2" t="s">
        <v>1326</v>
      </c>
      <c r="D1213" s="3" t="s">
        <v>857</v>
      </c>
      <c r="E1213" s="4">
        <v>1083.03</v>
      </c>
      <c r="F1213" s="5"/>
      <c r="G1213" s="7">
        <f t="shared" si="174"/>
        <v>0</v>
      </c>
      <c r="H1213" s="148">
        <f t="shared" si="175"/>
        <v>0</v>
      </c>
      <c r="I1213" s="6"/>
      <c r="J1213" s="66"/>
      <c r="K1213" s="66"/>
      <c r="L1213" s="66"/>
      <c r="M1213" s="66"/>
      <c r="N1213" s="12"/>
      <c r="O1213" s="66"/>
      <c r="P1213" s="66"/>
    </row>
    <row r="1214" spans="1:16" ht="25.5" outlineLevel="3">
      <c r="A1214" s="1" t="s">
        <v>2480</v>
      </c>
      <c r="B1214" s="2" t="s">
        <v>1274</v>
      </c>
      <c r="C1214" s="2" t="s">
        <v>1327</v>
      </c>
      <c r="D1214" s="3" t="s">
        <v>857</v>
      </c>
      <c r="E1214" s="4">
        <v>1083.03</v>
      </c>
      <c r="F1214" s="5"/>
      <c r="G1214" s="7">
        <f t="shared" si="174"/>
        <v>0</v>
      </c>
      <c r="H1214" s="148">
        <f t="shared" si="175"/>
        <v>0</v>
      </c>
      <c r="I1214" s="6"/>
      <c r="J1214" s="66"/>
      <c r="K1214" s="66"/>
      <c r="L1214" s="66"/>
      <c r="M1214" s="66"/>
      <c r="N1214" s="12"/>
      <c r="O1214" s="66"/>
      <c r="P1214" s="66"/>
    </row>
    <row r="1215" spans="1:16" ht="25.5" outlineLevel="3">
      <c r="A1215" s="1" t="s">
        <v>2481</v>
      </c>
      <c r="B1215" s="2" t="s">
        <v>1276</v>
      </c>
      <c r="C1215" s="2" t="s">
        <v>1328</v>
      </c>
      <c r="D1215" s="3" t="s">
        <v>857</v>
      </c>
      <c r="E1215" s="4">
        <v>1083.03</v>
      </c>
      <c r="F1215" s="5"/>
      <c r="G1215" s="7">
        <f t="shared" si="174"/>
        <v>0</v>
      </c>
      <c r="H1215" s="148">
        <f t="shared" si="175"/>
        <v>0</v>
      </c>
      <c r="I1215" s="6"/>
      <c r="J1215" s="66"/>
      <c r="K1215" s="66"/>
      <c r="L1215" s="66"/>
      <c r="M1215" s="66"/>
      <c r="N1215" s="12"/>
      <c r="O1215" s="66"/>
      <c r="P1215" s="66"/>
    </row>
    <row r="1216" spans="1:16" ht="25.5" outlineLevel="3">
      <c r="A1216" s="1" t="s">
        <v>2482</v>
      </c>
      <c r="B1216" s="2" t="s">
        <v>1274</v>
      </c>
      <c r="C1216" s="2" t="s">
        <v>1329</v>
      </c>
      <c r="D1216" s="3" t="s">
        <v>857</v>
      </c>
      <c r="E1216" s="4">
        <v>1083.03</v>
      </c>
      <c r="F1216" s="5"/>
      <c r="G1216" s="7">
        <f t="shared" si="174"/>
        <v>0</v>
      </c>
      <c r="H1216" s="148">
        <f t="shared" si="175"/>
        <v>0</v>
      </c>
      <c r="I1216" s="6"/>
      <c r="J1216" s="66"/>
      <c r="K1216" s="66"/>
      <c r="L1216" s="66"/>
      <c r="M1216" s="66"/>
      <c r="N1216" s="12"/>
      <c r="O1216" s="66"/>
      <c r="P1216" s="66"/>
    </row>
    <row r="1217" spans="1:16" ht="25.5" outlineLevel="3">
      <c r="A1217" s="1" t="s">
        <v>2483</v>
      </c>
      <c r="B1217" s="2" t="s">
        <v>1276</v>
      </c>
      <c r="C1217" s="2" t="s">
        <v>1330</v>
      </c>
      <c r="D1217" s="3" t="s">
        <v>857</v>
      </c>
      <c r="E1217" s="4">
        <v>1083.03</v>
      </c>
      <c r="F1217" s="5"/>
      <c r="G1217" s="7">
        <f t="shared" si="174"/>
        <v>0</v>
      </c>
      <c r="H1217" s="148">
        <f t="shared" si="175"/>
        <v>0</v>
      </c>
      <c r="I1217" s="6"/>
      <c r="J1217" s="66"/>
      <c r="K1217" s="66"/>
      <c r="L1217" s="66"/>
      <c r="M1217" s="66"/>
      <c r="N1217" s="12"/>
      <c r="O1217" s="66"/>
      <c r="P1217" s="66"/>
    </row>
    <row r="1218" spans="1:16" outlineLevel="3">
      <c r="A1218" s="1" t="s">
        <v>2484</v>
      </c>
      <c r="B1218" s="2" t="s">
        <v>962</v>
      </c>
      <c r="C1218" s="2" t="s">
        <v>1331</v>
      </c>
      <c r="D1218" s="3" t="s">
        <v>18</v>
      </c>
      <c r="E1218" s="4">
        <v>173.285</v>
      </c>
      <c r="F1218" s="5"/>
      <c r="G1218" s="7">
        <f t="shared" si="174"/>
        <v>0</v>
      </c>
      <c r="H1218" s="148">
        <f t="shared" si="175"/>
        <v>0</v>
      </c>
      <c r="I1218" s="6"/>
      <c r="J1218" s="66"/>
      <c r="K1218" s="66"/>
      <c r="L1218" s="66"/>
      <c r="M1218" s="66"/>
      <c r="N1218" s="12"/>
      <c r="O1218" s="66"/>
      <c r="P1218" s="66"/>
    </row>
    <row r="1219" spans="1:16" outlineLevel="3">
      <c r="A1219" s="52" t="s">
        <v>2477</v>
      </c>
      <c r="B1219" s="53"/>
      <c r="C1219" s="132" t="s">
        <v>1279</v>
      </c>
      <c r="D1219" s="133"/>
      <c r="E1219" s="134"/>
      <c r="F1219" s="135"/>
      <c r="G1219" s="136">
        <f>SUBTOTAL(9,G1220:G1221)</f>
        <v>0</v>
      </c>
      <c r="H1219" s="152">
        <f>SUBTOTAL(9,H1220:H1221)</f>
        <v>0</v>
      </c>
      <c r="I1219" s="54"/>
      <c r="J1219" s="66"/>
      <c r="K1219" s="66"/>
      <c r="L1219" s="66"/>
      <c r="M1219" s="66"/>
      <c r="N1219" s="12"/>
      <c r="O1219" s="66"/>
      <c r="P1219" s="66"/>
    </row>
    <row r="1220" spans="1:16" ht="38.25" outlineLevel="3">
      <c r="A1220" s="1" t="s">
        <v>2485</v>
      </c>
      <c r="B1220" s="2" t="s">
        <v>1332</v>
      </c>
      <c r="C1220" s="2" t="s">
        <v>1333</v>
      </c>
      <c r="D1220" s="3" t="s">
        <v>857</v>
      </c>
      <c r="E1220" s="4">
        <v>1083.03</v>
      </c>
      <c r="F1220" s="5"/>
      <c r="G1220" s="7">
        <f>F1220*E1220</f>
        <v>0</v>
      </c>
      <c r="H1220" s="148">
        <f>$Q$5*G1220</f>
        <v>0</v>
      </c>
      <c r="I1220" s="6"/>
      <c r="J1220" s="66"/>
      <c r="K1220" s="66"/>
      <c r="L1220" s="66"/>
      <c r="M1220" s="66"/>
      <c r="N1220" s="12"/>
      <c r="O1220" s="66"/>
      <c r="P1220" s="66"/>
    </row>
    <row r="1221" spans="1:16" ht="25.5" outlineLevel="3">
      <c r="A1221" s="1" t="s">
        <v>2486</v>
      </c>
      <c r="B1221" s="2" t="s">
        <v>952</v>
      </c>
      <c r="C1221" s="2" t="s">
        <v>1334</v>
      </c>
      <c r="D1221" s="3" t="s">
        <v>857</v>
      </c>
      <c r="E1221" s="4">
        <v>1083.03</v>
      </c>
      <c r="F1221" s="5"/>
      <c r="G1221" s="7">
        <f>F1221*E1221</f>
        <v>0</v>
      </c>
      <c r="H1221" s="148">
        <f>$Q$5*G1221</f>
        <v>0</v>
      </c>
      <c r="I1221" s="6"/>
      <c r="J1221" s="66"/>
      <c r="K1221" s="66"/>
      <c r="L1221" s="66"/>
      <c r="M1221" s="66"/>
      <c r="N1221" s="12"/>
      <c r="O1221" s="66"/>
      <c r="P1221" s="66"/>
    </row>
    <row r="1222" spans="1:16" outlineLevel="2">
      <c r="A1222" s="83" t="s">
        <v>2487</v>
      </c>
      <c r="B1222" s="84"/>
      <c r="C1222" s="84" t="s">
        <v>1335</v>
      </c>
      <c r="D1222" s="85"/>
      <c r="E1222" s="86"/>
      <c r="F1222" s="88"/>
      <c r="G1222" s="87">
        <f>SUBTOTAL(9,G1223:G1231)</f>
        <v>0</v>
      </c>
      <c r="H1222" s="100">
        <f>SUBTOTAL(9,H1223:H1231)</f>
        <v>0</v>
      </c>
      <c r="I1222" s="6"/>
      <c r="J1222" s="66"/>
      <c r="K1222" s="66"/>
      <c r="L1222" s="66"/>
      <c r="M1222" s="66"/>
      <c r="N1222" s="12"/>
      <c r="O1222" s="66"/>
      <c r="P1222" s="66"/>
    </row>
    <row r="1223" spans="1:16" outlineLevel="3">
      <c r="A1223" s="52" t="s">
        <v>2488</v>
      </c>
      <c r="B1223" s="53"/>
      <c r="C1223" s="132" t="s">
        <v>1271</v>
      </c>
      <c r="D1223" s="133"/>
      <c r="E1223" s="134"/>
      <c r="F1223" s="135"/>
      <c r="G1223" s="136">
        <f>SUBTOTAL(9,G1224:G1231)</f>
        <v>0</v>
      </c>
      <c r="H1223" s="152">
        <f>SUBTOTAL(9,H1224:H1231)</f>
        <v>0</v>
      </c>
      <c r="I1223" s="54"/>
      <c r="J1223" s="66"/>
      <c r="K1223" s="66"/>
      <c r="L1223" s="66"/>
      <c r="M1223" s="66"/>
      <c r="N1223" s="12"/>
      <c r="O1223" s="66"/>
      <c r="P1223" s="66"/>
    </row>
    <row r="1224" spans="1:16" ht="25.5" outlineLevel="3">
      <c r="A1224" s="1" t="s">
        <v>2490</v>
      </c>
      <c r="B1224" s="2" t="s">
        <v>1272</v>
      </c>
      <c r="C1224" s="2" t="s">
        <v>1273</v>
      </c>
      <c r="D1224" s="3" t="s">
        <v>857</v>
      </c>
      <c r="E1224" s="4">
        <v>3538.22</v>
      </c>
      <c r="F1224" s="5"/>
      <c r="G1224" s="7">
        <f>F1224*E1224</f>
        <v>0</v>
      </c>
      <c r="H1224" s="148">
        <f>$Q$5*G1224</f>
        <v>0</v>
      </c>
      <c r="I1224" s="6"/>
      <c r="J1224" s="66"/>
      <c r="K1224" s="66"/>
      <c r="L1224" s="66"/>
      <c r="M1224" s="66"/>
      <c r="N1224" s="12"/>
      <c r="O1224" s="66"/>
      <c r="P1224" s="66"/>
    </row>
    <row r="1225" spans="1:16" ht="25.5" outlineLevel="3">
      <c r="A1225" s="1" t="s">
        <v>2491</v>
      </c>
      <c r="B1225" s="2" t="s">
        <v>1274</v>
      </c>
      <c r="C1225" s="2" t="s">
        <v>1336</v>
      </c>
      <c r="D1225" s="3" t="s">
        <v>857</v>
      </c>
      <c r="E1225" s="4">
        <v>3538.22</v>
      </c>
      <c r="F1225" s="5"/>
      <c r="G1225" s="7">
        <f>F1225*E1225</f>
        <v>0</v>
      </c>
      <c r="H1225" s="148">
        <f>$Q$5*G1225</f>
        <v>0</v>
      </c>
      <c r="I1225" s="6"/>
      <c r="J1225" s="66"/>
      <c r="K1225" s="66"/>
      <c r="L1225" s="66"/>
      <c r="M1225" s="66"/>
      <c r="N1225" s="12"/>
      <c r="O1225" s="66"/>
      <c r="P1225" s="66"/>
    </row>
    <row r="1226" spans="1:16" ht="25.5" outlineLevel="3">
      <c r="A1226" s="1" t="s">
        <v>2492</v>
      </c>
      <c r="B1226" s="2" t="s">
        <v>1276</v>
      </c>
      <c r="C1226" s="2" t="s">
        <v>1337</v>
      </c>
      <c r="D1226" s="3" t="s">
        <v>857</v>
      </c>
      <c r="E1226" s="4">
        <v>3538.22</v>
      </c>
      <c r="F1226" s="5"/>
      <c r="G1226" s="7">
        <f>F1226*E1226</f>
        <v>0</v>
      </c>
      <c r="H1226" s="148">
        <f>$Q$5*G1226</f>
        <v>0</v>
      </c>
      <c r="I1226" s="6"/>
      <c r="J1226" s="66"/>
      <c r="K1226" s="66"/>
      <c r="L1226" s="66"/>
      <c r="M1226" s="66"/>
      <c r="N1226" s="12"/>
      <c r="O1226" s="66"/>
      <c r="P1226" s="66"/>
    </row>
    <row r="1227" spans="1:16" outlineLevel="3">
      <c r="A1227" s="1" t="s">
        <v>2493</v>
      </c>
      <c r="B1227" s="2" t="s">
        <v>962</v>
      </c>
      <c r="C1227" s="2" t="s">
        <v>963</v>
      </c>
      <c r="D1227" s="3" t="s">
        <v>18</v>
      </c>
      <c r="E1227" s="4">
        <v>566.11500000000001</v>
      </c>
      <c r="F1227" s="5"/>
      <c r="G1227" s="7">
        <f>F1227*E1227</f>
        <v>0</v>
      </c>
      <c r="H1227" s="148">
        <f>$Q$5*G1227</f>
        <v>0</v>
      </c>
      <c r="I1227" s="6"/>
      <c r="J1227" s="66"/>
      <c r="K1227" s="66"/>
      <c r="L1227" s="66"/>
      <c r="M1227" s="66"/>
      <c r="N1227" s="12"/>
      <c r="O1227" s="66"/>
      <c r="P1227" s="66"/>
    </row>
    <row r="1228" spans="1:16" outlineLevel="3">
      <c r="A1228" s="1" t="s">
        <v>2494</v>
      </c>
      <c r="B1228" s="2" t="s">
        <v>1325</v>
      </c>
      <c r="C1228" s="2" t="s">
        <v>1338</v>
      </c>
      <c r="D1228" s="3" t="s">
        <v>857</v>
      </c>
      <c r="E1228" s="4">
        <v>3538.22</v>
      </c>
      <c r="F1228" s="5"/>
      <c r="G1228" s="7">
        <f>F1228*E1228</f>
        <v>0</v>
      </c>
      <c r="H1228" s="148">
        <f>$Q$5*G1228</f>
        <v>0</v>
      </c>
      <c r="I1228" s="6"/>
      <c r="J1228" s="66"/>
      <c r="K1228" s="66"/>
      <c r="L1228" s="66"/>
      <c r="M1228" s="66"/>
      <c r="N1228" s="12"/>
      <c r="O1228" s="66"/>
      <c r="P1228" s="66"/>
    </row>
    <row r="1229" spans="1:16" outlineLevel="3">
      <c r="A1229" s="52" t="s">
        <v>2489</v>
      </c>
      <c r="B1229" s="53"/>
      <c r="C1229" s="132" t="s">
        <v>1279</v>
      </c>
      <c r="D1229" s="133"/>
      <c r="E1229" s="134"/>
      <c r="F1229" s="135"/>
      <c r="G1229" s="136">
        <f>SUBTOTAL(9,G1230:G1231)</f>
        <v>0</v>
      </c>
      <c r="H1229" s="152">
        <f>SUBTOTAL(9,H1230:H1231)</f>
        <v>0</v>
      </c>
      <c r="I1229" s="54"/>
      <c r="J1229" s="66"/>
      <c r="K1229" s="66"/>
      <c r="L1229" s="66"/>
      <c r="M1229" s="66"/>
      <c r="N1229" s="12"/>
      <c r="O1229" s="66"/>
      <c r="P1229" s="66"/>
    </row>
    <row r="1230" spans="1:16" ht="38.25" outlineLevel="3">
      <c r="A1230" s="1" t="s">
        <v>2495</v>
      </c>
      <c r="B1230" s="2" t="s">
        <v>1332</v>
      </c>
      <c r="C1230" s="2" t="s">
        <v>1333</v>
      </c>
      <c r="D1230" s="3" t="s">
        <v>857</v>
      </c>
      <c r="E1230" s="4">
        <v>3538.22</v>
      </c>
      <c r="F1230" s="5"/>
      <c r="G1230" s="7">
        <f>F1230*E1230</f>
        <v>0</v>
      </c>
      <c r="H1230" s="148">
        <f>$Q$5*G1230</f>
        <v>0</v>
      </c>
      <c r="I1230" s="6"/>
      <c r="J1230" s="66"/>
      <c r="K1230" s="66"/>
      <c r="L1230" s="66"/>
      <c r="M1230" s="66"/>
      <c r="N1230" s="12"/>
      <c r="O1230" s="66"/>
      <c r="P1230" s="66"/>
    </row>
    <row r="1231" spans="1:16" ht="25.5" outlineLevel="3">
      <c r="A1231" s="1" t="s">
        <v>2496</v>
      </c>
      <c r="B1231" s="2" t="s">
        <v>952</v>
      </c>
      <c r="C1231" s="2" t="s">
        <v>1334</v>
      </c>
      <c r="D1231" s="3" t="s">
        <v>857</v>
      </c>
      <c r="E1231" s="4">
        <v>3538.22</v>
      </c>
      <c r="F1231" s="5"/>
      <c r="G1231" s="7">
        <f>F1231*E1231</f>
        <v>0</v>
      </c>
      <c r="H1231" s="148">
        <f>$Q$5*G1231</f>
        <v>0</v>
      </c>
      <c r="I1231" s="6"/>
      <c r="J1231" s="66"/>
      <c r="K1231" s="66"/>
      <c r="L1231" s="66"/>
      <c r="M1231" s="66"/>
      <c r="N1231" s="12"/>
      <c r="O1231" s="66"/>
      <c r="P1231" s="66"/>
    </row>
    <row r="1232" spans="1:16" outlineLevel="2">
      <c r="A1232" s="83" t="s">
        <v>2497</v>
      </c>
      <c r="B1232" s="84"/>
      <c r="C1232" s="84" t="s">
        <v>1339</v>
      </c>
      <c r="D1232" s="85"/>
      <c r="E1232" s="86"/>
      <c r="F1232" s="88"/>
      <c r="G1232" s="87">
        <f>SUBTOTAL(9,G1233:G1241)</f>
        <v>0</v>
      </c>
      <c r="H1232" s="100">
        <f>SUBTOTAL(9,H1233:H1241)</f>
        <v>0</v>
      </c>
      <c r="I1232" s="6"/>
      <c r="J1232" s="66"/>
      <c r="K1232" s="66"/>
      <c r="L1232" s="66"/>
      <c r="M1232" s="66"/>
      <c r="N1232" s="12"/>
      <c r="O1232" s="66"/>
      <c r="P1232" s="66"/>
    </row>
    <row r="1233" spans="1:16" outlineLevel="3">
      <c r="A1233" s="52" t="s">
        <v>2498</v>
      </c>
      <c r="B1233" s="53"/>
      <c r="C1233" s="132" t="s">
        <v>1271</v>
      </c>
      <c r="D1233" s="133"/>
      <c r="E1233" s="134"/>
      <c r="F1233" s="135"/>
      <c r="G1233" s="136">
        <f>SUBTOTAL(9,G1234:G1239)</f>
        <v>0</v>
      </c>
      <c r="H1233" s="152">
        <f>SUBTOTAL(9,H1234:H1239)</f>
        <v>0</v>
      </c>
      <c r="I1233" s="54"/>
      <c r="J1233" s="66"/>
      <c r="K1233" s="66"/>
      <c r="L1233" s="66"/>
      <c r="M1233" s="66"/>
      <c r="N1233" s="12"/>
      <c r="O1233" s="66"/>
      <c r="P1233" s="66"/>
    </row>
    <row r="1234" spans="1:16" ht="25.5" outlineLevel="3">
      <c r="A1234" s="1" t="s">
        <v>2501</v>
      </c>
      <c r="B1234" s="2" t="s">
        <v>1272</v>
      </c>
      <c r="C1234" s="2" t="s">
        <v>1273</v>
      </c>
      <c r="D1234" s="3" t="s">
        <v>857</v>
      </c>
      <c r="E1234" s="4">
        <v>37.03</v>
      </c>
      <c r="F1234" s="5"/>
      <c r="G1234" s="7">
        <f t="shared" ref="G1234:G1239" si="176">F1234*E1234</f>
        <v>0</v>
      </c>
      <c r="H1234" s="148">
        <f t="shared" ref="H1234:H1239" si="177">$Q$5*G1234</f>
        <v>0</v>
      </c>
      <c r="I1234" s="6"/>
      <c r="J1234" s="66"/>
      <c r="K1234" s="66"/>
      <c r="L1234" s="66"/>
      <c r="M1234" s="66"/>
      <c r="N1234" s="12"/>
      <c r="O1234" s="66"/>
      <c r="P1234" s="66"/>
    </row>
    <row r="1235" spans="1:16" outlineLevel="3">
      <c r="A1235" s="1" t="s">
        <v>2502</v>
      </c>
      <c r="B1235" s="2" t="s">
        <v>1340</v>
      </c>
      <c r="C1235" s="2" t="s">
        <v>1341</v>
      </c>
      <c r="D1235" s="3" t="s">
        <v>857</v>
      </c>
      <c r="E1235" s="4">
        <v>37.03</v>
      </c>
      <c r="F1235" s="5"/>
      <c r="G1235" s="7">
        <f t="shared" si="176"/>
        <v>0</v>
      </c>
      <c r="H1235" s="148">
        <f t="shared" si="177"/>
        <v>0</v>
      </c>
      <c r="I1235" s="6"/>
      <c r="J1235" s="66"/>
      <c r="K1235" s="66"/>
      <c r="L1235" s="66"/>
      <c r="M1235" s="66"/>
      <c r="N1235" s="12"/>
      <c r="O1235" s="66"/>
      <c r="P1235" s="66"/>
    </row>
    <row r="1236" spans="1:16" ht="25.5" outlineLevel="3">
      <c r="A1236" s="1" t="s">
        <v>2503</v>
      </c>
      <c r="B1236" s="2" t="s">
        <v>1274</v>
      </c>
      <c r="C1236" s="2" t="s">
        <v>1342</v>
      </c>
      <c r="D1236" s="3" t="s">
        <v>857</v>
      </c>
      <c r="E1236" s="4">
        <v>37.03</v>
      </c>
      <c r="F1236" s="5"/>
      <c r="G1236" s="7">
        <f t="shared" si="176"/>
        <v>0</v>
      </c>
      <c r="H1236" s="148">
        <f t="shared" si="177"/>
        <v>0</v>
      </c>
      <c r="I1236" s="6"/>
      <c r="J1236" s="66"/>
      <c r="K1236" s="66"/>
      <c r="L1236" s="66"/>
      <c r="M1236" s="66"/>
      <c r="N1236" s="12"/>
      <c r="O1236" s="66"/>
      <c r="P1236" s="66"/>
    </row>
    <row r="1237" spans="1:16" ht="25.5" outlineLevel="3">
      <c r="A1237" s="1" t="s">
        <v>2504</v>
      </c>
      <c r="B1237" s="2" t="s">
        <v>1276</v>
      </c>
      <c r="C1237" s="2" t="s">
        <v>1343</v>
      </c>
      <c r="D1237" s="3" t="s">
        <v>857</v>
      </c>
      <c r="E1237" s="4">
        <v>37.03</v>
      </c>
      <c r="F1237" s="5"/>
      <c r="G1237" s="7">
        <f t="shared" si="176"/>
        <v>0</v>
      </c>
      <c r="H1237" s="148">
        <f t="shared" si="177"/>
        <v>0</v>
      </c>
      <c r="I1237" s="6"/>
      <c r="J1237" s="66"/>
      <c r="K1237" s="66"/>
      <c r="L1237" s="66"/>
      <c r="M1237" s="66"/>
      <c r="N1237" s="12"/>
      <c r="O1237" s="66"/>
      <c r="P1237" s="66"/>
    </row>
    <row r="1238" spans="1:16" ht="25.5" outlineLevel="3">
      <c r="A1238" s="1" t="s">
        <v>2505</v>
      </c>
      <c r="B1238" s="2" t="s">
        <v>1274</v>
      </c>
      <c r="C1238" s="2" t="s">
        <v>1344</v>
      </c>
      <c r="D1238" s="3" t="s">
        <v>857</v>
      </c>
      <c r="E1238" s="4">
        <v>37.03</v>
      </c>
      <c r="F1238" s="5"/>
      <c r="G1238" s="7">
        <f t="shared" si="176"/>
        <v>0</v>
      </c>
      <c r="H1238" s="148">
        <f t="shared" si="177"/>
        <v>0</v>
      </c>
      <c r="I1238" s="6"/>
      <c r="J1238" s="66"/>
      <c r="K1238" s="66"/>
      <c r="L1238" s="66"/>
      <c r="M1238" s="66"/>
      <c r="N1238" s="12"/>
      <c r="O1238" s="66"/>
      <c r="P1238" s="66"/>
    </row>
    <row r="1239" spans="1:16" ht="25.5" outlineLevel="3">
      <c r="A1239" s="1" t="s">
        <v>2506</v>
      </c>
      <c r="B1239" s="2" t="s">
        <v>1276</v>
      </c>
      <c r="C1239" s="2" t="s">
        <v>1345</v>
      </c>
      <c r="D1239" s="3" t="s">
        <v>857</v>
      </c>
      <c r="E1239" s="4">
        <v>37.03</v>
      </c>
      <c r="F1239" s="5"/>
      <c r="G1239" s="7">
        <f t="shared" si="176"/>
        <v>0</v>
      </c>
      <c r="H1239" s="148">
        <f t="shared" si="177"/>
        <v>0</v>
      </c>
      <c r="I1239" s="6"/>
      <c r="J1239" s="66"/>
      <c r="K1239" s="66"/>
      <c r="L1239" s="66"/>
      <c r="M1239" s="66"/>
      <c r="N1239" s="12"/>
      <c r="O1239" s="66"/>
      <c r="P1239" s="66"/>
    </row>
    <row r="1240" spans="1:16" outlineLevel="3">
      <c r="A1240" s="52" t="s">
        <v>2499</v>
      </c>
      <c r="B1240" s="53"/>
      <c r="C1240" s="132" t="s">
        <v>1279</v>
      </c>
      <c r="D1240" s="133"/>
      <c r="E1240" s="134"/>
      <c r="F1240" s="135"/>
      <c r="G1240" s="136">
        <f>SUBTOTAL(9,G1241)</f>
        <v>0</v>
      </c>
      <c r="H1240" s="152">
        <f>SUBTOTAL(9,H1241)</f>
        <v>0</v>
      </c>
      <c r="I1240" s="54"/>
      <c r="J1240" s="66"/>
      <c r="K1240" s="66"/>
      <c r="L1240" s="66"/>
      <c r="M1240" s="66"/>
      <c r="N1240" s="12"/>
      <c r="O1240" s="66"/>
      <c r="P1240" s="66"/>
    </row>
    <row r="1241" spans="1:16" ht="25.5" outlineLevel="3">
      <c r="A1241" s="1" t="s">
        <v>2500</v>
      </c>
      <c r="B1241" s="2" t="s">
        <v>1280</v>
      </c>
      <c r="C1241" s="2" t="s">
        <v>1281</v>
      </c>
      <c r="D1241" s="3" t="s">
        <v>857</v>
      </c>
      <c r="E1241" s="4">
        <v>37.03</v>
      </c>
      <c r="F1241" s="5"/>
      <c r="G1241" s="7">
        <f>F1241*E1241</f>
        <v>0</v>
      </c>
      <c r="H1241" s="148">
        <f>$Q$5*G1241</f>
        <v>0</v>
      </c>
      <c r="I1241" s="6"/>
      <c r="J1241" s="66"/>
      <c r="K1241" s="66"/>
      <c r="L1241" s="66"/>
      <c r="M1241" s="66"/>
      <c r="N1241" s="12"/>
      <c r="O1241" s="66"/>
      <c r="P1241" s="66"/>
    </row>
    <row r="1242" spans="1:16" outlineLevel="2">
      <c r="A1242" s="83" t="s">
        <v>2507</v>
      </c>
      <c r="B1242" s="84"/>
      <c r="C1242" s="84" t="s">
        <v>1346</v>
      </c>
      <c r="D1242" s="85"/>
      <c r="E1242" s="86"/>
      <c r="F1242" s="88"/>
      <c r="G1242" s="87">
        <f>SUBTOTAL(9,G1243:G1245)</f>
        <v>0</v>
      </c>
      <c r="H1242" s="100">
        <f>SUBTOTAL(9,H1243:H1245)</f>
        <v>0</v>
      </c>
      <c r="I1242" s="6"/>
      <c r="J1242" s="66"/>
      <c r="K1242" s="66"/>
      <c r="L1242" s="66"/>
      <c r="M1242" s="66"/>
      <c r="N1242" s="12"/>
      <c r="O1242" s="66"/>
      <c r="P1242" s="66"/>
    </row>
    <row r="1243" spans="1:16" ht="25.5" outlineLevel="3">
      <c r="A1243" s="1" t="s">
        <v>2329</v>
      </c>
      <c r="B1243" s="2" t="s">
        <v>1169</v>
      </c>
      <c r="C1243" s="2" t="s">
        <v>1347</v>
      </c>
      <c r="D1243" s="3" t="s">
        <v>857</v>
      </c>
      <c r="E1243" s="4">
        <v>8.82</v>
      </c>
      <c r="F1243" s="5"/>
      <c r="G1243" s="7">
        <f>F1243*E1243</f>
        <v>0</v>
      </c>
      <c r="H1243" s="148">
        <f t="shared" ref="H1243:H1245" si="178">$Q$5*G1243</f>
        <v>0</v>
      </c>
      <c r="I1243" s="6"/>
      <c r="J1243" s="66"/>
      <c r="K1243" s="66"/>
      <c r="L1243" s="66"/>
      <c r="M1243" s="66"/>
      <c r="N1243" s="12"/>
      <c r="O1243" s="66"/>
      <c r="P1243" s="66"/>
    </row>
    <row r="1244" spans="1:16" outlineLevel="3">
      <c r="A1244" s="1" t="s">
        <v>2330</v>
      </c>
      <c r="B1244" s="2" t="s">
        <v>965</v>
      </c>
      <c r="C1244" s="2" t="s">
        <v>1348</v>
      </c>
      <c r="D1244" s="3" t="s">
        <v>18</v>
      </c>
      <c r="E1244" s="4">
        <v>1.4650000000000001</v>
      </c>
      <c r="F1244" s="5"/>
      <c r="G1244" s="7">
        <f>F1244*E1244</f>
        <v>0</v>
      </c>
      <c r="H1244" s="148">
        <f t="shared" si="178"/>
        <v>0</v>
      </c>
      <c r="I1244" s="6"/>
      <c r="J1244" s="66"/>
      <c r="K1244" s="66"/>
      <c r="L1244" s="66"/>
      <c r="M1244" s="66"/>
      <c r="N1244" s="12"/>
      <c r="O1244" s="66"/>
      <c r="P1244" s="66"/>
    </row>
    <row r="1245" spans="1:16" outlineLevel="3">
      <c r="A1245" s="1" t="s">
        <v>2331</v>
      </c>
      <c r="B1245" s="2" t="s">
        <v>1026</v>
      </c>
      <c r="C1245" s="2" t="s">
        <v>1027</v>
      </c>
      <c r="D1245" s="3" t="s">
        <v>1028</v>
      </c>
      <c r="E1245" s="4">
        <v>5.8999999999999997E-2</v>
      </c>
      <c r="F1245" s="5"/>
      <c r="G1245" s="7">
        <f>F1245*E1245</f>
        <v>0</v>
      </c>
      <c r="H1245" s="148">
        <f t="shared" si="178"/>
        <v>0</v>
      </c>
      <c r="I1245" s="6"/>
      <c r="J1245" s="66"/>
      <c r="K1245" s="66"/>
      <c r="L1245" s="66"/>
      <c r="M1245" s="66"/>
      <c r="N1245" s="12"/>
      <c r="O1245" s="66"/>
      <c r="P1245" s="66"/>
    </row>
    <row r="1246" spans="1:16" outlineLevel="2">
      <c r="A1246" s="83" t="s">
        <v>2508</v>
      </c>
      <c r="B1246" s="84"/>
      <c r="C1246" s="84" t="s">
        <v>1349</v>
      </c>
      <c r="D1246" s="85"/>
      <c r="E1246" s="86"/>
      <c r="F1246" s="88"/>
      <c r="G1246" s="87">
        <f>SUBTOTAL(9,G1247)</f>
        <v>0</v>
      </c>
      <c r="H1246" s="100">
        <f>SUBTOTAL(9,H1247)</f>
        <v>0</v>
      </c>
      <c r="I1246" s="6"/>
      <c r="J1246" s="66"/>
      <c r="K1246" s="66"/>
      <c r="L1246" s="66"/>
      <c r="M1246" s="66"/>
      <c r="N1246" s="12"/>
      <c r="O1246" s="66"/>
      <c r="P1246" s="66"/>
    </row>
    <row r="1247" spans="1:16" ht="25.5" outlineLevel="3">
      <c r="A1247" s="1" t="s">
        <v>2332</v>
      </c>
      <c r="B1247" s="2" t="s">
        <v>952</v>
      </c>
      <c r="C1247" s="2" t="s">
        <v>1350</v>
      </c>
      <c r="D1247" s="3" t="s">
        <v>994</v>
      </c>
      <c r="E1247" s="4">
        <v>115.37</v>
      </c>
      <c r="F1247" s="5"/>
      <c r="G1247" s="7">
        <f>F1247*E1247</f>
        <v>0</v>
      </c>
      <c r="H1247" s="148">
        <f t="shared" ref="H1247" si="179">$Q$5*G1247</f>
        <v>0</v>
      </c>
      <c r="I1247" s="6"/>
      <c r="J1247" s="6"/>
      <c r="K1247" s="6"/>
      <c r="L1247" s="6"/>
      <c r="M1247" s="6"/>
      <c r="N1247" s="6"/>
      <c r="O1247" s="66"/>
      <c r="P1247" s="66"/>
    </row>
    <row r="1248" spans="1:16" outlineLevel="2">
      <c r="A1248" s="83" t="s">
        <v>2509</v>
      </c>
      <c r="B1248" s="84"/>
      <c r="C1248" s="84" t="s">
        <v>1351</v>
      </c>
      <c r="D1248" s="85"/>
      <c r="E1248" s="86"/>
      <c r="F1248" s="88"/>
      <c r="G1248" s="87">
        <f>SUBTOTAL(9,G1249:G1253)</f>
        <v>0</v>
      </c>
      <c r="H1248" s="100">
        <f>SUBTOTAL(9,H1249:H1253)</f>
        <v>0</v>
      </c>
      <c r="I1248" s="6"/>
      <c r="J1248" s="66"/>
      <c r="K1248" s="66"/>
      <c r="L1248" s="66"/>
      <c r="M1248" s="66"/>
      <c r="N1248" s="12"/>
      <c r="O1248" s="66"/>
      <c r="P1248" s="66"/>
    </row>
    <row r="1249" spans="1:16" outlineLevel="3">
      <c r="A1249" s="1" t="s">
        <v>2333</v>
      </c>
      <c r="B1249" s="2" t="s">
        <v>1352</v>
      </c>
      <c r="C1249" s="2" t="s">
        <v>1353</v>
      </c>
      <c r="D1249" s="3" t="s">
        <v>8</v>
      </c>
      <c r="E1249" s="4">
        <v>4074.97</v>
      </c>
      <c r="F1249" s="5"/>
      <c r="G1249" s="7">
        <f>F1249*E1249</f>
        <v>0</v>
      </c>
      <c r="H1249" s="148">
        <f t="shared" ref="H1249:H1253" si="180">$Q$5*G1249</f>
        <v>0</v>
      </c>
      <c r="I1249" s="6"/>
      <c r="J1249" s="66"/>
      <c r="K1249" s="66"/>
      <c r="L1249" s="66"/>
      <c r="M1249" s="66"/>
      <c r="N1249" s="12"/>
      <c r="O1249" s="66"/>
      <c r="P1249" s="66"/>
    </row>
    <row r="1250" spans="1:16" outlineLevel="3">
      <c r="A1250" s="1" t="s">
        <v>2334</v>
      </c>
      <c r="B1250" s="2" t="s">
        <v>1354</v>
      </c>
      <c r="C1250" s="2" t="s">
        <v>1355</v>
      </c>
      <c r="D1250" s="3" t="s">
        <v>18</v>
      </c>
      <c r="E1250" s="4">
        <v>177.679</v>
      </c>
      <c r="F1250" s="5"/>
      <c r="G1250" s="7">
        <f>F1250*E1250</f>
        <v>0</v>
      </c>
      <c r="H1250" s="148">
        <f t="shared" si="180"/>
        <v>0</v>
      </c>
      <c r="I1250" s="6"/>
      <c r="J1250" s="66"/>
      <c r="K1250" s="66"/>
      <c r="L1250" s="66"/>
      <c r="M1250" s="66"/>
      <c r="N1250" s="12"/>
      <c r="O1250" s="66"/>
      <c r="P1250" s="66"/>
    </row>
    <row r="1251" spans="1:16" outlineLevel="3">
      <c r="A1251" s="1" t="s">
        <v>2335</v>
      </c>
      <c r="B1251" s="2" t="s">
        <v>1356</v>
      </c>
      <c r="C1251" s="2" t="s">
        <v>1357</v>
      </c>
      <c r="D1251" s="3" t="s">
        <v>8</v>
      </c>
      <c r="E1251" s="4">
        <v>1840.02</v>
      </c>
      <c r="F1251" s="5"/>
      <c r="G1251" s="7">
        <f>F1251*E1251</f>
        <v>0</v>
      </c>
      <c r="H1251" s="148">
        <f t="shared" si="180"/>
        <v>0</v>
      </c>
      <c r="I1251" s="6"/>
      <c r="J1251" s="66"/>
      <c r="K1251" s="66"/>
      <c r="L1251" s="66"/>
      <c r="M1251" s="66"/>
      <c r="N1251" s="12"/>
      <c r="O1251" s="66"/>
      <c r="P1251" s="66"/>
    </row>
    <row r="1252" spans="1:16" outlineLevel="3">
      <c r="A1252" s="1" t="s">
        <v>2336</v>
      </c>
      <c r="B1252" s="2" t="s">
        <v>1356</v>
      </c>
      <c r="C1252" s="2" t="s">
        <v>1358</v>
      </c>
      <c r="D1252" s="3" t="s">
        <v>8</v>
      </c>
      <c r="E1252" s="4">
        <v>394.93</v>
      </c>
      <c r="F1252" s="5"/>
      <c r="G1252" s="7">
        <f>F1252*E1252</f>
        <v>0</v>
      </c>
      <c r="H1252" s="148">
        <f t="shared" si="180"/>
        <v>0</v>
      </c>
      <c r="I1252" s="6"/>
      <c r="J1252" s="66"/>
      <c r="K1252" s="66"/>
      <c r="L1252" s="66"/>
      <c r="M1252" s="66"/>
      <c r="N1252" s="12"/>
      <c r="O1252" s="66"/>
      <c r="P1252" s="66"/>
    </row>
    <row r="1253" spans="1:16" outlineLevel="3">
      <c r="A1253" s="1" t="s">
        <v>2337</v>
      </c>
      <c r="B1253" s="2" t="s">
        <v>1359</v>
      </c>
      <c r="C1253" s="2" t="s">
        <v>1360</v>
      </c>
      <c r="D1253" s="3" t="s">
        <v>8</v>
      </c>
      <c r="E1253" s="4">
        <v>1840.02</v>
      </c>
      <c r="F1253" s="5"/>
      <c r="G1253" s="7">
        <f>F1253*E1253</f>
        <v>0</v>
      </c>
      <c r="H1253" s="148">
        <f t="shared" si="180"/>
        <v>0</v>
      </c>
      <c r="I1253" s="6"/>
      <c r="J1253" s="66"/>
      <c r="K1253" s="66"/>
      <c r="L1253" s="66"/>
      <c r="M1253" s="66"/>
      <c r="N1253" s="12"/>
      <c r="O1253" s="66"/>
      <c r="P1253" s="66"/>
    </row>
    <row r="1254" spans="1:16" outlineLevel="2">
      <c r="A1254" s="83" t="s">
        <v>2510</v>
      </c>
      <c r="B1254" s="84"/>
      <c r="C1254" s="84" t="s">
        <v>1361</v>
      </c>
      <c r="D1254" s="85"/>
      <c r="E1254" s="86"/>
      <c r="F1254" s="88"/>
      <c r="G1254" s="87">
        <f>SUBTOTAL(9,G1255:G1257)</f>
        <v>0</v>
      </c>
      <c r="H1254" s="100">
        <f>SUBTOTAL(9,H1255:H1257)</f>
        <v>0</v>
      </c>
      <c r="I1254" s="6"/>
      <c r="J1254" s="66"/>
      <c r="K1254" s="66"/>
      <c r="L1254" s="66"/>
      <c r="M1254" s="66"/>
      <c r="N1254" s="12"/>
      <c r="O1254" s="66"/>
      <c r="P1254" s="66"/>
    </row>
    <row r="1255" spans="1:16" outlineLevel="3">
      <c r="A1255" s="1" t="s">
        <v>2338</v>
      </c>
      <c r="B1255" s="2" t="s">
        <v>1362</v>
      </c>
      <c r="C1255" s="2" t="s">
        <v>1363</v>
      </c>
      <c r="D1255" s="3" t="s">
        <v>8</v>
      </c>
      <c r="E1255" s="4">
        <v>1616.86</v>
      </c>
      <c r="F1255" s="5"/>
      <c r="G1255" s="7">
        <f>F1255*E1255</f>
        <v>0</v>
      </c>
      <c r="H1255" s="148">
        <f t="shared" ref="H1255:H1257" si="181">$Q$5*G1255</f>
        <v>0</v>
      </c>
      <c r="I1255" s="6"/>
      <c r="N1255" s="12"/>
    </row>
    <row r="1256" spans="1:16" outlineLevel="3">
      <c r="A1256" s="1" t="s">
        <v>2339</v>
      </c>
      <c r="B1256" s="2" t="s">
        <v>1354</v>
      </c>
      <c r="C1256" s="2" t="s">
        <v>1355</v>
      </c>
      <c r="D1256" s="3" t="s">
        <v>18</v>
      </c>
      <c r="E1256" s="4">
        <v>64.674000000000007</v>
      </c>
      <c r="F1256" s="5"/>
      <c r="G1256" s="7">
        <f>F1256*E1256</f>
        <v>0</v>
      </c>
      <c r="H1256" s="148">
        <f t="shared" si="181"/>
        <v>0</v>
      </c>
      <c r="I1256" s="6"/>
      <c r="N1256" s="12"/>
    </row>
    <row r="1257" spans="1:16" ht="25.5" outlineLevel="3">
      <c r="A1257" s="1" t="s">
        <v>2340</v>
      </c>
      <c r="B1257" s="2" t="s">
        <v>1364</v>
      </c>
      <c r="C1257" s="2" t="s">
        <v>1365</v>
      </c>
      <c r="D1257" s="3" t="s">
        <v>8</v>
      </c>
      <c r="E1257" s="4">
        <v>1616.86</v>
      </c>
      <c r="F1257" s="5"/>
      <c r="G1257" s="7">
        <f>F1257*E1257</f>
        <v>0</v>
      </c>
      <c r="H1257" s="148">
        <f t="shared" si="181"/>
        <v>0</v>
      </c>
      <c r="I1257" s="6"/>
      <c r="N1257" s="12"/>
    </row>
    <row r="1258" spans="1:16" outlineLevel="2">
      <c r="A1258" s="83" t="s">
        <v>2511</v>
      </c>
      <c r="B1258" s="84"/>
      <c r="C1258" s="84" t="s">
        <v>2772</v>
      </c>
      <c r="D1258" s="85"/>
      <c r="E1258" s="86"/>
      <c r="F1258" s="88"/>
      <c r="G1258" s="87">
        <f>SUBTOTAL(9,G1259:G1263)</f>
        <v>0</v>
      </c>
      <c r="H1258" s="100">
        <f>SUBTOTAL(9,H1259:H1263)</f>
        <v>0</v>
      </c>
      <c r="I1258" s="6"/>
      <c r="N1258" s="12"/>
    </row>
    <row r="1259" spans="1:16" ht="25.5" outlineLevel="3">
      <c r="A1259" s="1" t="s">
        <v>2341</v>
      </c>
      <c r="B1259" s="2" t="s">
        <v>952</v>
      </c>
      <c r="C1259" s="32" t="s">
        <v>2765</v>
      </c>
      <c r="D1259" s="3" t="s">
        <v>157</v>
      </c>
      <c r="E1259" s="4">
        <v>1</v>
      </c>
      <c r="F1259" s="5"/>
      <c r="G1259" s="7">
        <f>F1262*E1259</f>
        <v>0</v>
      </c>
      <c r="H1259" s="148">
        <f t="shared" ref="H1259:H1263" si="182">$Q$5*G1259</f>
        <v>0</v>
      </c>
      <c r="I1259" s="6"/>
      <c r="N1259" s="12"/>
    </row>
    <row r="1260" spans="1:16" ht="25.5" outlineLevel="3">
      <c r="A1260" s="1" t="s">
        <v>2342</v>
      </c>
      <c r="B1260" s="2" t="s">
        <v>952</v>
      </c>
      <c r="C1260" s="32" t="s">
        <v>2768</v>
      </c>
      <c r="D1260" s="3" t="s">
        <v>157</v>
      </c>
      <c r="E1260" s="4">
        <v>1</v>
      </c>
      <c r="F1260" s="5"/>
      <c r="G1260" s="7">
        <f>F1260*E1260</f>
        <v>0</v>
      </c>
      <c r="H1260" s="148">
        <f t="shared" si="182"/>
        <v>0</v>
      </c>
      <c r="I1260" s="6"/>
      <c r="N1260" s="12"/>
    </row>
    <row r="1261" spans="1:16" ht="25.5" outlineLevel="3">
      <c r="A1261" s="1" t="s">
        <v>2343</v>
      </c>
      <c r="B1261" s="2" t="s">
        <v>952</v>
      </c>
      <c r="C1261" s="32" t="s">
        <v>2766</v>
      </c>
      <c r="D1261" s="3" t="s">
        <v>157</v>
      </c>
      <c r="E1261" s="4">
        <v>1</v>
      </c>
      <c r="F1261" s="5"/>
      <c r="G1261" s="7">
        <f>F1261*E1261</f>
        <v>0</v>
      </c>
      <c r="H1261" s="148">
        <f t="shared" si="182"/>
        <v>0</v>
      </c>
      <c r="I1261" s="6"/>
      <c r="N1261" s="12"/>
    </row>
    <row r="1262" spans="1:16" ht="25.5" outlineLevel="3">
      <c r="A1262" s="1" t="s">
        <v>2770</v>
      </c>
      <c r="B1262" s="2" t="s">
        <v>952</v>
      </c>
      <c r="C1262" s="32" t="s">
        <v>2769</v>
      </c>
      <c r="D1262" s="3" t="s">
        <v>157</v>
      </c>
      <c r="E1262" s="4">
        <v>1</v>
      </c>
      <c r="F1262" s="5"/>
      <c r="G1262" s="7">
        <f>F1262*E1262</f>
        <v>0</v>
      </c>
      <c r="H1262" s="148">
        <f t="shared" si="182"/>
        <v>0</v>
      </c>
      <c r="I1262" s="6"/>
      <c r="N1262" s="12"/>
    </row>
    <row r="1263" spans="1:16" ht="25.5" outlineLevel="3">
      <c r="A1263" s="1" t="s">
        <v>2771</v>
      </c>
      <c r="B1263" s="2" t="s">
        <v>952</v>
      </c>
      <c r="C1263" s="32" t="s">
        <v>2767</v>
      </c>
      <c r="D1263" s="3" t="s">
        <v>157</v>
      </c>
      <c r="E1263" s="4">
        <v>1</v>
      </c>
      <c r="F1263" s="5"/>
      <c r="G1263" s="7">
        <f>F1263*E1263</f>
        <v>0</v>
      </c>
      <c r="H1263" s="148">
        <f t="shared" si="182"/>
        <v>0</v>
      </c>
      <c r="I1263" s="6"/>
      <c r="N1263" s="12"/>
    </row>
    <row r="1264" spans="1:16" outlineLevel="2">
      <c r="A1264" s="83" t="s">
        <v>612</v>
      </c>
      <c r="B1264" s="84"/>
      <c r="C1264" s="84" t="s">
        <v>1366</v>
      </c>
      <c r="D1264" s="85"/>
      <c r="E1264" s="86"/>
      <c r="F1264" s="88"/>
      <c r="G1264" s="87">
        <f>SUBTOTAL(9,G1265:G1294)</f>
        <v>0</v>
      </c>
      <c r="H1264" s="100">
        <f>SUBTOTAL(9,H1265:H1294)</f>
        <v>0</v>
      </c>
      <c r="I1264" s="6"/>
      <c r="N1264" s="12"/>
    </row>
    <row r="1265" spans="1:14" outlineLevel="3">
      <c r="A1265" s="83" t="s">
        <v>788</v>
      </c>
      <c r="B1265" s="84"/>
      <c r="C1265" s="84" t="s">
        <v>1367</v>
      </c>
      <c r="D1265" s="85"/>
      <c r="E1265" s="86"/>
      <c r="F1265" s="88"/>
      <c r="G1265" s="87">
        <f>SUBTOTAL(9,G1266)</f>
        <v>0</v>
      </c>
      <c r="H1265" s="100">
        <f>SUBTOTAL(9,H1266)</f>
        <v>0</v>
      </c>
      <c r="I1265" s="6"/>
      <c r="N1265" s="12"/>
    </row>
    <row r="1266" spans="1:14" ht="25.5" outlineLevel="4">
      <c r="A1266" s="13" t="s">
        <v>2344</v>
      </c>
      <c r="B1266" s="14" t="s">
        <v>1234</v>
      </c>
      <c r="C1266" s="14" t="s">
        <v>2550</v>
      </c>
      <c r="D1266" s="15" t="s">
        <v>157</v>
      </c>
      <c r="E1266" s="16">
        <v>1</v>
      </c>
      <c r="F1266" s="9"/>
      <c r="G1266" s="17">
        <f>F1266*E1266</f>
        <v>0</v>
      </c>
      <c r="H1266" s="149">
        <f>$Q$5*G1266</f>
        <v>0</v>
      </c>
      <c r="I1266" s="6"/>
      <c r="N1266" s="12"/>
    </row>
    <row r="1267" spans="1:14" s="47" customFormat="1" ht="25.5" outlineLevel="4">
      <c r="A1267" s="13"/>
      <c r="B1267" s="14" t="s">
        <v>1234</v>
      </c>
      <c r="C1267" s="14" t="s">
        <v>2551</v>
      </c>
      <c r="D1267" s="55" t="s">
        <v>157</v>
      </c>
      <c r="E1267" s="56">
        <v>1</v>
      </c>
      <c r="F1267" s="57"/>
      <c r="G1267" s="17">
        <f>F1267*E1267</f>
        <v>0</v>
      </c>
      <c r="H1267" s="149">
        <f>$Q$5*G1267</f>
        <v>0</v>
      </c>
      <c r="I1267" s="6"/>
      <c r="J1267" s="10"/>
      <c r="K1267" s="10"/>
      <c r="L1267" s="10"/>
      <c r="M1267" s="10"/>
      <c r="N1267" s="12"/>
    </row>
    <row r="1268" spans="1:14" ht="51" outlineLevel="4">
      <c r="A1268" s="13"/>
      <c r="B1268" s="14" t="s">
        <v>2585</v>
      </c>
      <c r="C1268" s="14" t="s">
        <v>2552</v>
      </c>
      <c r="D1268" s="55" t="s">
        <v>157</v>
      </c>
      <c r="E1268" s="56">
        <v>1</v>
      </c>
      <c r="F1268" s="58"/>
      <c r="G1268" s="17">
        <f>F1268*E1268</f>
        <v>0</v>
      </c>
      <c r="H1268" s="149">
        <f>$Q$5*G1268</f>
        <v>0</v>
      </c>
      <c r="I1268" s="6"/>
      <c r="N1268" s="12"/>
    </row>
    <row r="1269" spans="1:14" outlineLevel="3">
      <c r="A1269" s="83" t="s">
        <v>789</v>
      </c>
      <c r="B1269" s="84"/>
      <c r="C1269" s="84" t="s">
        <v>1368</v>
      </c>
      <c r="D1269" s="85"/>
      <c r="E1269" s="86"/>
      <c r="F1269" s="88"/>
      <c r="G1269" s="87">
        <f>SUBTOTAL(9,G1270:G1294)</f>
        <v>0</v>
      </c>
      <c r="H1269" s="100">
        <f>SUBTOTAL(9,H1270:H1294)</f>
        <v>0</v>
      </c>
      <c r="I1269" s="6"/>
      <c r="N1269" s="12"/>
    </row>
    <row r="1270" spans="1:14" outlineLevel="4">
      <c r="A1270" s="1" t="s">
        <v>2345</v>
      </c>
      <c r="B1270" s="2" t="s">
        <v>1369</v>
      </c>
      <c r="C1270" s="2" t="s">
        <v>1370</v>
      </c>
      <c r="D1270" s="3" t="s">
        <v>38</v>
      </c>
      <c r="E1270" s="4">
        <v>67</v>
      </c>
      <c r="F1270" s="5"/>
      <c r="G1270" s="7">
        <f t="shared" ref="G1270:G1294" si="183">F1270*E1270</f>
        <v>0</v>
      </c>
      <c r="H1270" s="148">
        <f t="shared" ref="H1270:H1294" si="184">$Q$5*G1270</f>
        <v>0</v>
      </c>
      <c r="I1270" s="6"/>
    </row>
    <row r="1271" spans="1:14" outlineLevel="4">
      <c r="A1271" s="1" t="s">
        <v>2346</v>
      </c>
      <c r="B1271" s="2" t="s">
        <v>1371</v>
      </c>
      <c r="C1271" s="2" t="s">
        <v>1372</v>
      </c>
      <c r="D1271" s="3" t="s">
        <v>38</v>
      </c>
      <c r="E1271" s="4">
        <v>13</v>
      </c>
      <c r="F1271" s="5"/>
      <c r="G1271" s="7">
        <f t="shared" si="183"/>
        <v>0</v>
      </c>
      <c r="H1271" s="148">
        <f t="shared" si="184"/>
        <v>0</v>
      </c>
      <c r="I1271" s="6"/>
    </row>
    <row r="1272" spans="1:14" outlineLevel="4">
      <c r="A1272" s="1" t="s">
        <v>2347</v>
      </c>
      <c r="B1272" s="2" t="s">
        <v>1373</v>
      </c>
      <c r="C1272" s="2" t="s">
        <v>1374</v>
      </c>
      <c r="D1272" s="3" t="s">
        <v>38</v>
      </c>
      <c r="E1272" s="4">
        <v>12</v>
      </c>
      <c r="F1272" s="5"/>
      <c r="G1272" s="7">
        <f t="shared" si="183"/>
        <v>0</v>
      </c>
      <c r="H1272" s="148">
        <f t="shared" si="184"/>
        <v>0</v>
      </c>
      <c r="I1272" s="6"/>
    </row>
    <row r="1273" spans="1:14" outlineLevel="4">
      <c r="A1273" s="1" t="s">
        <v>2348</v>
      </c>
      <c r="B1273" s="2" t="s">
        <v>1373</v>
      </c>
      <c r="C1273" s="2" t="s">
        <v>1375</v>
      </c>
      <c r="D1273" s="3" t="s">
        <v>38</v>
      </c>
      <c r="E1273" s="4">
        <v>21</v>
      </c>
      <c r="F1273" s="5"/>
      <c r="G1273" s="7">
        <f t="shared" si="183"/>
        <v>0</v>
      </c>
      <c r="H1273" s="148">
        <f t="shared" si="184"/>
        <v>0</v>
      </c>
      <c r="I1273" s="6"/>
    </row>
    <row r="1274" spans="1:14" outlineLevel="4">
      <c r="A1274" s="1" t="s">
        <v>2349</v>
      </c>
      <c r="B1274" s="2" t="s">
        <v>1373</v>
      </c>
      <c r="C1274" s="2" t="s">
        <v>1376</v>
      </c>
      <c r="D1274" s="3" t="s">
        <v>38</v>
      </c>
      <c r="E1274" s="4">
        <v>7</v>
      </c>
      <c r="F1274" s="5"/>
      <c r="G1274" s="7">
        <f t="shared" si="183"/>
        <v>0</v>
      </c>
      <c r="H1274" s="148">
        <f t="shared" si="184"/>
        <v>0</v>
      </c>
      <c r="I1274" s="6"/>
    </row>
    <row r="1275" spans="1:14" outlineLevel="4">
      <c r="A1275" s="1" t="s">
        <v>2350</v>
      </c>
      <c r="B1275" s="2" t="s">
        <v>1373</v>
      </c>
      <c r="C1275" s="2" t="s">
        <v>1377</v>
      </c>
      <c r="D1275" s="3" t="s">
        <v>38</v>
      </c>
      <c r="E1275" s="4">
        <v>7</v>
      </c>
      <c r="F1275" s="5"/>
      <c r="G1275" s="7">
        <f t="shared" si="183"/>
        <v>0</v>
      </c>
      <c r="H1275" s="148">
        <f t="shared" si="184"/>
        <v>0</v>
      </c>
      <c r="I1275" s="6"/>
    </row>
    <row r="1276" spans="1:14" outlineLevel="4">
      <c r="A1276" s="1" t="s">
        <v>2351</v>
      </c>
      <c r="B1276" s="2" t="s">
        <v>1373</v>
      </c>
      <c r="C1276" s="2" t="s">
        <v>1378</v>
      </c>
      <c r="D1276" s="3" t="s">
        <v>38</v>
      </c>
      <c r="E1276" s="4">
        <v>2</v>
      </c>
      <c r="F1276" s="5"/>
      <c r="G1276" s="7">
        <f t="shared" si="183"/>
        <v>0</v>
      </c>
      <c r="H1276" s="148">
        <f t="shared" si="184"/>
        <v>0</v>
      </c>
      <c r="I1276" s="6"/>
    </row>
    <row r="1277" spans="1:14" outlineLevel="4">
      <c r="A1277" s="1" t="s">
        <v>2352</v>
      </c>
      <c r="B1277" s="2" t="s">
        <v>1373</v>
      </c>
      <c r="C1277" s="2" t="s">
        <v>1379</v>
      </c>
      <c r="D1277" s="3" t="s">
        <v>38</v>
      </c>
      <c r="E1277" s="4">
        <v>18</v>
      </c>
      <c r="F1277" s="5"/>
      <c r="G1277" s="7">
        <f t="shared" si="183"/>
        <v>0</v>
      </c>
      <c r="H1277" s="148">
        <f t="shared" si="184"/>
        <v>0</v>
      </c>
      <c r="I1277" s="6"/>
    </row>
    <row r="1278" spans="1:14" outlineLevel="4">
      <c r="A1278" s="1" t="s">
        <v>2353</v>
      </c>
      <c r="B1278" s="2" t="s">
        <v>1373</v>
      </c>
      <c r="C1278" s="2" t="s">
        <v>1380</v>
      </c>
      <c r="D1278" s="3" t="s">
        <v>38</v>
      </c>
      <c r="E1278" s="4">
        <v>4</v>
      </c>
      <c r="F1278" s="5"/>
      <c r="G1278" s="7">
        <f t="shared" si="183"/>
        <v>0</v>
      </c>
      <c r="H1278" s="148">
        <f t="shared" si="184"/>
        <v>0</v>
      </c>
      <c r="I1278" s="6"/>
    </row>
    <row r="1279" spans="1:14" outlineLevel="4">
      <c r="A1279" s="1" t="s">
        <v>2354</v>
      </c>
      <c r="B1279" s="2" t="s">
        <v>1373</v>
      </c>
      <c r="C1279" s="2" t="s">
        <v>1381</v>
      </c>
      <c r="D1279" s="3" t="s">
        <v>38</v>
      </c>
      <c r="E1279" s="4">
        <v>3</v>
      </c>
      <c r="F1279" s="5"/>
      <c r="G1279" s="7">
        <f t="shared" si="183"/>
        <v>0</v>
      </c>
      <c r="H1279" s="148">
        <f t="shared" si="184"/>
        <v>0</v>
      </c>
      <c r="I1279" s="6"/>
    </row>
    <row r="1280" spans="1:14" outlineLevel="4">
      <c r="A1280" s="1" t="s">
        <v>2355</v>
      </c>
      <c r="B1280" s="2" t="s">
        <v>1373</v>
      </c>
      <c r="C1280" s="2" t="s">
        <v>1382</v>
      </c>
      <c r="D1280" s="3" t="s">
        <v>38</v>
      </c>
      <c r="E1280" s="4">
        <v>6</v>
      </c>
      <c r="F1280" s="5"/>
      <c r="G1280" s="7">
        <f t="shared" si="183"/>
        <v>0</v>
      </c>
      <c r="H1280" s="148">
        <f t="shared" si="184"/>
        <v>0</v>
      </c>
      <c r="I1280" s="6"/>
    </row>
    <row r="1281" spans="1:9" outlineLevel="4">
      <c r="A1281" s="1" t="s">
        <v>2356</v>
      </c>
      <c r="B1281" s="2" t="s">
        <v>1373</v>
      </c>
      <c r="C1281" s="2" t="s">
        <v>1383</v>
      </c>
      <c r="D1281" s="3" t="s">
        <v>38</v>
      </c>
      <c r="E1281" s="4">
        <v>6</v>
      </c>
      <c r="F1281" s="5"/>
      <c r="G1281" s="7">
        <f t="shared" si="183"/>
        <v>0</v>
      </c>
      <c r="H1281" s="148">
        <f t="shared" si="184"/>
        <v>0</v>
      </c>
      <c r="I1281" s="6"/>
    </row>
    <row r="1282" spans="1:9" outlineLevel="4">
      <c r="A1282" s="1" t="s">
        <v>2357</v>
      </c>
      <c r="B1282" s="2" t="s">
        <v>1373</v>
      </c>
      <c r="C1282" s="2" t="s">
        <v>1384</v>
      </c>
      <c r="D1282" s="3" t="s">
        <v>38</v>
      </c>
      <c r="E1282" s="4">
        <v>2</v>
      </c>
      <c r="F1282" s="5"/>
      <c r="G1282" s="7">
        <f t="shared" si="183"/>
        <v>0</v>
      </c>
      <c r="H1282" s="148">
        <f t="shared" si="184"/>
        <v>0</v>
      </c>
      <c r="I1282" s="6"/>
    </row>
    <row r="1283" spans="1:9" outlineLevel="4">
      <c r="A1283" s="1" t="s">
        <v>2358</v>
      </c>
      <c r="B1283" s="2" t="s">
        <v>1373</v>
      </c>
      <c r="C1283" s="2" t="s">
        <v>1386</v>
      </c>
      <c r="D1283" s="3" t="s">
        <v>38</v>
      </c>
      <c r="E1283" s="4">
        <v>1</v>
      </c>
      <c r="F1283" s="5"/>
      <c r="G1283" s="7">
        <f t="shared" si="183"/>
        <v>0</v>
      </c>
      <c r="H1283" s="148">
        <f t="shared" si="184"/>
        <v>0</v>
      </c>
      <c r="I1283" s="6"/>
    </row>
    <row r="1284" spans="1:9" outlineLevel="4">
      <c r="A1284" s="1" t="s">
        <v>2359</v>
      </c>
      <c r="B1284" s="2" t="s">
        <v>1373</v>
      </c>
      <c r="C1284" s="2" t="s">
        <v>1388</v>
      </c>
      <c r="D1284" s="3" t="s">
        <v>38</v>
      </c>
      <c r="E1284" s="4">
        <v>2</v>
      </c>
      <c r="F1284" s="5"/>
      <c r="G1284" s="7">
        <f t="shared" si="183"/>
        <v>0</v>
      </c>
      <c r="H1284" s="148">
        <f t="shared" si="184"/>
        <v>0</v>
      </c>
      <c r="I1284" s="6"/>
    </row>
    <row r="1285" spans="1:9" outlineLevel="4">
      <c r="A1285" s="1" t="s">
        <v>2360</v>
      </c>
      <c r="B1285" s="2" t="s">
        <v>1373</v>
      </c>
      <c r="C1285" s="2" t="s">
        <v>1390</v>
      </c>
      <c r="D1285" s="3" t="s">
        <v>38</v>
      </c>
      <c r="E1285" s="4">
        <v>1</v>
      </c>
      <c r="F1285" s="5"/>
      <c r="G1285" s="7">
        <f t="shared" si="183"/>
        <v>0</v>
      </c>
      <c r="H1285" s="148">
        <f t="shared" si="184"/>
        <v>0</v>
      </c>
      <c r="I1285" s="6"/>
    </row>
    <row r="1286" spans="1:9" outlineLevel="4">
      <c r="A1286" s="1" t="s">
        <v>2361</v>
      </c>
      <c r="B1286" s="2" t="s">
        <v>1373</v>
      </c>
      <c r="C1286" s="2" t="s">
        <v>1392</v>
      </c>
      <c r="D1286" s="3" t="s">
        <v>38</v>
      </c>
      <c r="E1286" s="4">
        <v>1</v>
      </c>
      <c r="F1286" s="5"/>
      <c r="G1286" s="7">
        <f t="shared" si="183"/>
        <v>0</v>
      </c>
      <c r="H1286" s="148">
        <f t="shared" si="184"/>
        <v>0</v>
      </c>
      <c r="I1286" s="6"/>
    </row>
    <row r="1287" spans="1:9" outlineLevel="4">
      <c r="A1287" s="1" t="s">
        <v>2362</v>
      </c>
      <c r="B1287" s="2" t="s">
        <v>1373</v>
      </c>
      <c r="C1287" s="2" t="s">
        <v>1394</v>
      </c>
      <c r="D1287" s="3" t="s">
        <v>38</v>
      </c>
      <c r="E1287" s="4">
        <v>1</v>
      </c>
      <c r="F1287" s="5"/>
      <c r="G1287" s="7">
        <f t="shared" si="183"/>
        <v>0</v>
      </c>
      <c r="H1287" s="148">
        <f t="shared" si="184"/>
        <v>0</v>
      </c>
      <c r="I1287" s="6"/>
    </row>
    <row r="1288" spans="1:9" outlineLevel="4">
      <c r="A1288" s="1" t="s">
        <v>2363</v>
      </c>
      <c r="B1288" s="2" t="s">
        <v>1373</v>
      </c>
      <c r="C1288" s="2" t="s">
        <v>1395</v>
      </c>
      <c r="D1288" s="3" t="s">
        <v>38</v>
      </c>
      <c r="E1288" s="4">
        <v>1</v>
      </c>
      <c r="F1288" s="5"/>
      <c r="G1288" s="7">
        <f t="shared" si="183"/>
        <v>0</v>
      </c>
      <c r="H1288" s="148">
        <f t="shared" si="184"/>
        <v>0</v>
      </c>
      <c r="I1288" s="6"/>
    </row>
    <row r="1289" spans="1:9" outlineLevel="4">
      <c r="A1289" s="1" t="s">
        <v>2364</v>
      </c>
      <c r="B1289" s="2" t="s">
        <v>1373</v>
      </c>
      <c r="C1289" s="2" t="s">
        <v>1396</v>
      </c>
      <c r="D1289" s="3" t="s">
        <v>38</v>
      </c>
      <c r="E1289" s="4">
        <v>1</v>
      </c>
      <c r="F1289" s="5"/>
      <c r="G1289" s="7">
        <f t="shared" si="183"/>
        <v>0</v>
      </c>
      <c r="H1289" s="148">
        <f t="shared" si="184"/>
        <v>0</v>
      </c>
      <c r="I1289" s="6"/>
    </row>
    <row r="1290" spans="1:9" outlineLevel="4">
      <c r="A1290" s="1" t="s">
        <v>2365</v>
      </c>
      <c r="B1290" s="2" t="s">
        <v>1373</v>
      </c>
      <c r="C1290" s="2" t="s">
        <v>1397</v>
      </c>
      <c r="D1290" s="3" t="s">
        <v>38</v>
      </c>
      <c r="E1290" s="4">
        <v>1</v>
      </c>
      <c r="F1290" s="5"/>
      <c r="G1290" s="7">
        <f t="shared" si="183"/>
        <v>0</v>
      </c>
      <c r="H1290" s="148">
        <f t="shared" si="184"/>
        <v>0</v>
      </c>
      <c r="I1290" s="6"/>
    </row>
    <row r="1291" spans="1:9" outlineLevel="4">
      <c r="A1291" s="1" t="s">
        <v>2366</v>
      </c>
      <c r="B1291" s="2" t="s">
        <v>1373</v>
      </c>
      <c r="C1291" s="2" t="s">
        <v>1398</v>
      </c>
      <c r="D1291" s="3" t="s">
        <v>38</v>
      </c>
      <c r="E1291" s="4">
        <v>1</v>
      </c>
      <c r="F1291" s="5"/>
      <c r="G1291" s="7">
        <f t="shared" si="183"/>
        <v>0</v>
      </c>
      <c r="H1291" s="148">
        <f t="shared" si="184"/>
        <v>0</v>
      </c>
      <c r="I1291" s="6"/>
    </row>
    <row r="1292" spans="1:9" outlineLevel="4">
      <c r="A1292" s="1" t="s">
        <v>2367</v>
      </c>
      <c r="B1292" s="2" t="s">
        <v>1373</v>
      </c>
      <c r="C1292" s="2" t="s">
        <v>1399</v>
      </c>
      <c r="D1292" s="3" t="s">
        <v>38</v>
      </c>
      <c r="E1292" s="4">
        <v>2</v>
      </c>
      <c r="F1292" s="5"/>
      <c r="G1292" s="7">
        <f t="shared" si="183"/>
        <v>0</v>
      </c>
      <c r="H1292" s="148">
        <f t="shared" si="184"/>
        <v>0</v>
      </c>
      <c r="I1292" s="6"/>
    </row>
    <row r="1293" spans="1:9" outlineLevel="4">
      <c r="A1293" s="1" t="s">
        <v>2368</v>
      </c>
      <c r="B1293" s="2" t="s">
        <v>952</v>
      </c>
      <c r="C1293" s="2" t="s">
        <v>1400</v>
      </c>
      <c r="D1293" s="3" t="s">
        <v>8</v>
      </c>
      <c r="E1293" s="4">
        <v>28</v>
      </c>
      <c r="F1293" s="5"/>
      <c r="G1293" s="7">
        <f t="shared" si="183"/>
        <v>0</v>
      </c>
      <c r="H1293" s="148">
        <f t="shared" si="184"/>
        <v>0</v>
      </c>
      <c r="I1293" s="6"/>
    </row>
    <row r="1294" spans="1:9" ht="25.5" outlineLevel="4">
      <c r="A1294" s="1" t="s">
        <v>2369</v>
      </c>
      <c r="B1294" s="2" t="s">
        <v>952</v>
      </c>
      <c r="C1294" s="2" t="s">
        <v>1401</v>
      </c>
      <c r="D1294" s="3" t="s">
        <v>157</v>
      </c>
      <c r="E1294" s="4">
        <v>1</v>
      </c>
      <c r="F1294" s="5"/>
      <c r="G1294" s="7">
        <f t="shared" si="183"/>
        <v>0</v>
      </c>
      <c r="H1294" s="148">
        <f t="shared" si="184"/>
        <v>0</v>
      </c>
      <c r="I1294" s="6"/>
    </row>
    <row r="1295" spans="1:9" outlineLevel="2">
      <c r="A1295" s="83" t="s">
        <v>613</v>
      </c>
      <c r="B1295" s="84"/>
      <c r="C1295" s="84" t="s">
        <v>1402</v>
      </c>
      <c r="D1295" s="85"/>
      <c r="E1295" s="86"/>
      <c r="F1295" s="88"/>
      <c r="G1295" s="87">
        <f>SUBTOTAL(9,G1296:G1309)</f>
        <v>0</v>
      </c>
      <c r="H1295" s="100">
        <f>SUBTOTAL(9,H1296:H1308)</f>
        <v>0</v>
      </c>
      <c r="I1295" s="6"/>
    </row>
    <row r="1296" spans="1:9" outlineLevel="3">
      <c r="A1296" s="83" t="s">
        <v>795</v>
      </c>
      <c r="B1296" s="84"/>
      <c r="C1296" s="84" t="s">
        <v>1271</v>
      </c>
      <c r="D1296" s="85"/>
      <c r="E1296" s="86"/>
      <c r="F1296" s="88"/>
      <c r="G1296" s="87">
        <f>SUBTOTAL(9,G1297:G1301)</f>
        <v>0</v>
      </c>
      <c r="H1296" s="100">
        <f>SUBTOTAL(9,H1297:H1301)</f>
        <v>0</v>
      </c>
      <c r="I1296" s="6"/>
    </row>
    <row r="1297" spans="1:9" ht="25.5" outlineLevel="4">
      <c r="A1297" s="1" t="s">
        <v>2370</v>
      </c>
      <c r="B1297" s="2" t="s">
        <v>1272</v>
      </c>
      <c r="C1297" s="2" t="s">
        <v>1273</v>
      </c>
      <c r="D1297" s="3" t="s">
        <v>857</v>
      </c>
      <c r="E1297" s="4">
        <v>1038.78</v>
      </c>
      <c r="F1297" s="5"/>
      <c r="G1297" s="7">
        <f>F1297*E1297</f>
        <v>0</v>
      </c>
      <c r="H1297" s="148">
        <f>$Q$5*G1297</f>
        <v>0</v>
      </c>
      <c r="I1297" s="6"/>
    </row>
    <row r="1298" spans="1:9" outlineLevel="4">
      <c r="A1298" s="1" t="s">
        <v>2371</v>
      </c>
      <c r="B1298" s="2" t="s">
        <v>1285</v>
      </c>
      <c r="C1298" s="2" t="s">
        <v>1403</v>
      </c>
      <c r="D1298" s="3" t="s">
        <v>857</v>
      </c>
      <c r="E1298" s="4">
        <v>1038.78</v>
      </c>
      <c r="F1298" s="5"/>
      <c r="G1298" s="7">
        <f>F1298*E1298</f>
        <v>0</v>
      </c>
      <c r="H1298" s="148">
        <f>$Q$5*G1298</f>
        <v>0</v>
      </c>
      <c r="I1298" s="6"/>
    </row>
    <row r="1299" spans="1:9" outlineLevel="4">
      <c r="A1299" s="1" t="s">
        <v>2372</v>
      </c>
      <c r="B1299" s="2" t="s">
        <v>1287</v>
      </c>
      <c r="C1299" s="2" t="s">
        <v>1404</v>
      </c>
      <c r="D1299" s="3" t="s">
        <v>857</v>
      </c>
      <c r="E1299" s="4">
        <v>1038.78</v>
      </c>
      <c r="F1299" s="5"/>
      <c r="G1299" s="7">
        <f>F1299*E1299</f>
        <v>0</v>
      </c>
      <c r="H1299" s="148">
        <f>$Q$5*G1299</f>
        <v>0</v>
      </c>
      <c r="I1299" s="6"/>
    </row>
    <row r="1300" spans="1:9" ht="25.5" outlineLevel="4">
      <c r="A1300" s="1" t="s">
        <v>2373</v>
      </c>
      <c r="B1300" s="2" t="s">
        <v>965</v>
      </c>
      <c r="C1300" s="2" t="s">
        <v>1405</v>
      </c>
      <c r="D1300" s="3" t="s">
        <v>18</v>
      </c>
      <c r="E1300" s="4">
        <v>311.63400000000001</v>
      </c>
      <c r="F1300" s="5"/>
      <c r="G1300" s="7">
        <f>F1300*E1300</f>
        <v>0</v>
      </c>
      <c r="H1300" s="148">
        <f>$Q$5*G1300</f>
        <v>0</v>
      </c>
      <c r="I1300" s="6"/>
    </row>
    <row r="1301" spans="1:9" outlineLevel="4">
      <c r="A1301" s="1" t="s">
        <v>2374</v>
      </c>
      <c r="B1301" s="2" t="s">
        <v>1163</v>
      </c>
      <c r="C1301" s="2" t="s">
        <v>1406</v>
      </c>
      <c r="D1301" s="3" t="s">
        <v>857</v>
      </c>
      <c r="E1301" s="4">
        <v>1038.78</v>
      </c>
      <c r="F1301" s="5"/>
      <c r="G1301" s="7">
        <f>F1301*E1301</f>
        <v>0</v>
      </c>
      <c r="H1301" s="148">
        <f>$Q$5*G1301</f>
        <v>0</v>
      </c>
      <c r="I1301" s="6"/>
    </row>
    <row r="1302" spans="1:9" outlineLevel="3">
      <c r="A1302" s="83" t="s">
        <v>796</v>
      </c>
      <c r="B1302" s="84"/>
      <c r="C1302" s="84" t="s">
        <v>1407</v>
      </c>
      <c r="D1302" s="85"/>
      <c r="E1302" s="86"/>
      <c r="F1302" s="88"/>
      <c r="G1302" s="87">
        <f>SUBTOTAL(9,G1303:G1307)</f>
        <v>0</v>
      </c>
      <c r="H1302" s="100">
        <f>SUBTOTAL(9,H1303:H1307)</f>
        <v>0</v>
      </c>
      <c r="I1302" s="6"/>
    </row>
    <row r="1303" spans="1:9" ht="25.5" outlineLevel="4">
      <c r="A1303" s="1" t="s">
        <v>2375</v>
      </c>
      <c r="B1303" s="2" t="s">
        <v>952</v>
      </c>
      <c r="C1303" s="2" t="s">
        <v>1408</v>
      </c>
      <c r="D1303" s="3" t="s">
        <v>43</v>
      </c>
      <c r="E1303" s="4">
        <v>106</v>
      </c>
      <c r="F1303" s="5"/>
      <c r="G1303" s="7">
        <f>F1303*E1303</f>
        <v>0</v>
      </c>
      <c r="H1303" s="148">
        <f t="shared" ref="H1303:H1309" si="185">$Q$5*G1303</f>
        <v>0</v>
      </c>
      <c r="I1303" s="6"/>
    </row>
    <row r="1304" spans="1:9" ht="25.5" outlineLevel="4">
      <c r="A1304" s="1" t="s">
        <v>2376</v>
      </c>
      <c r="B1304" s="2" t="s">
        <v>952</v>
      </c>
      <c r="C1304" s="2" t="s">
        <v>1409</v>
      </c>
      <c r="D1304" s="3" t="s">
        <v>43</v>
      </c>
      <c r="E1304" s="4">
        <v>6</v>
      </c>
      <c r="F1304" s="5"/>
      <c r="G1304" s="7">
        <f>F1304*E1304</f>
        <v>0</v>
      </c>
      <c r="H1304" s="148">
        <f t="shared" si="185"/>
        <v>0</v>
      </c>
      <c r="I1304" s="6"/>
    </row>
    <row r="1305" spans="1:9" ht="25.5" outlineLevel="4">
      <c r="A1305" s="1" t="s">
        <v>2377</v>
      </c>
      <c r="B1305" s="2" t="s">
        <v>952</v>
      </c>
      <c r="C1305" s="2" t="s">
        <v>1410</v>
      </c>
      <c r="D1305" s="3" t="s">
        <v>43</v>
      </c>
      <c r="E1305" s="4">
        <v>35</v>
      </c>
      <c r="F1305" s="5"/>
      <c r="G1305" s="7">
        <f>F1305*E1305</f>
        <v>0</v>
      </c>
      <c r="H1305" s="148">
        <f t="shared" si="185"/>
        <v>0</v>
      </c>
      <c r="I1305" s="6"/>
    </row>
    <row r="1306" spans="1:9" ht="25.5" outlineLevel="4">
      <c r="A1306" s="1" t="s">
        <v>2378</v>
      </c>
      <c r="B1306" s="2" t="s">
        <v>952</v>
      </c>
      <c r="C1306" s="2" t="s">
        <v>1412</v>
      </c>
      <c r="D1306" s="3" t="s">
        <v>43</v>
      </c>
      <c r="E1306" s="4">
        <v>1</v>
      </c>
      <c r="F1306" s="5"/>
      <c r="G1306" s="7">
        <f>F1306*E1306</f>
        <v>0</v>
      </c>
      <c r="H1306" s="148">
        <f t="shared" si="185"/>
        <v>0</v>
      </c>
      <c r="I1306" s="6"/>
    </row>
    <row r="1307" spans="1:9" ht="25.5" outlineLevel="4">
      <c r="A1307" s="1" t="s">
        <v>2379</v>
      </c>
      <c r="B1307" s="2" t="s">
        <v>952</v>
      </c>
      <c r="C1307" s="2" t="s">
        <v>1414</v>
      </c>
      <c r="D1307" s="3" t="s">
        <v>43</v>
      </c>
      <c r="E1307" s="4">
        <v>1</v>
      </c>
      <c r="F1307" s="5"/>
      <c r="G1307" s="7">
        <f>F1307*E1307</f>
        <v>0</v>
      </c>
      <c r="H1307" s="148">
        <f t="shared" si="185"/>
        <v>0</v>
      </c>
      <c r="I1307" s="6"/>
    </row>
    <row r="1308" spans="1:9" outlineLevel="3">
      <c r="A1308" s="83" t="s">
        <v>797</v>
      </c>
      <c r="B1308" s="84"/>
      <c r="C1308" s="84" t="s">
        <v>2806</v>
      </c>
      <c r="D1308" s="85"/>
      <c r="E1308" s="86"/>
      <c r="F1308" s="88"/>
      <c r="G1308" s="87">
        <f>SUBTOTAL(9,G1309)</f>
        <v>0</v>
      </c>
      <c r="H1308" s="100">
        <f t="shared" si="185"/>
        <v>0</v>
      </c>
      <c r="I1308" s="6"/>
    </row>
    <row r="1309" spans="1:9" outlineLevel="4">
      <c r="A1309" s="1" t="s">
        <v>2380</v>
      </c>
      <c r="B1309" s="2" t="s">
        <v>952</v>
      </c>
      <c r="C1309" s="2" t="s">
        <v>1415</v>
      </c>
      <c r="D1309" s="3" t="s">
        <v>8</v>
      </c>
      <c r="E1309" s="4">
        <v>52.11</v>
      </c>
      <c r="F1309" s="5"/>
      <c r="G1309" s="7">
        <f>F1309*E1309</f>
        <v>0</v>
      </c>
      <c r="H1309" s="148">
        <f t="shared" si="185"/>
        <v>0</v>
      </c>
      <c r="I1309" s="6"/>
    </row>
    <row r="1310" spans="1:9" outlineLevel="2">
      <c r="A1310" s="83" t="s">
        <v>614</v>
      </c>
      <c r="B1310" s="84"/>
      <c r="C1310" s="84" t="s">
        <v>1416</v>
      </c>
      <c r="D1310" s="85"/>
      <c r="E1310" s="86"/>
      <c r="F1310" s="88"/>
      <c r="G1310" s="87">
        <f>SUBTOTAL(9,G1311:G1341)</f>
        <v>0</v>
      </c>
      <c r="H1310" s="100">
        <f>SUBTOTAL(9,H1311:H1341)</f>
        <v>0</v>
      </c>
      <c r="I1310" s="6"/>
    </row>
    <row r="1311" spans="1:9" outlineLevel="3">
      <c r="A1311" s="83" t="s">
        <v>799</v>
      </c>
      <c r="B1311" s="84"/>
      <c r="C1311" s="84" t="s">
        <v>1417</v>
      </c>
      <c r="D1311" s="85"/>
      <c r="E1311" s="86"/>
      <c r="F1311" s="88"/>
      <c r="G1311" s="87">
        <f>SUBTOTAL(9,G1312:G1323)</f>
        <v>0</v>
      </c>
      <c r="H1311" s="100">
        <f>SUBTOTAL(9,H1312:H1323)</f>
        <v>0</v>
      </c>
      <c r="I1311" s="6"/>
    </row>
    <row r="1312" spans="1:9" outlineLevel="4">
      <c r="A1312" s="52" t="s">
        <v>2381</v>
      </c>
      <c r="B1312" s="53"/>
      <c r="C1312" s="132" t="s">
        <v>1418</v>
      </c>
      <c r="D1312" s="133"/>
      <c r="E1312" s="134"/>
      <c r="F1312" s="135"/>
      <c r="G1312" s="136">
        <f>SUBTOTAL(9,G1313:G1320)</f>
        <v>0</v>
      </c>
      <c r="H1312" s="152">
        <f>SUBTOTAL(9,H1313:H1320)</f>
        <v>0</v>
      </c>
      <c r="I1312" s="6"/>
    </row>
    <row r="1313" spans="1:9" ht="25.5" outlineLevel="4">
      <c r="A1313" s="1" t="s">
        <v>2382</v>
      </c>
      <c r="B1313" s="2" t="s">
        <v>952</v>
      </c>
      <c r="C1313" s="2" t="s">
        <v>1419</v>
      </c>
      <c r="D1313" s="3" t="s">
        <v>43</v>
      </c>
      <c r="E1313" s="4">
        <v>13</v>
      </c>
      <c r="F1313" s="5"/>
      <c r="G1313" s="7">
        <f t="shared" ref="G1313:G1320" si="186">F1313*E1313</f>
        <v>0</v>
      </c>
      <c r="H1313" s="148">
        <f t="shared" ref="H1313:H1320" si="187">$Q$5*G1313</f>
        <v>0</v>
      </c>
      <c r="I1313" s="6"/>
    </row>
    <row r="1314" spans="1:9" ht="25.5" outlineLevel="4">
      <c r="A1314" s="1" t="s">
        <v>2383</v>
      </c>
      <c r="B1314" s="2" t="s">
        <v>952</v>
      </c>
      <c r="C1314" s="2" t="s">
        <v>1420</v>
      </c>
      <c r="D1314" s="3" t="s">
        <v>43</v>
      </c>
      <c r="E1314" s="4">
        <v>15</v>
      </c>
      <c r="F1314" s="5"/>
      <c r="G1314" s="7">
        <f t="shared" si="186"/>
        <v>0</v>
      </c>
      <c r="H1314" s="148">
        <f t="shared" si="187"/>
        <v>0</v>
      </c>
      <c r="I1314" s="6"/>
    </row>
    <row r="1315" spans="1:9" ht="25.5" outlineLevel="4">
      <c r="A1315" s="1" t="s">
        <v>2384</v>
      </c>
      <c r="B1315" s="2" t="s">
        <v>952</v>
      </c>
      <c r="C1315" s="2" t="s">
        <v>1421</v>
      </c>
      <c r="D1315" s="3" t="s">
        <v>43</v>
      </c>
      <c r="E1315" s="4">
        <v>31</v>
      </c>
      <c r="F1315" s="5"/>
      <c r="G1315" s="7">
        <f t="shared" si="186"/>
        <v>0</v>
      </c>
      <c r="H1315" s="148">
        <f t="shared" si="187"/>
        <v>0</v>
      </c>
      <c r="I1315" s="6"/>
    </row>
    <row r="1316" spans="1:9" ht="25.5" outlineLevel="4">
      <c r="A1316" s="1" t="s">
        <v>2385</v>
      </c>
      <c r="B1316" s="2" t="s">
        <v>952</v>
      </c>
      <c r="C1316" s="2" t="s">
        <v>1422</v>
      </c>
      <c r="D1316" s="3" t="s">
        <v>43</v>
      </c>
      <c r="E1316" s="4">
        <v>38</v>
      </c>
      <c r="F1316" s="5"/>
      <c r="G1316" s="7">
        <f t="shared" si="186"/>
        <v>0</v>
      </c>
      <c r="H1316" s="148">
        <f t="shared" si="187"/>
        <v>0</v>
      </c>
      <c r="I1316" s="6"/>
    </row>
    <row r="1317" spans="1:9" ht="25.5" outlineLevel="4">
      <c r="A1317" s="1" t="s">
        <v>2386</v>
      </c>
      <c r="B1317" s="2" t="s">
        <v>952</v>
      </c>
      <c r="C1317" s="2" t="s">
        <v>1423</v>
      </c>
      <c r="D1317" s="3" t="s">
        <v>43</v>
      </c>
      <c r="E1317" s="4">
        <v>26</v>
      </c>
      <c r="F1317" s="5"/>
      <c r="G1317" s="7">
        <f t="shared" si="186"/>
        <v>0</v>
      </c>
      <c r="H1317" s="148">
        <f t="shared" si="187"/>
        <v>0</v>
      </c>
      <c r="I1317" s="6"/>
    </row>
    <row r="1318" spans="1:9" ht="25.5" outlineLevel="4">
      <c r="A1318" s="1" t="s">
        <v>2387</v>
      </c>
      <c r="B1318" s="2" t="s">
        <v>952</v>
      </c>
      <c r="C1318" s="2" t="s">
        <v>1424</v>
      </c>
      <c r="D1318" s="3" t="s">
        <v>43</v>
      </c>
      <c r="E1318" s="4">
        <v>24</v>
      </c>
      <c r="F1318" s="5"/>
      <c r="G1318" s="7">
        <f t="shared" si="186"/>
        <v>0</v>
      </c>
      <c r="H1318" s="148">
        <f t="shared" si="187"/>
        <v>0</v>
      </c>
      <c r="I1318" s="6"/>
    </row>
    <row r="1319" spans="1:9" ht="25.5" outlineLevel="4">
      <c r="A1319" s="1" t="s">
        <v>2388</v>
      </c>
      <c r="B1319" s="2" t="s">
        <v>952</v>
      </c>
      <c r="C1319" s="2" t="s">
        <v>1425</v>
      </c>
      <c r="D1319" s="3" t="s">
        <v>43</v>
      </c>
      <c r="E1319" s="4">
        <v>39</v>
      </c>
      <c r="F1319" s="5"/>
      <c r="G1319" s="7">
        <f t="shared" si="186"/>
        <v>0</v>
      </c>
      <c r="H1319" s="148">
        <f t="shared" si="187"/>
        <v>0</v>
      </c>
      <c r="I1319" s="6"/>
    </row>
    <row r="1320" spans="1:9" ht="25.5" outlineLevel="4">
      <c r="A1320" s="1" t="s">
        <v>2389</v>
      </c>
      <c r="B1320" s="2" t="s">
        <v>952</v>
      </c>
      <c r="C1320" s="2" t="s">
        <v>1426</v>
      </c>
      <c r="D1320" s="3" t="s">
        <v>43</v>
      </c>
      <c r="E1320" s="4">
        <v>3</v>
      </c>
      <c r="F1320" s="5"/>
      <c r="G1320" s="7">
        <f t="shared" si="186"/>
        <v>0</v>
      </c>
      <c r="H1320" s="148">
        <f t="shared" si="187"/>
        <v>0</v>
      </c>
      <c r="I1320" s="6"/>
    </row>
    <row r="1321" spans="1:9" outlineLevel="4">
      <c r="A1321" s="52" t="s">
        <v>2390</v>
      </c>
      <c r="B1321" s="53"/>
      <c r="C1321" s="132" t="s">
        <v>1427</v>
      </c>
      <c r="D1321" s="133"/>
      <c r="E1321" s="134"/>
      <c r="F1321" s="135"/>
      <c r="G1321" s="136">
        <f>SUBTOTAL(9,G1322:G1323)</f>
        <v>0</v>
      </c>
      <c r="H1321" s="152">
        <f>SUBTOTAL(9,H1322:H1323)</f>
        <v>0</v>
      </c>
      <c r="I1321" s="6"/>
    </row>
    <row r="1322" spans="1:9" ht="25.5" outlineLevel="4">
      <c r="A1322" s="1" t="s">
        <v>2391</v>
      </c>
      <c r="B1322" s="2" t="s">
        <v>952</v>
      </c>
      <c r="C1322" s="2" t="s">
        <v>1428</v>
      </c>
      <c r="D1322" s="3" t="s">
        <v>43</v>
      </c>
      <c r="E1322" s="4">
        <v>83</v>
      </c>
      <c r="F1322" s="5"/>
      <c r="G1322" s="7">
        <f>F1322*E1322</f>
        <v>0</v>
      </c>
      <c r="H1322" s="148">
        <f>$Q$5*G1322</f>
        <v>0</v>
      </c>
      <c r="I1322" s="6"/>
    </row>
    <row r="1323" spans="1:9" ht="25.5" outlineLevel="4">
      <c r="A1323" s="1" t="s">
        <v>2392</v>
      </c>
      <c r="B1323" s="2" t="s">
        <v>952</v>
      </c>
      <c r="C1323" s="2" t="s">
        <v>1429</v>
      </c>
      <c r="D1323" s="3" t="s">
        <v>43</v>
      </c>
      <c r="E1323" s="4">
        <v>13</v>
      </c>
      <c r="F1323" s="5"/>
      <c r="G1323" s="7">
        <f>F1323*E1323</f>
        <v>0</v>
      </c>
      <c r="H1323" s="148">
        <f>$Q$5*G1323</f>
        <v>0</v>
      </c>
      <c r="I1323" s="6"/>
    </row>
    <row r="1324" spans="1:9" outlineLevel="3">
      <c r="A1324" s="83" t="s">
        <v>800</v>
      </c>
      <c r="B1324" s="84"/>
      <c r="C1324" s="84" t="s">
        <v>1430</v>
      </c>
      <c r="D1324" s="85"/>
      <c r="E1324" s="86"/>
      <c r="F1324" s="88"/>
      <c r="G1324" s="87">
        <f>SUBTOTAL(9,G1325:G1327)</f>
        <v>0</v>
      </c>
      <c r="H1324" s="100">
        <f>SUBTOTAL(9,H1325:H1327)</f>
        <v>0</v>
      </c>
      <c r="I1324" s="6"/>
    </row>
    <row r="1325" spans="1:9" outlineLevel="4">
      <c r="A1325" s="1" t="s">
        <v>2393</v>
      </c>
      <c r="B1325" s="2" t="s">
        <v>962</v>
      </c>
      <c r="C1325" s="2" t="s">
        <v>1431</v>
      </c>
      <c r="D1325" s="3" t="s">
        <v>18</v>
      </c>
      <c r="E1325" s="4">
        <v>28.6</v>
      </c>
      <c r="F1325" s="5"/>
      <c r="G1325" s="7">
        <f>F1325*E1325</f>
        <v>0</v>
      </c>
      <c r="H1325" s="148">
        <f>$Q$5*G1325</f>
        <v>0</v>
      </c>
      <c r="I1325" s="6"/>
    </row>
    <row r="1326" spans="1:9" outlineLevel="4">
      <c r="A1326" s="1" t="s">
        <v>2394</v>
      </c>
      <c r="B1326" s="2" t="s">
        <v>1432</v>
      </c>
      <c r="C1326" s="2" t="s">
        <v>1433</v>
      </c>
      <c r="D1326" s="3" t="s">
        <v>18</v>
      </c>
      <c r="E1326" s="4">
        <v>157.4</v>
      </c>
      <c r="F1326" s="5"/>
      <c r="G1326" s="7">
        <f>F1326*E1326</f>
        <v>0</v>
      </c>
      <c r="H1326" s="148">
        <f>$Q$5*G1326</f>
        <v>0</v>
      </c>
      <c r="I1326" s="6"/>
    </row>
    <row r="1327" spans="1:9" outlineLevel="4">
      <c r="A1327" s="1" t="s">
        <v>2395</v>
      </c>
      <c r="B1327" s="2" t="s">
        <v>986</v>
      </c>
      <c r="C1327" s="2" t="s">
        <v>1434</v>
      </c>
      <c r="D1327" s="3" t="s">
        <v>18</v>
      </c>
      <c r="E1327" s="4">
        <v>120.3</v>
      </c>
      <c r="F1327" s="5"/>
      <c r="G1327" s="7">
        <f>F1327*E1327</f>
        <v>0</v>
      </c>
      <c r="H1327" s="148">
        <f>$Q$5*G1327</f>
        <v>0</v>
      </c>
      <c r="I1327" s="6"/>
    </row>
    <row r="1328" spans="1:9" outlineLevel="3">
      <c r="A1328" s="83" t="s">
        <v>2396</v>
      </c>
      <c r="B1328" s="84"/>
      <c r="C1328" s="84" t="s">
        <v>1435</v>
      </c>
      <c r="D1328" s="85"/>
      <c r="E1328" s="86"/>
      <c r="F1328" s="88"/>
      <c r="G1328" s="87">
        <f>SUBTOTAL(9,G1329)</f>
        <v>0</v>
      </c>
      <c r="H1328" s="100">
        <f>SUBTOTAL(9,H1329)</f>
        <v>0</v>
      </c>
      <c r="I1328" s="6"/>
    </row>
    <row r="1329" spans="1:9" outlineLevel="4">
      <c r="A1329" s="1" t="s">
        <v>2397</v>
      </c>
      <c r="B1329" s="2" t="s">
        <v>1436</v>
      </c>
      <c r="C1329" s="2" t="s">
        <v>1437</v>
      </c>
      <c r="D1329" s="3" t="s">
        <v>857</v>
      </c>
      <c r="E1329" s="4">
        <v>365.5</v>
      </c>
      <c r="F1329" s="5"/>
      <c r="G1329" s="7">
        <f>F1329*E1329</f>
        <v>0</v>
      </c>
      <c r="H1329" s="148">
        <f>$Q$5*G1329</f>
        <v>0</v>
      </c>
      <c r="I1329" s="6"/>
    </row>
    <row r="1330" spans="1:9" outlineLevel="3">
      <c r="A1330" s="83" t="s">
        <v>2398</v>
      </c>
      <c r="B1330" s="84"/>
      <c r="C1330" s="84" t="s">
        <v>1438</v>
      </c>
      <c r="D1330" s="85"/>
      <c r="E1330" s="86"/>
      <c r="F1330" s="88"/>
      <c r="G1330" s="87">
        <f>SUBTOTAL(9,G1331)</f>
        <v>0</v>
      </c>
      <c r="H1330" s="100">
        <f>SUBTOTAL(9,H1331)</f>
        <v>0</v>
      </c>
      <c r="I1330" s="6"/>
    </row>
    <row r="1331" spans="1:9" outlineLevel="4">
      <c r="A1331" s="1" t="s">
        <v>2399</v>
      </c>
      <c r="B1331" s="2" t="s">
        <v>999</v>
      </c>
      <c r="C1331" s="2" t="s">
        <v>1439</v>
      </c>
      <c r="D1331" s="3" t="s">
        <v>18</v>
      </c>
      <c r="E1331" s="4">
        <v>0.70799999999999996</v>
      </c>
      <c r="F1331" s="5"/>
      <c r="G1331" s="7">
        <f>F1331*E1331</f>
        <v>0</v>
      </c>
      <c r="H1331" s="148">
        <f>$Q$5*G1331</f>
        <v>0</v>
      </c>
      <c r="I1331" s="6"/>
    </row>
    <row r="1332" spans="1:9" outlineLevel="3">
      <c r="A1332" s="83" t="s">
        <v>2400</v>
      </c>
      <c r="B1332" s="84"/>
      <c r="C1332" s="84" t="s">
        <v>1440</v>
      </c>
      <c r="D1332" s="85"/>
      <c r="E1332" s="86"/>
      <c r="F1332" s="88"/>
      <c r="G1332" s="87">
        <f>SUBTOTAL(9,G1333)</f>
        <v>0</v>
      </c>
      <c r="H1332" s="100">
        <f>SUBTOTAL(9,H1333)</f>
        <v>0</v>
      </c>
      <c r="I1332" s="6"/>
    </row>
    <row r="1333" spans="1:9" outlineLevel="4">
      <c r="A1333" s="1" t="s">
        <v>2401</v>
      </c>
      <c r="B1333" s="2" t="s">
        <v>999</v>
      </c>
      <c r="C1333" s="2" t="s">
        <v>1441</v>
      </c>
      <c r="D1333" s="3" t="s">
        <v>18</v>
      </c>
      <c r="E1333" s="4">
        <v>188.15299999999999</v>
      </c>
      <c r="F1333" s="5"/>
      <c r="G1333" s="7">
        <f>F1333*E1333</f>
        <v>0</v>
      </c>
      <c r="H1333" s="148">
        <f>$Q$5*G1333</f>
        <v>0</v>
      </c>
      <c r="I1333" s="6"/>
    </row>
    <row r="1334" spans="1:9" outlineLevel="3">
      <c r="A1334" s="83" t="s">
        <v>2402</v>
      </c>
      <c r="B1334" s="84"/>
      <c r="C1334" s="84" t="s">
        <v>1025</v>
      </c>
      <c r="D1334" s="85"/>
      <c r="E1334" s="86"/>
      <c r="F1334" s="88"/>
      <c r="G1334" s="87">
        <f>SUBTOTAL(9,G1335)</f>
        <v>0</v>
      </c>
      <c r="H1334" s="100">
        <f>SUBTOTAL(9,H1335)</f>
        <v>0</v>
      </c>
      <c r="I1334" s="6"/>
    </row>
    <row r="1335" spans="1:9" outlineLevel="4">
      <c r="A1335" s="1" t="s">
        <v>2403</v>
      </c>
      <c r="B1335" s="2" t="s">
        <v>1026</v>
      </c>
      <c r="C1335" s="2" t="s">
        <v>1027</v>
      </c>
      <c r="D1335" s="3" t="s">
        <v>1028</v>
      </c>
      <c r="E1335" s="4">
        <v>122.92100000000001</v>
      </c>
      <c r="F1335" s="5"/>
      <c r="G1335" s="7">
        <f>F1335*E1335</f>
        <v>0</v>
      </c>
      <c r="H1335" s="148">
        <f>$Q$5*G1335</f>
        <v>0</v>
      </c>
      <c r="I1335" s="6"/>
    </row>
    <row r="1336" spans="1:9" outlineLevel="3">
      <c r="A1336" s="83" t="s">
        <v>2404</v>
      </c>
      <c r="B1336" s="84"/>
      <c r="C1336" s="84" t="s">
        <v>1442</v>
      </c>
      <c r="D1336" s="85"/>
      <c r="E1336" s="86"/>
      <c r="F1336" s="88"/>
      <c r="G1336" s="87">
        <f>SUBTOTAL(9,G1337)</f>
        <v>0</v>
      </c>
      <c r="H1336" s="100">
        <f>SUBTOTAL(9,H1337)</f>
        <v>0</v>
      </c>
      <c r="I1336" s="6"/>
    </row>
    <row r="1337" spans="1:9" ht="25.5" outlineLevel="4">
      <c r="A1337" s="1" t="s">
        <v>2405</v>
      </c>
      <c r="B1337" s="2" t="s">
        <v>952</v>
      </c>
      <c r="C1337" s="2" t="s">
        <v>1443</v>
      </c>
      <c r="D1337" s="3" t="s">
        <v>857</v>
      </c>
      <c r="E1337" s="4">
        <v>351.84</v>
      </c>
      <c r="F1337" s="5"/>
      <c r="G1337" s="7">
        <f>F1337*E1337</f>
        <v>0</v>
      </c>
      <c r="H1337" s="148">
        <f>$Q$5*G1337</f>
        <v>0</v>
      </c>
      <c r="I1337" s="6"/>
    </row>
    <row r="1338" spans="1:9" outlineLevel="3">
      <c r="A1338" s="83" t="s">
        <v>2406</v>
      </c>
      <c r="B1338" s="84"/>
      <c r="C1338" s="84" t="s">
        <v>1444</v>
      </c>
      <c r="D1338" s="85"/>
      <c r="E1338" s="86"/>
      <c r="F1338" s="88"/>
      <c r="G1338" s="87">
        <f>SUBTOTAL(9,G1339)</f>
        <v>0</v>
      </c>
      <c r="H1338" s="100">
        <f>SUBTOTAL(9,H1339)</f>
        <v>0</v>
      </c>
      <c r="I1338" s="6"/>
    </row>
    <row r="1339" spans="1:9" outlineLevel="4">
      <c r="A1339" s="1" t="s">
        <v>2407</v>
      </c>
      <c r="B1339" s="2" t="s">
        <v>952</v>
      </c>
      <c r="C1339" s="2" t="s">
        <v>1445</v>
      </c>
      <c r="D1339" s="3" t="s">
        <v>8</v>
      </c>
      <c r="E1339" s="4">
        <v>124.366</v>
      </c>
      <c r="F1339" s="5"/>
      <c r="G1339" s="7">
        <f>F1339*E1339</f>
        <v>0</v>
      </c>
      <c r="H1339" s="148">
        <f>$Q$5*G1339</f>
        <v>0</v>
      </c>
      <c r="I1339" s="6"/>
    </row>
    <row r="1340" spans="1:9" outlineLevel="3">
      <c r="A1340" s="83" t="s">
        <v>2408</v>
      </c>
      <c r="B1340" s="84"/>
      <c r="C1340" s="84" t="s">
        <v>1446</v>
      </c>
      <c r="D1340" s="85"/>
      <c r="E1340" s="86"/>
      <c r="F1340" s="88"/>
      <c r="G1340" s="87">
        <f>SUBTOTAL(9,G1341)</f>
        <v>0</v>
      </c>
      <c r="H1340" s="100">
        <f>SUBTOTAL(9,H1341)</f>
        <v>0</v>
      </c>
      <c r="I1340" s="6"/>
    </row>
    <row r="1341" spans="1:9" outlineLevel="4">
      <c r="A1341" s="1" t="s">
        <v>2409</v>
      </c>
      <c r="B1341" s="2" t="s">
        <v>952</v>
      </c>
      <c r="C1341" s="2" t="s">
        <v>1447</v>
      </c>
      <c r="D1341" s="3" t="s">
        <v>8</v>
      </c>
      <c r="E1341" s="4">
        <v>209.95</v>
      </c>
      <c r="F1341" s="5"/>
      <c r="G1341" s="7">
        <f>F1341*E1341</f>
        <v>0</v>
      </c>
      <c r="H1341" s="148">
        <f>$Q$5*G1341</f>
        <v>0</v>
      </c>
      <c r="I1341" s="6"/>
    </row>
    <row r="1342" spans="1:9" outlineLevel="2">
      <c r="A1342" s="83" t="s">
        <v>615</v>
      </c>
      <c r="B1342" s="84"/>
      <c r="C1342" s="84" t="s">
        <v>1448</v>
      </c>
      <c r="D1342" s="85"/>
      <c r="E1342" s="86"/>
      <c r="F1342" s="88"/>
      <c r="G1342" s="87">
        <f>SUBTOTAL(9,G1343:G1369)</f>
        <v>0</v>
      </c>
      <c r="H1342" s="100">
        <f>SUBTOTAL(9,H1343:H1360)</f>
        <v>0</v>
      </c>
      <c r="I1342" s="6"/>
    </row>
    <row r="1343" spans="1:9" outlineLevel="3">
      <c r="A1343" s="83" t="s">
        <v>2410</v>
      </c>
      <c r="B1343" s="84"/>
      <c r="C1343" s="84" t="s">
        <v>1449</v>
      </c>
      <c r="D1343" s="85"/>
      <c r="E1343" s="86"/>
      <c r="F1343" s="88"/>
      <c r="G1343" s="87">
        <f>SUBTOTAL(9,G1344:G1352)</f>
        <v>0</v>
      </c>
      <c r="H1343" s="100">
        <f>$Q$5*G1343</f>
        <v>0</v>
      </c>
      <c r="I1343" s="6"/>
    </row>
    <row r="1344" spans="1:9" outlineLevel="4">
      <c r="A1344" s="52" t="s">
        <v>2411</v>
      </c>
      <c r="B1344" s="53"/>
      <c r="C1344" s="132" t="s">
        <v>1450</v>
      </c>
      <c r="D1344" s="133"/>
      <c r="E1344" s="134"/>
      <c r="F1344" s="135"/>
      <c r="G1344" s="136">
        <f>SUBTOTAL(9,G1345:G1346)</f>
        <v>0</v>
      </c>
      <c r="H1344" s="152">
        <f>SUBTOTAL(9,H1345:H1346)</f>
        <v>0</v>
      </c>
      <c r="I1344" s="6"/>
    </row>
    <row r="1345" spans="1:9" outlineLevel="4">
      <c r="A1345" s="1" t="s">
        <v>2412</v>
      </c>
      <c r="B1345" s="2" t="s">
        <v>962</v>
      </c>
      <c r="C1345" s="2" t="s">
        <v>963</v>
      </c>
      <c r="D1345" s="3" t="s">
        <v>18</v>
      </c>
      <c r="E1345" s="4">
        <v>0.78200000000000003</v>
      </c>
      <c r="F1345" s="5"/>
      <c r="G1345" s="7">
        <f>F1345*E1345</f>
        <v>0</v>
      </c>
      <c r="H1345" s="148">
        <f>$Q$5*G1345</f>
        <v>0</v>
      </c>
      <c r="I1345" s="6"/>
    </row>
    <row r="1346" spans="1:9" outlineLevel="4">
      <c r="A1346" s="1" t="s">
        <v>2413</v>
      </c>
      <c r="B1346" s="2" t="s">
        <v>965</v>
      </c>
      <c r="C1346" s="2" t="s">
        <v>966</v>
      </c>
      <c r="D1346" s="3" t="s">
        <v>18</v>
      </c>
      <c r="E1346" s="4">
        <v>4.6239999999999997</v>
      </c>
      <c r="F1346" s="5"/>
      <c r="G1346" s="7">
        <f>F1346*E1346</f>
        <v>0</v>
      </c>
      <c r="H1346" s="148">
        <f>$Q$5*G1346</f>
        <v>0</v>
      </c>
      <c r="I1346" s="6"/>
    </row>
    <row r="1347" spans="1:9" outlineLevel="4">
      <c r="A1347" s="52" t="s">
        <v>2414</v>
      </c>
      <c r="B1347" s="53"/>
      <c r="C1347" s="132" t="s">
        <v>1451</v>
      </c>
      <c r="D1347" s="133"/>
      <c r="E1347" s="134"/>
      <c r="F1347" s="135"/>
      <c r="G1347" s="136">
        <f>SUBTOTAL(9,G1348)</f>
        <v>0</v>
      </c>
      <c r="H1347" s="152">
        <f>SUBTOTAL(9,H1348)</f>
        <v>0</v>
      </c>
      <c r="I1347" s="6"/>
    </row>
    <row r="1348" spans="1:9" ht="25.5" outlineLevel="4">
      <c r="A1348" s="1" t="s">
        <v>2415</v>
      </c>
      <c r="B1348" s="2" t="s">
        <v>977</v>
      </c>
      <c r="C1348" s="2" t="s">
        <v>1452</v>
      </c>
      <c r="D1348" s="3" t="s">
        <v>857</v>
      </c>
      <c r="E1348" s="4">
        <v>116.33</v>
      </c>
      <c r="F1348" s="5"/>
      <c r="G1348" s="7">
        <f>F1348*E1348</f>
        <v>0</v>
      </c>
      <c r="H1348" s="148">
        <f>$Q$5*G1348</f>
        <v>0</v>
      </c>
      <c r="I1348" s="6"/>
    </row>
    <row r="1349" spans="1:9" outlineLevel="4">
      <c r="A1349" s="52" t="s">
        <v>2416</v>
      </c>
      <c r="B1349" s="53"/>
      <c r="C1349" s="132" t="s">
        <v>1453</v>
      </c>
      <c r="D1349" s="133"/>
      <c r="E1349" s="134"/>
      <c r="F1349" s="135"/>
      <c r="G1349" s="136">
        <f>SUBTOTAL(9,G1350)</f>
        <v>0</v>
      </c>
      <c r="H1349" s="152">
        <f>SUBTOTAL(9,H1350)</f>
        <v>0</v>
      </c>
      <c r="I1349" s="6"/>
    </row>
    <row r="1350" spans="1:9" ht="25.5" outlineLevel="4">
      <c r="A1350" s="1" t="s">
        <v>2417</v>
      </c>
      <c r="B1350" s="2" t="s">
        <v>989</v>
      </c>
      <c r="C1350" s="2" t="s">
        <v>996</v>
      </c>
      <c r="D1350" s="3" t="s">
        <v>857</v>
      </c>
      <c r="E1350" s="4">
        <v>6.91</v>
      </c>
      <c r="F1350" s="5"/>
      <c r="G1350" s="7">
        <f>F1350*E1350</f>
        <v>0</v>
      </c>
      <c r="H1350" s="148">
        <f>$Q$5*G1350</f>
        <v>0</v>
      </c>
      <c r="I1350" s="6"/>
    </row>
    <row r="1351" spans="1:9" outlineLevel="4">
      <c r="A1351" s="52" t="s">
        <v>2418</v>
      </c>
      <c r="B1351" s="53"/>
      <c r="C1351" s="132" t="s">
        <v>1454</v>
      </c>
      <c r="D1351" s="133"/>
      <c r="E1351" s="134"/>
      <c r="F1351" s="135"/>
      <c r="G1351" s="136">
        <f>SUBTOTAL(9,G1352)</f>
        <v>0</v>
      </c>
      <c r="H1351" s="152">
        <f>SUBTOTAL(9,H1352)</f>
        <v>0</v>
      </c>
      <c r="I1351" s="6"/>
    </row>
    <row r="1352" spans="1:9" outlineLevel="4">
      <c r="A1352" s="1" t="s">
        <v>2419</v>
      </c>
      <c r="B1352" s="2" t="s">
        <v>1026</v>
      </c>
      <c r="C1352" s="2" t="s">
        <v>1027</v>
      </c>
      <c r="D1352" s="3" t="s">
        <v>1028</v>
      </c>
      <c r="E1352" s="4">
        <v>3.4390000000000001</v>
      </c>
      <c r="F1352" s="5"/>
      <c r="G1352" s="7">
        <f>F1352*E1352</f>
        <v>0</v>
      </c>
      <c r="H1352" s="148">
        <f>$Q$5*G1352</f>
        <v>0</v>
      </c>
      <c r="I1352" s="6"/>
    </row>
    <row r="1353" spans="1:9" outlineLevel="3">
      <c r="A1353" s="83" t="s">
        <v>2420</v>
      </c>
      <c r="B1353" s="84"/>
      <c r="C1353" s="84" t="s">
        <v>1455</v>
      </c>
      <c r="D1353" s="85"/>
      <c r="E1353" s="86"/>
      <c r="F1353" s="88"/>
      <c r="G1353" s="87">
        <f>SUBTOTAL(9,G1354:G1355)</f>
        <v>0</v>
      </c>
      <c r="H1353" s="100">
        <f>SUBTOTAL(9,H1354:H1355)</f>
        <v>0</v>
      </c>
      <c r="I1353" s="6"/>
    </row>
    <row r="1354" spans="1:9" outlineLevel="4">
      <c r="A1354" s="1" t="s">
        <v>2421</v>
      </c>
      <c r="B1354" s="2" t="s">
        <v>952</v>
      </c>
      <c r="C1354" s="2" t="s">
        <v>1456</v>
      </c>
      <c r="D1354" s="3" t="s">
        <v>157</v>
      </c>
      <c r="E1354" s="4">
        <v>1</v>
      </c>
      <c r="F1354" s="5"/>
      <c r="G1354" s="7">
        <f>F1354*E1354</f>
        <v>0</v>
      </c>
      <c r="H1354" s="148">
        <f>$Q$5*G1354</f>
        <v>0</v>
      </c>
      <c r="I1354" s="6"/>
    </row>
    <row r="1355" spans="1:9" outlineLevel="4">
      <c r="A1355" s="1" t="s">
        <v>2422</v>
      </c>
      <c r="B1355" s="2" t="s">
        <v>1132</v>
      </c>
      <c r="C1355" s="2" t="s">
        <v>1134</v>
      </c>
      <c r="D1355" s="3" t="s">
        <v>857</v>
      </c>
      <c r="E1355" s="4">
        <v>104.601</v>
      </c>
      <c r="F1355" s="5"/>
      <c r="G1355" s="7">
        <f>F1355*E1355</f>
        <v>0</v>
      </c>
      <c r="H1355" s="148">
        <f>$Q$5*G1355</f>
        <v>0</v>
      </c>
      <c r="I1355" s="6"/>
    </row>
    <row r="1356" spans="1:9" outlineLevel="3">
      <c r="A1356" s="83" t="s">
        <v>2423</v>
      </c>
      <c r="B1356" s="84"/>
      <c r="C1356" s="84" t="s">
        <v>1203</v>
      </c>
      <c r="D1356" s="85"/>
      <c r="E1356" s="86"/>
      <c r="F1356" s="88"/>
      <c r="G1356" s="87">
        <f>SUBTOTAL(9,G1357:G1359)</f>
        <v>0</v>
      </c>
      <c r="H1356" s="100">
        <f>SUBTOTAL(9,H1357:H1359)</f>
        <v>0</v>
      </c>
      <c r="I1356" s="6"/>
    </row>
    <row r="1357" spans="1:9" ht="25.5" outlineLevel="4">
      <c r="A1357" s="1" t="s">
        <v>2424</v>
      </c>
      <c r="B1357" s="2" t="s">
        <v>952</v>
      </c>
      <c r="C1357" s="2" t="s">
        <v>1457</v>
      </c>
      <c r="D1357" s="3" t="s">
        <v>857</v>
      </c>
      <c r="E1357" s="4">
        <v>18.169</v>
      </c>
      <c r="F1357" s="5"/>
      <c r="G1357" s="7">
        <f>F1357*E1357</f>
        <v>0</v>
      </c>
      <c r="H1357" s="148">
        <f>$Q$5*G1357</f>
        <v>0</v>
      </c>
      <c r="I1357" s="6"/>
    </row>
    <row r="1358" spans="1:9" ht="38.25" outlineLevel="4">
      <c r="A1358" s="1" t="s">
        <v>2425</v>
      </c>
      <c r="B1358" s="2" t="s">
        <v>952</v>
      </c>
      <c r="C1358" s="2" t="s">
        <v>1458</v>
      </c>
      <c r="D1358" s="3" t="s">
        <v>857</v>
      </c>
      <c r="E1358" s="4">
        <v>64.284999999999997</v>
      </c>
      <c r="F1358" s="5"/>
      <c r="G1358" s="7">
        <f>F1358*E1358</f>
        <v>0</v>
      </c>
      <c r="H1358" s="148">
        <f>$Q$5*G1358</f>
        <v>0</v>
      </c>
      <c r="I1358" s="6"/>
    </row>
    <row r="1359" spans="1:9" outlineLevel="4">
      <c r="A1359" s="1" t="s">
        <v>2426</v>
      </c>
      <c r="B1359" s="2" t="s">
        <v>952</v>
      </c>
      <c r="C1359" s="2" t="s">
        <v>1459</v>
      </c>
      <c r="D1359" s="3" t="s">
        <v>857</v>
      </c>
      <c r="E1359" s="4">
        <v>6.5359999999999996</v>
      </c>
      <c r="F1359" s="5"/>
      <c r="G1359" s="7">
        <f>F1359*E1359</f>
        <v>0</v>
      </c>
      <c r="H1359" s="148">
        <f>$Q$5*G1359</f>
        <v>0</v>
      </c>
      <c r="I1359" s="6"/>
    </row>
    <row r="1360" spans="1:9" outlineLevel="3">
      <c r="A1360" s="83" t="s">
        <v>2427</v>
      </c>
      <c r="B1360" s="84"/>
      <c r="C1360" s="84" t="s">
        <v>1460</v>
      </c>
      <c r="D1360" s="85"/>
      <c r="E1360" s="86"/>
      <c r="F1360" s="88"/>
      <c r="G1360" s="87">
        <f>SUBTOTAL(9,G1361:G1369)</f>
        <v>0</v>
      </c>
      <c r="H1360" s="100">
        <f>SUBTOTAL(9,H1361:H1369)</f>
        <v>0</v>
      </c>
      <c r="I1360" s="6"/>
    </row>
    <row r="1361" spans="1:9" outlineLevel="4">
      <c r="A1361" s="52" t="s">
        <v>2428</v>
      </c>
      <c r="B1361" s="53"/>
      <c r="C1361" s="132" t="s">
        <v>1461</v>
      </c>
      <c r="D1361" s="133"/>
      <c r="E1361" s="134"/>
      <c r="F1361" s="135"/>
      <c r="G1361" s="136">
        <f>SUBTOTAL(9,G1362:G1364)</f>
        <v>0</v>
      </c>
      <c r="H1361" s="152">
        <f>SUBTOTAL(9,H1362:H1364)</f>
        <v>0</v>
      </c>
      <c r="I1361" s="54"/>
    </row>
    <row r="1362" spans="1:9" ht="25.5" outlineLevel="4">
      <c r="A1362" s="1" t="s">
        <v>2429</v>
      </c>
      <c r="B1362" s="2" t="s">
        <v>1073</v>
      </c>
      <c r="C1362" s="2" t="s">
        <v>1462</v>
      </c>
      <c r="D1362" s="3" t="s">
        <v>857</v>
      </c>
      <c r="E1362" s="4">
        <v>4.4720000000000004</v>
      </c>
      <c r="F1362" s="5"/>
      <c r="G1362" s="7">
        <f>F1362*E1362</f>
        <v>0</v>
      </c>
      <c r="H1362" s="148">
        <f>$Q$5*G1362</f>
        <v>0</v>
      </c>
      <c r="I1362" s="6"/>
    </row>
    <row r="1363" spans="1:9" outlineLevel="4">
      <c r="A1363" s="1" t="s">
        <v>2430</v>
      </c>
      <c r="B1363" s="2" t="s">
        <v>1167</v>
      </c>
      <c r="C1363" s="2" t="s">
        <v>1168</v>
      </c>
      <c r="D1363" s="3" t="s">
        <v>38</v>
      </c>
      <c r="E1363" s="4">
        <v>17.888000000000002</v>
      </c>
      <c r="F1363" s="5"/>
      <c r="G1363" s="7">
        <f>F1363*E1363</f>
        <v>0</v>
      </c>
      <c r="H1363" s="148">
        <f>$Q$5*G1363</f>
        <v>0</v>
      </c>
      <c r="I1363" s="6"/>
    </row>
    <row r="1364" spans="1:9" ht="25.5" outlineLevel="4">
      <c r="A1364" s="1" t="s">
        <v>2431</v>
      </c>
      <c r="B1364" s="2" t="s">
        <v>952</v>
      </c>
      <c r="C1364" s="2" t="s">
        <v>1463</v>
      </c>
      <c r="D1364" s="3" t="s">
        <v>857</v>
      </c>
      <c r="E1364" s="4">
        <v>5.1429999999999998</v>
      </c>
      <c r="F1364" s="5"/>
      <c r="G1364" s="7">
        <f>F1364*E1364</f>
        <v>0</v>
      </c>
      <c r="H1364" s="148">
        <f>$Q$5*G1364</f>
        <v>0</v>
      </c>
      <c r="I1364" s="6"/>
    </row>
    <row r="1365" spans="1:9" outlineLevel="4">
      <c r="A1365" s="52" t="s">
        <v>2432</v>
      </c>
      <c r="B1365" s="53"/>
      <c r="C1365" s="132" t="s">
        <v>1464</v>
      </c>
      <c r="D1365" s="133"/>
      <c r="E1365" s="134"/>
      <c r="F1365" s="135"/>
      <c r="G1365" s="136">
        <f>SUBTOTAL(9,G1366:G1369)</f>
        <v>0</v>
      </c>
      <c r="H1365" s="152">
        <f>SUBTOTAL(9,H1366:H1369)</f>
        <v>0</v>
      </c>
      <c r="I1365" s="54"/>
    </row>
    <row r="1366" spans="1:9" outlineLevel="4">
      <c r="A1366" s="1" t="s">
        <v>2433</v>
      </c>
      <c r="B1366" s="2" t="s">
        <v>1165</v>
      </c>
      <c r="C1366" s="2" t="s">
        <v>1465</v>
      </c>
      <c r="D1366" s="3" t="s">
        <v>857</v>
      </c>
      <c r="E1366" s="4">
        <v>4.6660000000000004</v>
      </c>
      <c r="F1366" s="5"/>
      <c r="G1366" s="7">
        <f>F1366*E1366</f>
        <v>0</v>
      </c>
      <c r="H1366" s="148">
        <f>$Q$5*G1366</f>
        <v>0</v>
      </c>
      <c r="I1366" s="6"/>
    </row>
    <row r="1367" spans="1:9" outlineLevel="4">
      <c r="A1367" s="1" t="s">
        <v>2434</v>
      </c>
      <c r="B1367" s="2" t="s">
        <v>1165</v>
      </c>
      <c r="C1367" s="2" t="s">
        <v>1195</v>
      </c>
      <c r="D1367" s="3" t="s">
        <v>857</v>
      </c>
      <c r="E1367" s="4">
        <v>3.8879999999999999</v>
      </c>
      <c r="F1367" s="5"/>
      <c r="G1367" s="7">
        <f>F1367*E1367</f>
        <v>0</v>
      </c>
      <c r="H1367" s="148">
        <f>$Q$5*G1367</f>
        <v>0</v>
      </c>
      <c r="I1367" s="6"/>
    </row>
    <row r="1368" spans="1:9" outlineLevel="4">
      <c r="A1368" s="1" t="s">
        <v>2435</v>
      </c>
      <c r="B1368" s="2" t="s">
        <v>1196</v>
      </c>
      <c r="C1368" s="2" t="s">
        <v>1197</v>
      </c>
      <c r="D1368" s="3" t="s">
        <v>857</v>
      </c>
      <c r="E1368" s="4">
        <v>3.8879999999999999</v>
      </c>
      <c r="F1368" s="5"/>
      <c r="G1368" s="7">
        <f>F1368*E1368</f>
        <v>0</v>
      </c>
      <c r="H1368" s="148">
        <f>$Q$5*G1368</f>
        <v>0</v>
      </c>
      <c r="I1368" s="6"/>
    </row>
    <row r="1369" spans="1:9" outlineLevel="4">
      <c r="A1369" s="1" t="s">
        <v>2436</v>
      </c>
      <c r="B1369" s="2" t="s">
        <v>1198</v>
      </c>
      <c r="C1369" s="2" t="s">
        <v>1466</v>
      </c>
      <c r="D1369" s="3" t="s">
        <v>857</v>
      </c>
      <c r="E1369" s="4">
        <v>5.8319999999999999</v>
      </c>
      <c r="F1369" s="5"/>
      <c r="G1369" s="7">
        <f>F1369*E1369</f>
        <v>0</v>
      </c>
      <c r="H1369" s="148">
        <f>$Q$5*G1369</f>
        <v>0</v>
      </c>
      <c r="I1369" s="6"/>
    </row>
    <row r="1370" spans="1:9">
      <c r="A1370" s="97">
        <v>5</v>
      </c>
      <c r="B1370" s="98"/>
      <c r="C1370" s="84" t="s">
        <v>1233</v>
      </c>
      <c r="D1370" s="114"/>
      <c r="E1370" s="115"/>
      <c r="F1370" s="114"/>
      <c r="G1370" s="99">
        <f>SUBTOTAL(9,G1372:G1381)</f>
        <v>0</v>
      </c>
      <c r="H1370" s="100">
        <f>SUBTOTAL(9,H1372:H1381)</f>
        <v>0</v>
      </c>
      <c r="I1370" s="6"/>
    </row>
    <row r="1371" spans="1:9" outlineLevel="1">
      <c r="A1371" s="108" t="s">
        <v>802</v>
      </c>
      <c r="B1371" s="89"/>
      <c r="C1371" s="85" t="s">
        <v>2808</v>
      </c>
      <c r="D1371" s="85"/>
      <c r="E1371" s="89"/>
      <c r="F1371" s="89"/>
      <c r="G1371" s="99">
        <f>SUBTOTAL(9,G1372:G1373)</f>
        <v>0</v>
      </c>
      <c r="H1371" s="100">
        <f>SUBTOTAL(9,H1372:H1373)</f>
        <v>0</v>
      </c>
      <c r="I1371" s="6"/>
    </row>
    <row r="1372" spans="1:9" ht="38.25" outlineLevel="2">
      <c r="A1372" s="59" t="s">
        <v>803</v>
      </c>
      <c r="B1372" s="2" t="s">
        <v>1234</v>
      </c>
      <c r="C1372" s="2" t="s">
        <v>2586</v>
      </c>
      <c r="D1372" s="60" t="s">
        <v>38</v>
      </c>
      <c r="E1372" s="61">
        <v>1</v>
      </c>
      <c r="F1372" s="5"/>
      <c r="G1372" s="7">
        <f>F1372*E1372</f>
        <v>0</v>
      </c>
      <c r="H1372" s="148">
        <f>$Q$5*G1372</f>
        <v>0</v>
      </c>
      <c r="I1372" s="6"/>
    </row>
    <row r="1373" spans="1:9" outlineLevel="2">
      <c r="A1373" s="59" t="s">
        <v>806</v>
      </c>
      <c r="B1373" s="2" t="s">
        <v>1234</v>
      </c>
      <c r="C1373" s="2" t="s">
        <v>2583</v>
      </c>
      <c r="D1373" s="44" t="s">
        <v>38</v>
      </c>
      <c r="E1373" s="61">
        <v>2</v>
      </c>
      <c r="F1373" s="5"/>
      <c r="G1373" s="7">
        <f>F1373*E1373</f>
        <v>0</v>
      </c>
      <c r="H1373" s="148">
        <f t="shared" ref="H1373:H1381" si="188">$Q$5*G1373</f>
        <v>0</v>
      </c>
      <c r="I1373" s="6"/>
    </row>
    <row r="1374" spans="1:9" outlineLevel="1">
      <c r="A1374" s="108" t="s">
        <v>824</v>
      </c>
      <c r="B1374" s="84"/>
      <c r="C1374" s="84" t="s">
        <v>2809</v>
      </c>
      <c r="D1374" s="120"/>
      <c r="E1374" s="121"/>
      <c r="F1374" s="88"/>
      <c r="G1374" s="99">
        <f>SUBTOTAL(9,G1375)</f>
        <v>0</v>
      </c>
      <c r="H1374" s="100">
        <f>SUBTOTAL(9,H1375)</f>
        <v>0</v>
      </c>
      <c r="I1374" s="6"/>
    </row>
    <row r="1375" spans="1:9" outlineLevel="2">
      <c r="A1375" s="59" t="s">
        <v>826</v>
      </c>
      <c r="B1375" s="2" t="s">
        <v>1234</v>
      </c>
      <c r="C1375" s="2" t="s">
        <v>2809</v>
      </c>
      <c r="D1375" s="3" t="s">
        <v>157</v>
      </c>
      <c r="E1375" s="4">
        <v>1</v>
      </c>
      <c r="F1375" s="5"/>
      <c r="G1375" s="7">
        <f>F1375*E1375</f>
        <v>0</v>
      </c>
      <c r="H1375" s="148">
        <f t="shared" si="188"/>
        <v>0</v>
      </c>
      <c r="I1375" s="6"/>
    </row>
    <row r="1376" spans="1:9" ht="25.5" outlineLevel="1">
      <c r="A1376" s="108" t="s">
        <v>2811</v>
      </c>
      <c r="B1376" s="84"/>
      <c r="C1376" s="84" t="s">
        <v>2810</v>
      </c>
      <c r="D1376" s="85"/>
      <c r="E1376" s="86"/>
      <c r="F1376" s="88"/>
      <c r="G1376" s="99">
        <f>SUBTOTAL(9,G1377)</f>
        <v>0</v>
      </c>
      <c r="H1376" s="100">
        <f>SUBTOTAL(9,H1377)</f>
        <v>0</v>
      </c>
      <c r="I1376" s="6"/>
    </row>
    <row r="1377" spans="1:9" ht="25.5" outlineLevel="2">
      <c r="A1377" s="8" t="s">
        <v>2812</v>
      </c>
      <c r="B1377" s="2" t="s">
        <v>1234</v>
      </c>
      <c r="C1377" s="2" t="s">
        <v>2807</v>
      </c>
      <c r="D1377" s="3" t="s">
        <v>157</v>
      </c>
      <c r="E1377" s="4">
        <v>1</v>
      </c>
      <c r="F1377" s="5"/>
      <c r="G1377" s="7">
        <f>F1377*E1377</f>
        <v>0</v>
      </c>
      <c r="H1377" s="148">
        <f t="shared" si="188"/>
        <v>0</v>
      </c>
      <c r="I1377" s="6"/>
    </row>
    <row r="1378" spans="1:9" outlineLevel="1">
      <c r="A1378" s="109" t="s">
        <v>2813</v>
      </c>
      <c r="B1378" s="84"/>
      <c r="C1378" s="84" t="s">
        <v>2814</v>
      </c>
      <c r="D1378" s="85"/>
      <c r="E1378" s="86"/>
      <c r="F1378" s="88"/>
      <c r="G1378" s="99">
        <f>SUBTOTAL(9,G1379:G1381)</f>
        <v>0</v>
      </c>
      <c r="H1378" s="100">
        <f>SUBTOTAL(9,H1379:H1381)</f>
        <v>0</v>
      </c>
      <c r="I1378" s="6"/>
    </row>
    <row r="1379" spans="1:9" ht="25.5" outlineLevel="2">
      <c r="A1379" s="8" t="s">
        <v>836</v>
      </c>
      <c r="B1379" s="2" t="s">
        <v>1234</v>
      </c>
      <c r="C1379" s="2" t="s">
        <v>1468</v>
      </c>
      <c r="D1379" s="3" t="s">
        <v>1469</v>
      </c>
      <c r="E1379" s="4">
        <v>5</v>
      </c>
      <c r="F1379" s="5"/>
      <c r="G1379" s="7">
        <f>F1379*E1379</f>
        <v>0</v>
      </c>
      <c r="H1379" s="148">
        <f t="shared" si="188"/>
        <v>0</v>
      </c>
      <c r="I1379" s="6"/>
    </row>
    <row r="1380" spans="1:9" outlineLevel="2">
      <c r="A1380" s="8" t="s">
        <v>839</v>
      </c>
      <c r="B1380" s="2" t="s">
        <v>1234</v>
      </c>
      <c r="C1380" s="2" t="s">
        <v>1470</v>
      </c>
      <c r="D1380" s="3" t="s">
        <v>1469</v>
      </c>
      <c r="E1380" s="4">
        <v>5</v>
      </c>
      <c r="F1380" s="5"/>
      <c r="G1380" s="7">
        <f>F1380*E1380</f>
        <v>0</v>
      </c>
      <c r="H1380" s="148">
        <f t="shared" si="188"/>
        <v>0</v>
      </c>
      <c r="I1380" s="6"/>
    </row>
    <row r="1381" spans="1:9" ht="89.25" outlineLevel="2">
      <c r="A1381" s="8" t="s">
        <v>842</v>
      </c>
      <c r="B1381" s="2" t="s">
        <v>1234</v>
      </c>
      <c r="C1381" s="2" t="s">
        <v>1471</v>
      </c>
      <c r="D1381" s="3" t="s">
        <v>1469</v>
      </c>
      <c r="E1381" s="4">
        <v>5</v>
      </c>
      <c r="F1381" s="5"/>
      <c r="G1381" s="7">
        <f>F1381*E1381</f>
        <v>0</v>
      </c>
      <c r="H1381" s="148">
        <f t="shared" si="188"/>
        <v>0</v>
      </c>
      <c r="I1381" s="6"/>
    </row>
    <row r="1383" spans="1:9">
      <c r="H1383" s="62" t="s">
        <v>2818</v>
      </c>
    </row>
    <row r="1384" spans="1:9" ht="15">
      <c r="D1384" s="122"/>
      <c r="E1384" s="122"/>
      <c r="G1384" s="110" t="s">
        <v>2820</v>
      </c>
      <c r="H1384" s="63">
        <f>H5</f>
        <v>0</v>
      </c>
    </row>
    <row r="1385" spans="1:9" ht="15">
      <c r="D1385" s="122"/>
      <c r="E1385" s="122"/>
      <c r="G1385" s="110" t="s">
        <v>2780</v>
      </c>
      <c r="H1385" s="63">
        <f>0.23*H1384</f>
        <v>0</v>
      </c>
    </row>
    <row r="1386" spans="1:9" ht="15">
      <c r="D1386" s="122"/>
      <c r="E1386" s="122"/>
      <c r="G1386" s="110" t="s">
        <v>2819</v>
      </c>
      <c r="H1386" s="63">
        <f>SUM(H1384:H1385)</f>
        <v>0</v>
      </c>
    </row>
  </sheetData>
  <autoFilter ref="A4:G1381"/>
  <mergeCells count="3">
    <mergeCell ref="J1154:J1157"/>
    <mergeCell ref="J1144:J1146"/>
    <mergeCell ref="A1:H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1" fitToHeight="0" orientation="portrait" horizontalDpi="4294967293" verticalDpi="4294967293" r:id="rId1"/>
  <headerFooter>
    <oddHeader>&amp;L&amp;"Calibri,Pogrubiona kursywa"&amp;10„BUDOWA ZINTEGROWANEGO WĘZŁA PRZESIADKOWEGO Z PARKINGIEM „P+R BRONOWICE” I TERMINALEM AUTOBUSOWYM W KRAKOWIE” &amp;C&amp;"Calibri,Pogrubiony"
PRZEDMIAR ROBÓT - TABELA ELEMENTÓW ROZLICZENIOWYCH&amp;R
Załącznik nr 2 do Umowy</oddHeader>
    <oddFooter>&amp;R&amp;P/&amp;N</oddFooter>
  </headerFooter>
  <ignoredErrors>
    <ignoredError sqref="G13:H13 G11:H11 G9:H9 G18:H18" formula="1"/>
  </ignoredErrors>
</worksheet>
</file>

<file path=docMetadata/LabelInfo.xml><?xml version="1.0" encoding="utf-8"?>
<clbl:labelList xmlns:clbl="http://schemas.microsoft.com/office/2020/mipLabelMetadata">
  <clbl:label id="{b05923b3-4e86-4aa9-9018-d7e3c1e08536}" enabled="1" method="Standard" siteId="{66a13ed4-5c17-4ee8-ba28-778da8cdd7d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TER_zwp</vt:lpstr>
      <vt:lpstr>TER_zwp!Obszar_wydruku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Matuszyński</dc:creator>
  <cp:lastModifiedBy>Tomasz Ciupak</cp:lastModifiedBy>
  <cp:lastPrinted>2025-06-20T17:03:24Z</cp:lastPrinted>
  <dcterms:created xsi:type="dcterms:W3CDTF">2024-10-03T09:22:45Z</dcterms:created>
  <dcterms:modified xsi:type="dcterms:W3CDTF">2025-07-02T12:01:23Z</dcterms:modified>
</cp:coreProperties>
</file>