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2 FCJ ZP 220 27 24 MODYF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<sst xmlns="http://schemas.openxmlformats.org/spreadsheetml/2006/main" count="158" uniqueCount="56">
  <si>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Lp.</t>
  </si>
  <si>
    <t>Opis</t>
  </si>
  <si>
    <t>JM</t>
  </si>
  <si>
    <t xml:space="preserve">Cena jednostkowa netto </t>
  </si>
  <si>
    <t>Wartość netto</t>
  </si>
  <si>
    <t>VAT (%)</t>
  </si>
  <si>
    <t>Cena jednostkowa brutto</t>
  </si>
  <si>
    <t>Wartość brutto</t>
  </si>
  <si>
    <t>x</t>
  </si>
  <si>
    <t>Razem wartość materiałów</t>
  </si>
  <si>
    <t>sztuka</t>
  </si>
  <si>
    <t>Numer katalogowy</t>
  </si>
  <si>
    <t>Wymagania</t>
  </si>
  <si>
    <t>Zadanie nr 2</t>
  </si>
  <si>
    <t>Zamawiana ilość na 24 miesiące (JM)</t>
  </si>
  <si>
    <t>Wielokość opakowania</t>
  </si>
  <si>
    <t>Pryzmat do tonometru Goldmana</t>
  </si>
  <si>
    <t>Pęseta prosta</t>
  </si>
  <si>
    <t>Jałowa, jednorazowa pęseta prosta. Płaski uchwytr. Długość całkowita 100mm.</t>
  </si>
  <si>
    <t>Pęseta do usuwania/wiązania szwów. Końcówka zaokrąglona o długości 6mm. Długość całkowita 96mm.</t>
  </si>
  <si>
    <t>Pęseta do usuwania szwów</t>
  </si>
  <si>
    <t>Kapturek ochronny do mikroskopu</t>
  </si>
  <si>
    <t>Jednorazowy, jałowy kapturek ochronny do mikroskopu konfokalnego HRT3 RCM.</t>
  </si>
  <si>
    <t>Jednorazowyjałowy pryzmat do tonometru Goldmana. W opakowaniu zbiorczym 100 sztuk.</t>
  </si>
  <si>
    <t>opakowanie  = 100 sztuk</t>
  </si>
  <si>
    <t>Głowica z nożem</t>
  </si>
  <si>
    <t>Sterylna, jednorazowa. Do stosowania z turbiną One Use. Kalibracja głowicy w mikrometrach. Dostępne rozmiary: 110, 130, 150, 200, 250, 300, 350, 400, 450, 500, 550. W opakowaniu zbiorczym maksymalnie 5 sztuk.</t>
  </si>
  <si>
    <t>Pierścień prowadzący</t>
  </si>
  <si>
    <t>Sterylny, jednorazowy. Linowy do sztucznej komory. Do współpracy z mikrokeratomem One Use. W opakowaniu zbiorczym maksymalnie 5 sztuk.</t>
  </si>
  <si>
    <t>Przewód łączący regulator ciśnienia ACP z komorą sztuczną</t>
  </si>
  <si>
    <t>Sterylny, jednorazowy przewód z filtrem bakteryjnym, kranikiem, strzykawką i zaciskiem. Wielkość opakowania zbiorczego maksymalnie 10 sztuk.</t>
  </si>
  <si>
    <t>Sztuczna komora</t>
  </si>
  <si>
    <t xml:space="preserve">Sterylna, jednorazowa. Do przygotowania płatka rogówki. Do współpracy z mikrokeratomem One Use. </t>
  </si>
  <si>
    <t>Trepan próżniowy</t>
  </si>
  <si>
    <t>Nawa producenta</t>
  </si>
  <si>
    <t>Nawa wyrobu</t>
  </si>
  <si>
    <t>Sterylny, jednorazowy. Z regulacją głębokości cięcia. Zakres cięcia od 20 do 1200 mikronów ze skokiem 50 mikronów. Rozmiary: 7,0; 7,25; 7,5; 7,75; 8,0; 8,25; 8,5; 7,75; 9,0; 9,5 mm.</t>
  </si>
  <si>
    <t>Sterylny, jednorazowy. Linowy do sztucznej komory. Do współpracy z mikrokeratomem One Use Plus. W opakowaniu zbiorczym maksymalnie 5 sztuk.</t>
  </si>
  <si>
    <t>Czujnik spływu</t>
  </si>
  <si>
    <t>Czujnik spływu (poziomu). Kompatybilny z aparatem Stockert S5 Pro. W opakowaniu 50 lub 100 sztuk.</t>
  </si>
  <si>
    <t>Czujnik pomiaru krwi żylnej</t>
  </si>
  <si>
    <t xml:space="preserve">Czujnik pomiaru krwi żylnej. Kompatybilny z systemem monitorowania B-capta.1/2", 3/8", 1/4". W opakowaniu 10 lub 20 sztuk. </t>
  </si>
  <si>
    <t>Czujnik pomiaru krwi tętniczej</t>
  </si>
  <si>
    <t xml:space="preserve">Czujnik pomiaru krwi żylne. jKompatybilny z systemem monitorowania B-capta. 3/8", 1/4". W opakowaniu 10 lub 20 sztuk. </t>
  </si>
  <si>
    <t>Głowica pompy centyfugalnej</t>
  </si>
  <si>
    <t>Kompatybilna z pompą Stockert S5 Pro z drenami jednorazowego użytku. Okres sprawności 6 godzin. Maksymalny przepływ 8000ml/min. Wypełnienie 57ml. Obudowa wykonana z poliwęglanu, łożyska z polietylenu o wysokiej trwałości HDPE. W opakowaniu 10 lub 20 sztuk.</t>
  </si>
  <si>
    <t>Zestaw drenów płuczących do pompy</t>
  </si>
  <si>
    <t>Składający się z dwóch drenów dopływowych zakończonych plastikową igłą, połaczonych w dalszej części w jeden dren wyposażony w kostkę z chipem i część silikonową do pompy rolkowej. Przyłącze dystalne typu Luer-Lock. Kompatybilne z pompą LP100 Olympus. W opakowaniu zbiorczym 10 lub 20 sztuk.</t>
  </si>
  <si>
    <t>Dren systemu oddymiania</t>
  </si>
  <si>
    <t>Jednorazowy. Zintegrowany filtr, przyłącze dystalne typu Luer-Lock. Kompatybilny z insuflatorem PG150 Aesculap AG. W opakowaniu zbiorczym 10 lub 20 sztuk.</t>
  </si>
  <si>
    <t>Dren CO2 z podgrzewaniem gazu.</t>
  </si>
  <si>
    <t xml:space="preserve">Jednorazowy. Przyłącze dystalne typu Luer-Lock. Przyłącze podgrzewania gazu mini Jack 3,5mm. Zintegrowany filtr CO2. Kompatybilny z insuflatorem PG150 Aesculap AG. W opakowaniu zbiorczym 10 lub 20 sztuk. </t>
  </si>
  <si>
    <t>Zadanie nr 3: Materiały zuzywalne do aparatu do krążenia pozaustrojowego Stockert S5</t>
  </si>
  <si>
    <t>Zadanie nr 4: Zestaw drenów płuczących do pompy Olympus LP100</t>
  </si>
  <si>
    <t>Zadanie nr 5: Materiały zuzywalne do insuflatora Aesculap PG150</t>
  </si>
  <si>
    <t>Zadanie nr 1 MODYFIKACJA : USUNIĘTA POZYCJA NR 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</si>
</sst>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44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view="pageLayout" workbookViewId="0" topLeftCell="A1">
      <selection activeCell="I65" sqref="I65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20.75390625" style="0" customWidth="1"/>
    <col min="4" max="4" width="6.125" style="0" customWidth="1"/>
    <col min="5" max="5" width="7.375" style="0" customWidth="1"/>
    <col min="6" max="6" width="7.625" style="0" customWidth="1"/>
    <col min="7" max="7" width="9.875" style="0" customWidth="1"/>
    <col min="8" max="8" width="5.25390625" style="0" customWidth="1"/>
    <col min="10" max="10" width="10.875" style="0" customWidth="1"/>
    <col min="11" max="11" width="6.75390625" style="0" customWidth="1"/>
    <col min="12" max="13" width="7.25390625" style="0" customWidth="1"/>
    <col min="14" max="14" width="8.875" style="0" customWidth="1"/>
  </cols>
  <sheetData>
    <row r="2" spans="1:14" ht="12.7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3">
      <c r="A3" s="1" t="s">
        <v>0</v>
      </c>
      <c r="B3" s="1" t="s">
        <v>1</v>
      </c>
      <c r="C3" s="1" t="s">
        <v>12</v>
      </c>
      <c r="D3" s="2" t="s">
        <v>2</v>
      </c>
      <c r="E3" s="1" t="s">
        <v>14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34</v>
      </c>
      <c r="L3" s="1" t="s">
        <v>35</v>
      </c>
      <c r="M3" s="1" t="s">
        <v>11</v>
      </c>
      <c r="N3" s="1" t="s">
        <v>15</v>
      </c>
    </row>
    <row r="4" spans="1:14" ht="101.25">
      <c r="A4" s="14">
        <v>1</v>
      </c>
      <c r="B4" s="4" t="s">
        <v>25</v>
      </c>
      <c r="C4" s="4" t="s">
        <v>26</v>
      </c>
      <c r="D4" s="13" t="s">
        <v>10</v>
      </c>
      <c r="E4" s="14">
        <v>300</v>
      </c>
      <c r="F4" s="16"/>
      <c r="G4" s="16">
        <f>E4*F4</f>
        <v>0</v>
      </c>
      <c r="H4" s="14">
        <v>8</v>
      </c>
      <c r="I4" s="16">
        <f>F4+8%*F4</f>
        <v>0</v>
      </c>
      <c r="J4" s="16">
        <f>G4+8%*G4</f>
        <v>0</v>
      </c>
      <c r="K4" s="14"/>
      <c r="L4" s="14"/>
      <c r="M4" s="14"/>
      <c r="N4" s="15"/>
    </row>
    <row r="5" spans="1:14" ht="78.75">
      <c r="A5" s="14">
        <v>2</v>
      </c>
      <c r="B5" s="4" t="s">
        <v>27</v>
      </c>
      <c r="C5" s="4" t="s">
        <v>37</v>
      </c>
      <c r="D5" s="13" t="s">
        <v>10</v>
      </c>
      <c r="E5" s="14">
        <v>250</v>
      </c>
      <c r="F5" s="16"/>
      <c r="G5" s="16">
        <f aca="true" t="shared" si="0" ref="G5:G10">E5*F5</f>
        <v>0</v>
      </c>
      <c r="H5" s="14">
        <v>8</v>
      </c>
      <c r="I5" s="16">
        <f aca="true" t="shared" si="1" ref="I5:J10">F5+8%*F5</f>
        <v>0</v>
      </c>
      <c r="J5" s="16">
        <f t="shared" si="1"/>
        <v>0</v>
      </c>
      <c r="K5" s="14"/>
      <c r="L5" s="14"/>
      <c r="M5" s="14"/>
      <c r="N5" s="15"/>
    </row>
    <row r="6" spans="1:14" ht="67.5">
      <c r="A6" s="14">
        <v>3</v>
      </c>
      <c r="B6" s="4" t="s">
        <v>27</v>
      </c>
      <c r="C6" s="4" t="s">
        <v>28</v>
      </c>
      <c r="D6" s="13" t="s">
        <v>10</v>
      </c>
      <c r="E6" s="14">
        <v>50</v>
      </c>
      <c r="F6" s="16"/>
      <c r="G6" s="16">
        <f t="shared" si="0"/>
        <v>0</v>
      </c>
      <c r="H6" s="14">
        <v>8</v>
      </c>
      <c r="I6" s="16">
        <f t="shared" si="1"/>
        <v>0</v>
      </c>
      <c r="J6" s="16">
        <f t="shared" si="1"/>
        <v>0</v>
      </c>
      <c r="K6" s="14"/>
      <c r="L6" s="14"/>
      <c r="M6" s="14"/>
      <c r="N6" s="15"/>
    </row>
    <row r="7" spans="1:14" ht="78.75">
      <c r="A7" s="14">
        <v>4</v>
      </c>
      <c r="B7" s="4" t="s">
        <v>29</v>
      </c>
      <c r="C7" s="4" t="s">
        <v>30</v>
      </c>
      <c r="D7" s="13" t="s">
        <v>10</v>
      </c>
      <c r="E7" s="14">
        <v>250</v>
      </c>
      <c r="F7" s="16"/>
      <c r="G7" s="16">
        <f t="shared" si="0"/>
        <v>0</v>
      </c>
      <c r="H7" s="14">
        <v>8</v>
      </c>
      <c r="I7" s="16">
        <f t="shared" si="1"/>
        <v>0</v>
      </c>
      <c r="J7" s="16">
        <f t="shared" si="1"/>
        <v>0</v>
      </c>
      <c r="K7" s="14"/>
      <c r="L7" s="14"/>
      <c r="M7" s="14"/>
      <c r="N7" s="15"/>
    </row>
    <row r="8" spans="1:14" ht="45">
      <c r="A8" s="14">
        <v>5</v>
      </c>
      <c r="B8" s="4" t="s">
        <v>31</v>
      </c>
      <c r="C8" s="4" t="s">
        <v>32</v>
      </c>
      <c r="D8" s="13" t="s">
        <v>10</v>
      </c>
      <c r="E8" s="14">
        <v>250</v>
      </c>
      <c r="F8" s="16"/>
      <c r="G8" s="16">
        <f t="shared" si="0"/>
        <v>0</v>
      </c>
      <c r="H8" s="14">
        <v>8</v>
      </c>
      <c r="I8" s="16">
        <f t="shared" si="1"/>
        <v>0</v>
      </c>
      <c r="J8" s="16">
        <f t="shared" si="1"/>
        <v>0</v>
      </c>
      <c r="K8" s="14"/>
      <c r="L8" s="14"/>
      <c r="M8" s="14"/>
      <c r="N8" s="15"/>
    </row>
    <row r="9" spans="1:14" ht="78.75">
      <c r="A9" s="14">
        <v>6</v>
      </c>
      <c r="B9" s="4" t="s">
        <v>33</v>
      </c>
      <c r="C9" s="4" t="s">
        <v>36</v>
      </c>
      <c r="D9" s="13" t="s">
        <v>10</v>
      </c>
      <c r="E9" s="14">
        <v>100</v>
      </c>
      <c r="F9" s="16"/>
      <c r="G9" s="16">
        <f t="shared" si="0"/>
        <v>0</v>
      </c>
      <c r="H9" s="14">
        <v>8</v>
      </c>
      <c r="I9" s="16">
        <f t="shared" si="1"/>
        <v>0</v>
      </c>
      <c r="J9" s="16">
        <f t="shared" si="1"/>
        <v>0</v>
      </c>
      <c r="K9" s="14"/>
      <c r="L9" s="14"/>
      <c r="M9" s="14"/>
      <c r="N9" s="15"/>
    </row>
    <row r="10" spans="1:14" ht="45">
      <c r="A10" s="14">
        <v>7</v>
      </c>
      <c r="B10" s="3" t="s">
        <v>16</v>
      </c>
      <c r="C10" s="3" t="s">
        <v>23</v>
      </c>
      <c r="D10" s="6" t="s">
        <v>24</v>
      </c>
      <c r="E10" s="6">
        <v>30</v>
      </c>
      <c r="F10" s="7"/>
      <c r="G10" s="16">
        <f t="shared" si="0"/>
        <v>0</v>
      </c>
      <c r="H10" s="6">
        <v>8</v>
      </c>
      <c r="I10" s="16">
        <f t="shared" si="1"/>
        <v>0</v>
      </c>
      <c r="J10" s="16">
        <f t="shared" si="1"/>
        <v>0</v>
      </c>
      <c r="K10" s="9"/>
      <c r="L10" s="9"/>
      <c r="M10" s="9"/>
      <c r="N10" s="8"/>
    </row>
    <row r="11" spans="1:14" ht="12.75">
      <c r="A11" s="19" t="s">
        <v>9</v>
      </c>
      <c r="B11" s="19"/>
      <c r="C11" s="19"/>
      <c r="D11" s="19"/>
      <c r="E11" s="19"/>
      <c r="F11" s="19"/>
      <c r="G11" s="10">
        <f>SUM(G4:G10)</f>
        <v>0</v>
      </c>
      <c r="H11" s="1" t="s">
        <v>8</v>
      </c>
      <c r="I11" s="11" t="s">
        <v>8</v>
      </c>
      <c r="J11" s="11">
        <f>SUM(J4:J10)</f>
        <v>0</v>
      </c>
      <c r="K11" s="11" t="s">
        <v>8</v>
      </c>
      <c r="L11" s="11" t="s">
        <v>8</v>
      </c>
      <c r="M11" s="11" t="s">
        <v>8</v>
      </c>
      <c r="N11" s="11" t="s">
        <v>8</v>
      </c>
    </row>
    <row r="12" spans="1:14" ht="12.75">
      <c r="A12" s="20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63">
      <c r="A13" s="1" t="s">
        <v>0</v>
      </c>
      <c r="B13" s="1" t="s">
        <v>1</v>
      </c>
      <c r="C13" s="1" t="s">
        <v>12</v>
      </c>
      <c r="D13" s="2" t="s">
        <v>2</v>
      </c>
      <c r="E13" s="1" t="s">
        <v>14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34</v>
      </c>
      <c r="L13" s="1" t="s">
        <v>35</v>
      </c>
      <c r="M13" s="1" t="s">
        <v>11</v>
      </c>
      <c r="N13" s="1" t="s">
        <v>15</v>
      </c>
    </row>
    <row r="14" spans="1:14" ht="33.75">
      <c r="A14" s="1">
        <v>1</v>
      </c>
      <c r="B14" s="12" t="s">
        <v>17</v>
      </c>
      <c r="C14" s="12" t="s">
        <v>18</v>
      </c>
      <c r="D14" s="13" t="s">
        <v>10</v>
      </c>
      <c r="E14" s="14">
        <v>1000</v>
      </c>
      <c r="F14" s="7"/>
      <c r="G14" s="7">
        <f>E14*F14</f>
        <v>0</v>
      </c>
      <c r="H14" s="6">
        <v>8</v>
      </c>
      <c r="I14" s="9">
        <f aca="true" t="shared" si="2" ref="I14:J16">F14+8%*F14</f>
        <v>0</v>
      </c>
      <c r="J14" s="9">
        <f t="shared" si="2"/>
        <v>0</v>
      </c>
      <c r="K14" s="14"/>
      <c r="L14" s="14"/>
      <c r="M14" s="14"/>
      <c r="N14" s="14"/>
    </row>
    <row r="15" spans="1:14" ht="45">
      <c r="A15" s="1">
        <v>2</v>
      </c>
      <c r="B15" s="17" t="s">
        <v>20</v>
      </c>
      <c r="C15" s="12" t="s">
        <v>19</v>
      </c>
      <c r="D15" s="13" t="s">
        <v>10</v>
      </c>
      <c r="E15" s="14">
        <v>1000</v>
      </c>
      <c r="F15" s="7"/>
      <c r="G15" s="7">
        <f>E15*F15</f>
        <v>0</v>
      </c>
      <c r="H15" s="6">
        <v>8</v>
      </c>
      <c r="I15" s="9">
        <f t="shared" si="2"/>
        <v>0</v>
      </c>
      <c r="J15" s="9">
        <f t="shared" si="2"/>
        <v>0</v>
      </c>
      <c r="K15" s="1"/>
      <c r="L15" s="1"/>
      <c r="M15" s="1"/>
      <c r="N15" s="1"/>
    </row>
    <row r="16" spans="1:14" ht="56.25">
      <c r="A16" s="5">
        <v>3</v>
      </c>
      <c r="B16" s="3" t="s">
        <v>21</v>
      </c>
      <c r="C16" s="3" t="s">
        <v>22</v>
      </c>
      <c r="D16" s="6" t="s">
        <v>10</v>
      </c>
      <c r="E16" s="6">
        <v>10000</v>
      </c>
      <c r="F16" s="7"/>
      <c r="G16" s="7">
        <f>E16*F16</f>
        <v>0</v>
      </c>
      <c r="H16" s="6">
        <v>8</v>
      </c>
      <c r="I16" s="9">
        <f t="shared" si="2"/>
        <v>0</v>
      </c>
      <c r="J16" s="9">
        <f t="shared" si="2"/>
        <v>0</v>
      </c>
      <c r="K16" s="9"/>
      <c r="L16" s="9"/>
      <c r="M16" s="9"/>
      <c r="N16" s="8"/>
    </row>
    <row r="17" spans="1:14" ht="12.75">
      <c r="A17" s="19" t="s">
        <v>9</v>
      </c>
      <c r="B17" s="19"/>
      <c r="C17" s="19"/>
      <c r="D17" s="19"/>
      <c r="E17" s="19"/>
      <c r="F17" s="19"/>
      <c r="G17" s="10">
        <f>SUM(G14:G16)</f>
        <v>0</v>
      </c>
      <c r="H17" s="1" t="s">
        <v>8</v>
      </c>
      <c r="I17" s="11" t="s">
        <v>8</v>
      </c>
      <c r="J17" s="11">
        <f>SUM(J14:J16)</f>
        <v>0</v>
      </c>
      <c r="K17" s="11" t="s">
        <v>8</v>
      </c>
      <c r="L17" s="11" t="s">
        <v>8</v>
      </c>
      <c r="M17" s="11" t="s">
        <v>8</v>
      </c>
      <c r="N17" s="11" t="s">
        <v>8</v>
      </c>
    </row>
    <row r="18" spans="1:14" ht="12.75">
      <c r="A18" s="20" t="s">
        <v>52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63">
      <c r="A19" s="1" t="s">
        <v>0</v>
      </c>
      <c r="B19" s="1" t="s">
        <v>1</v>
      </c>
      <c r="C19" s="1" t="s">
        <v>12</v>
      </c>
      <c r="D19" s="2" t="s">
        <v>2</v>
      </c>
      <c r="E19" s="1" t="s">
        <v>14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34</v>
      </c>
      <c r="L19" s="1" t="s">
        <v>35</v>
      </c>
      <c r="M19" s="1" t="s">
        <v>11</v>
      </c>
      <c r="N19" s="1" t="s">
        <v>15</v>
      </c>
    </row>
    <row r="20" spans="1:14" ht="56.25">
      <c r="A20" s="1">
        <v>1</v>
      </c>
      <c r="B20" s="12" t="s">
        <v>38</v>
      </c>
      <c r="C20" s="12" t="s">
        <v>39</v>
      </c>
      <c r="D20" s="13" t="s">
        <v>10</v>
      </c>
      <c r="E20" s="14">
        <v>2000</v>
      </c>
      <c r="F20" s="7"/>
      <c r="G20" s="7">
        <f>E20*F20</f>
        <v>0</v>
      </c>
      <c r="H20" s="6">
        <v>8</v>
      </c>
      <c r="I20" s="9">
        <f aca="true" t="shared" si="3" ref="I20:J23">F20+8%*F20</f>
        <v>0</v>
      </c>
      <c r="J20" s="9">
        <f t="shared" si="3"/>
        <v>0</v>
      </c>
      <c r="K20" s="14"/>
      <c r="L20" s="14"/>
      <c r="M20" s="14"/>
      <c r="N20" s="14"/>
    </row>
    <row r="21" spans="1:14" ht="56.25">
      <c r="A21" s="1">
        <v>2</v>
      </c>
      <c r="B21" s="17" t="s">
        <v>40</v>
      </c>
      <c r="C21" s="12" t="s">
        <v>41</v>
      </c>
      <c r="D21" s="13" t="s">
        <v>10</v>
      </c>
      <c r="E21" s="14">
        <v>1200</v>
      </c>
      <c r="F21" s="7"/>
      <c r="G21" s="7">
        <f>E21*F21</f>
        <v>0</v>
      </c>
      <c r="H21" s="6">
        <v>8</v>
      </c>
      <c r="I21" s="9">
        <f t="shared" si="3"/>
        <v>0</v>
      </c>
      <c r="J21" s="9">
        <f t="shared" si="3"/>
        <v>0</v>
      </c>
      <c r="K21" s="1"/>
      <c r="L21" s="1"/>
      <c r="M21" s="1"/>
      <c r="N21" s="1"/>
    </row>
    <row r="22" spans="1:14" ht="56.25">
      <c r="A22" s="5">
        <v>3</v>
      </c>
      <c r="B22" s="17" t="s">
        <v>42</v>
      </c>
      <c r="C22" s="12" t="s">
        <v>43</v>
      </c>
      <c r="D22" s="6" t="s">
        <v>10</v>
      </c>
      <c r="E22" s="6">
        <v>1200</v>
      </c>
      <c r="F22" s="7"/>
      <c r="G22" s="7">
        <f>E22*F22</f>
        <v>0</v>
      </c>
      <c r="H22" s="6">
        <v>8</v>
      </c>
      <c r="I22" s="9">
        <f t="shared" si="3"/>
        <v>0</v>
      </c>
      <c r="J22" s="9">
        <f t="shared" si="3"/>
        <v>0</v>
      </c>
      <c r="K22" s="9"/>
      <c r="L22" s="9"/>
      <c r="M22" s="9"/>
      <c r="N22" s="8"/>
    </row>
    <row r="23" spans="1:14" ht="123.75">
      <c r="A23" s="5">
        <v>4</v>
      </c>
      <c r="B23" s="17" t="s">
        <v>44</v>
      </c>
      <c r="C23" s="12" t="s">
        <v>45</v>
      </c>
      <c r="D23" s="6" t="s">
        <v>10</v>
      </c>
      <c r="E23" s="6">
        <v>600</v>
      </c>
      <c r="F23" s="7"/>
      <c r="G23" s="7">
        <f>E23*F23</f>
        <v>0</v>
      </c>
      <c r="H23" s="6">
        <v>8</v>
      </c>
      <c r="I23" s="9">
        <f t="shared" si="3"/>
        <v>0</v>
      </c>
      <c r="J23" s="9">
        <f t="shared" si="3"/>
        <v>0</v>
      </c>
      <c r="K23" s="9"/>
      <c r="L23" s="9"/>
      <c r="M23" s="9"/>
      <c r="N23" s="8"/>
    </row>
    <row r="24" spans="1:14" ht="12.75">
      <c r="A24" s="19" t="s">
        <v>9</v>
      </c>
      <c r="B24" s="19"/>
      <c r="C24" s="19"/>
      <c r="D24" s="19"/>
      <c r="E24" s="19"/>
      <c r="F24" s="19"/>
      <c r="G24" s="10">
        <f>SUM(G20:G23)</f>
        <v>0</v>
      </c>
      <c r="H24" s="1" t="s">
        <v>8</v>
      </c>
      <c r="I24" s="11" t="s">
        <v>8</v>
      </c>
      <c r="J24" s="11">
        <f>SUM(J20:J23)</f>
        <v>0</v>
      </c>
      <c r="K24" s="11" t="s">
        <v>8</v>
      </c>
      <c r="L24" s="11"/>
      <c r="M24" s="11" t="s">
        <v>8</v>
      </c>
      <c r="N24" s="11" t="s">
        <v>8</v>
      </c>
    </row>
    <row r="25" spans="1:14" ht="12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63">
      <c r="A26" s="1" t="s">
        <v>0</v>
      </c>
      <c r="B26" s="1" t="s">
        <v>1</v>
      </c>
      <c r="C26" s="1" t="s">
        <v>12</v>
      </c>
      <c r="D26" s="2" t="s">
        <v>2</v>
      </c>
      <c r="E26" s="1" t="s">
        <v>14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34</v>
      </c>
      <c r="L26" s="1" t="s">
        <v>35</v>
      </c>
      <c r="M26" s="1" t="s">
        <v>11</v>
      </c>
      <c r="N26" s="1" t="s">
        <v>15</v>
      </c>
    </row>
    <row r="27" spans="1:14" ht="146.25">
      <c r="A27" s="1">
        <v>1</v>
      </c>
      <c r="B27" s="12" t="s">
        <v>46</v>
      </c>
      <c r="C27" s="12" t="s">
        <v>47</v>
      </c>
      <c r="D27" s="13" t="s">
        <v>10</v>
      </c>
      <c r="E27" s="14">
        <v>1800</v>
      </c>
      <c r="F27" s="7"/>
      <c r="G27" s="7">
        <f>E27*F27</f>
        <v>0</v>
      </c>
      <c r="H27" s="6">
        <v>8</v>
      </c>
      <c r="I27" s="9">
        <f aca="true" t="shared" si="4" ref="I27:J32">F27+8%*F27</f>
        <v>0</v>
      </c>
      <c r="J27" s="9">
        <f t="shared" si="4"/>
        <v>0</v>
      </c>
      <c r="K27" s="14"/>
      <c r="L27" s="14"/>
      <c r="M27" s="14"/>
      <c r="N27" s="14"/>
    </row>
    <row r="28" spans="1:14" ht="12.75">
      <c r="A28" s="19" t="s">
        <v>9</v>
      </c>
      <c r="B28" s="19"/>
      <c r="C28" s="19"/>
      <c r="D28" s="19"/>
      <c r="E28" s="19"/>
      <c r="F28" s="19"/>
      <c r="G28" s="10">
        <f>G27</f>
        <v>0</v>
      </c>
      <c r="H28" s="1" t="s">
        <v>8</v>
      </c>
      <c r="I28" s="11" t="s">
        <v>8</v>
      </c>
      <c r="J28" s="11">
        <f>J27</f>
        <v>0</v>
      </c>
      <c r="K28" s="11" t="s">
        <v>8</v>
      </c>
      <c r="L28" s="11"/>
      <c r="M28" s="11" t="s">
        <v>8</v>
      </c>
      <c r="N28" s="11" t="s">
        <v>8</v>
      </c>
    </row>
    <row r="29" spans="1:14" ht="12.75">
      <c r="A29" s="20" t="s">
        <v>54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63">
      <c r="A30" s="1" t="s">
        <v>0</v>
      </c>
      <c r="B30" s="1" t="s">
        <v>1</v>
      </c>
      <c r="C30" s="1" t="s">
        <v>12</v>
      </c>
      <c r="D30" s="2" t="s">
        <v>2</v>
      </c>
      <c r="E30" s="1" t="s">
        <v>14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1" t="s">
        <v>34</v>
      </c>
      <c r="L30" s="1" t="s">
        <v>35</v>
      </c>
      <c r="M30" s="1" t="s">
        <v>11</v>
      </c>
      <c r="N30" s="1" t="s">
        <v>15</v>
      </c>
    </row>
    <row r="31" spans="1:14" ht="67.5">
      <c r="A31" s="1">
        <v>1</v>
      </c>
      <c r="B31" s="17" t="s">
        <v>48</v>
      </c>
      <c r="C31" s="12" t="s">
        <v>49</v>
      </c>
      <c r="D31" s="13" t="s">
        <v>10</v>
      </c>
      <c r="E31" s="14">
        <v>1400</v>
      </c>
      <c r="F31" s="7"/>
      <c r="G31" s="7">
        <f>E31*F31</f>
        <v>0</v>
      </c>
      <c r="H31" s="6">
        <v>8</v>
      </c>
      <c r="I31" s="9">
        <f t="shared" si="4"/>
        <v>0</v>
      </c>
      <c r="J31" s="9">
        <f t="shared" si="4"/>
        <v>0</v>
      </c>
      <c r="K31" s="1"/>
      <c r="L31" s="1"/>
      <c r="M31" s="1"/>
      <c r="N31" s="1"/>
    </row>
    <row r="32" spans="1:14" ht="101.25">
      <c r="A32" s="5">
        <v>2</v>
      </c>
      <c r="B32" s="17" t="s">
        <v>50</v>
      </c>
      <c r="C32" s="12" t="s">
        <v>51</v>
      </c>
      <c r="D32" s="6" t="s">
        <v>10</v>
      </c>
      <c r="E32" s="6">
        <v>600</v>
      </c>
      <c r="F32" s="7"/>
      <c r="G32" s="7">
        <f>E32*F32</f>
        <v>0</v>
      </c>
      <c r="H32" s="6">
        <v>8</v>
      </c>
      <c r="I32" s="9">
        <f t="shared" si="4"/>
        <v>0</v>
      </c>
      <c r="J32" s="9">
        <f t="shared" si="4"/>
        <v>0</v>
      </c>
      <c r="K32" s="9"/>
      <c r="L32" s="9"/>
      <c r="M32" s="9"/>
      <c r="N32" s="8"/>
    </row>
    <row r="33" spans="1:14" ht="12.75">
      <c r="A33" s="19" t="s">
        <v>9</v>
      </c>
      <c r="B33" s="19"/>
      <c r="C33" s="19"/>
      <c r="D33" s="19"/>
      <c r="E33" s="19"/>
      <c r="F33" s="19"/>
      <c r="G33" s="10">
        <f>SUM(G31:G32)</f>
        <v>0</v>
      </c>
      <c r="H33" s="1" t="s">
        <v>8</v>
      </c>
      <c r="I33" s="11" t="s">
        <v>8</v>
      </c>
      <c r="J33" s="11">
        <f>SUM(J31:J32)</f>
        <v>0</v>
      </c>
      <c r="K33" s="11" t="s">
        <v>8</v>
      </c>
      <c r="L33" s="11"/>
      <c r="M33" s="11" t="s">
        <v>8</v>
      </c>
      <c r="N33" s="11" t="s">
        <v>8</v>
      </c>
    </row>
  </sheetData>
  <sheetProtection/>
  <mergeCells count="10">
    <mergeCell ref="A2:N2"/>
    <mergeCell ref="A11:F11"/>
    <mergeCell ref="A12:N12"/>
    <mergeCell ref="A33:F33"/>
    <mergeCell ref="A17:F17"/>
    <mergeCell ref="A18:N18"/>
    <mergeCell ref="A24:F24"/>
    <mergeCell ref="A25:N25"/>
    <mergeCell ref="A28:F28"/>
    <mergeCell ref="A29:N29"/>
  </mergeCells>
  <printOptions/>
  <pageMargins left="0.7" right="0.7" top="0.75" bottom="0.75" header="0.3" footer="0.3"/>
  <pageSetup horizontalDpi="600" verticalDpi="600" orientation="landscape" paperSize="9" r:id="rId1"/>
  <headerFooter>
    <oddHeader>&amp;Lzał nr 2 FCJ ZP 220 27 24 MODYFIKACJA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2024-03-13T12:23:48Z</cp:lastPrinted>
  <dcterms:created xsi:type="dcterms:W3CDTF">2011-01-17T12:54:07Z</dcterms:created>
  <dcterms:modified xsi:type="dcterms:W3CDTF">2024-03-27T08:38:18Z</dcterms:modified>
  <cp:category/>
  <cp:version/>
  <cp:contentType/>
  <cp:contentStatus/>
</cp:coreProperties>
</file>