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ZP\Desktop\PRZETARGI 2019 2020 2021\2021\Artykuły biurowe 2021\"/>
    </mc:Choice>
  </mc:AlternateContent>
  <bookViews>
    <workbookView xWindow="0" yWindow="0" windowWidth="24000" windowHeight="9135" activeTab="1"/>
  </bookViews>
  <sheets>
    <sheet name="Załącznik 3.1" sheetId="4" r:id="rId1"/>
    <sheet name="Załącznik nr 3.2" sheetId="5" r:id="rId2"/>
  </sheets>
  <definedNames>
    <definedName name="_xlnm._FilterDatabase" localSheetId="0" hidden="1">'Załącznik 3.1'!$A$2:$J$169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 l="1"/>
  <c r="H4" i="5" s="1"/>
  <c r="I4" i="5" s="1"/>
  <c r="H158" i="4"/>
  <c r="G158" i="4"/>
  <c r="F158" i="4"/>
  <c r="G157" i="4"/>
  <c r="F157" i="4"/>
  <c r="F156" i="4"/>
  <c r="G155" i="4"/>
  <c r="F155" i="4"/>
  <c r="H155" i="4" s="1"/>
  <c r="F154" i="4"/>
  <c r="G153" i="4"/>
  <c r="F153" i="4"/>
  <c r="F152" i="4"/>
  <c r="H151" i="4"/>
  <c r="G151" i="4"/>
  <c r="F151" i="4"/>
  <c r="G150" i="4"/>
  <c r="F150" i="4"/>
  <c r="H150" i="4" s="1"/>
  <c r="G149" i="4"/>
  <c r="F149" i="4"/>
  <c r="F148" i="4"/>
  <c r="H147" i="4"/>
  <c r="G147" i="4"/>
  <c r="F147" i="4"/>
  <c r="H146" i="4"/>
  <c r="G146" i="4"/>
  <c r="F146" i="4"/>
  <c r="F145" i="4"/>
  <c r="F144" i="4"/>
  <c r="F143" i="4"/>
  <c r="H142" i="4"/>
  <c r="G142" i="4"/>
  <c r="F142" i="4"/>
  <c r="G141" i="4"/>
  <c r="F141" i="4"/>
  <c r="F140" i="4"/>
  <c r="G139" i="4"/>
  <c r="F139" i="4"/>
  <c r="H139" i="4" s="1"/>
  <c r="F138" i="4"/>
  <c r="G137" i="4"/>
  <c r="F137" i="4"/>
  <c r="F136" i="4"/>
  <c r="H135" i="4"/>
  <c r="G135" i="4"/>
  <c r="F135" i="4"/>
  <c r="G134" i="4"/>
  <c r="F134" i="4"/>
  <c r="H134" i="4" s="1"/>
  <c r="G133" i="4"/>
  <c r="F133" i="4"/>
  <c r="F132" i="4"/>
  <c r="H131" i="4"/>
  <c r="G131" i="4"/>
  <c r="F131" i="4"/>
  <c r="H130" i="4"/>
  <c r="G130" i="4"/>
  <c r="F130" i="4"/>
  <c r="F129" i="4"/>
  <c r="G129" i="4" s="1"/>
  <c r="F128" i="4"/>
  <c r="F127" i="4"/>
  <c r="H126" i="4"/>
  <c r="G126" i="4"/>
  <c r="F126" i="4"/>
  <c r="G125" i="4"/>
  <c r="F125" i="4"/>
  <c r="F124" i="4"/>
  <c r="G123" i="4"/>
  <c r="F123" i="4"/>
  <c r="H123" i="4" s="1"/>
  <c r="F122" i="4"/>
  <c r="G121" i="4"/>
  <c r="F121" i="4"/>
  <c r="F120" i="4"/>
  <c r="H119" i="4"/>
  <c r="G119" i="4"/>
  <c r="F119" i="4"/>
  <c r="G118" i="4"/>
  <c r="F118" i="4"/>
  <c r="H118" i="4" s="1"/>
  <c r="G117" i="4"/>
  <c r="F117" i="4"/>
  <c r="F116" i="4"/>
  <c r="H115" i="4"/>
  <c r="G115" i="4"/>
  <c r="F115" i="4"/>
  <c r="H114" i="4"/>
  <c r="G114" i="4"/>
  <c r="F114" i="4"/>
  <c r="F113" i="4"/>
  <c r="F112" i="4"/>
  <c r="F111" i="4"/>
  <c r="H110" i="4"/>
  <c r="G110" i="4"/>
  <c r="F110" i="4"/>
  <c r="G109" i="4"/>
  <c r="F109" i="4"/>
  <c r="F108" i="4"/>
  <c r="G107" i="4"/>
  <c r="F107" i="4"/>
  <c r="H107" i="4" s="1"/>
  <c r="F106" i="4"/>
  <c r="G105" i="4"/>
  <c r="F105" i="4"/>
  <c r="F104" i="4"/>
  <c r="H103" i="4"/>
  <c r="G103" i="4"/>
  <c r="F103" i="4"/>
  <c r="G102" i="4"/>
  <c r="F102" i="4"/>
  <c r="H102" i="4" s="1"/>
  <c r="G101" i="4"/>
  <c r="F101" i="4"/>
  <c r="F100" i="4"/>
  <c r="H99" i="4"/>
  <c r="G99" i="4"/>
  <c r="F99" i="4"/>
  <c r="H98" i="4"/>
  <c r="G98" i="4"/>
  <c r="F98" i="4"/>
  <c r="F97" i="4"/>
  <c r="G97" i="4" s="1"/>
  <c r="F96" i="4"/>
  <c r="F95" i="4"/>
  <c r="H94" i="4"/>
  <c r="G94" i="4"/>
  <c r="F94" i="4"/>
  <c r="G93" i="4"/>
  <c r="F93" i="4"/>
  <c r="F92" i="4"/>
  <c r="G91" i="4"/>
  <c r="F91" i="4"/>
  <c r="H91" i="4" s="1"/>
  <c r="F90" i="4"/>
  <c r="G89" i="4"/>
  <c r="F89" i="4"/>
  <c r="F88" i="4"/>
  <c r="H87" i="4"/>
  <c r="G87" i="4"/>
  <c r="F87" i="4"/>
  <c r="G86" i="4"/>
  <c r="F86" i="4"/>
  <c r="H86" i="4" s="1"/>
  <c r="G85" i="4"/>
  <c r="F85" i="4"/>
  <c r="F84" i="4"/>
  <c r="H83" i="4"/>
  <c r="G83" i="4"/>
  <c r="F83" i="4"/>
  <c r="H82" i="4"/>
  <c r="G82" i="4"/>
  <c r="F82" i="4"/>
  <c r="F81" i="4"/>
  <c r="F80" i="4"/>
  <c r="F79" i="4"/>
  <c r="H78" i="4"/>
  <c r="G78" i="4"/>
  <c r="F78" i="4"/>
  <c r="G77" i="4"/>
  <c r="F77" i="4"/>
  <c r="F76" i="4"/>
  <c r="G75" i="4"/>
  <c r="F75" i="4"/>
  <c r="H75" i="4" s="1"/>
  <c r="F74" i="4"/>
  <c r="G73" i="4"/>
  <c r="F73" i="4"/>
  <c r="F72" i="4"/>
  <c r="H71" i="4"/>
  <c r="G71" i="4"/>
  <c r="F71" i="4"/>
  <c r="G70" i="4"/>
  <c r="F70" i="4"/>
  <c r="H70" i="4" s="1"/>
  <c r="G69" i="4"/>
  <c r="F69" i="4"/>
  <c r="F68" i="4"/>
  <c r="H67" i="4"/>
  <c r="G67" i="4"/>
  <c r="F67" i="4"/>
  <c r="H66" i="4"/>
  <c r="G66" i="4"/>
  <c r="F66" i="4"/>
  <c r="F65" i="4"/>
  <c r="F64" i="4"/>
  <c r="F63" i="4"/>
  <c r="H62" i="4"/>
  <c r="G62" i="4"/>
  <c r="F62" i="4"/>
  <c r="G61" i="4"/>
  <c r="F61" i="4"/>
  <c r="F60" i="4"/>
  <c r="G59" i="4"/>
  <c r="F59" i="4"/>
  <c r="H59" i="4" s="1"/>
  <c r="F58" i="4"/>
  <c r="G57" i="4"/>
  <c r="F57" i="4"/>
  <c r="F56" i="4"/>
  <c r="H55" i="4"/>
  <c r="G55" i="4"/>
  <c r="F55" i="4"/>
  <c r="G54" i="4"/>
  <c r="F54" i="4"/>
  <c r="H54" i="4" s="1"/>
  <c r="G53" i="4"/>
  <c r="F53" i="4"/>
  <c r="F52" i="4"/>
  <c r="H51" i="4"/>
  <c r="G51" i="4"/>
  <c r="F51" i="4"/>
  <c r="H50" i="4"/>
  <c r="G50" i="4"/>
  <c r="F50" i="4"/>
  <c r="F49" i="4"/>
  <c r="F48" i="4"/>
  <c r="F47" i="4"/>
  <c r="H46" i="4"/>
  <c r="G46" i="4"/>
  <c r="F46" i="4"/>
  <c r="G45" i="4"/>
  <c r="F45" i="4"/>
  <c r="F44" i="4"/>
  <c r="G43" i="4"/>
  <c r="F43" i="4"/>
  <c r="H43" i="4" s="1"/>
  <c r="F42" i="4"/>
  <c r="G41" i="4"/>
  <c r="F41" i="4"/>
  <c r="F40" i="4"/>
  <c r="H39" i="4"/>
  <c r="G39" i="4"/>
  <c r="F39" i="4"/>
  <c r="G38" i="4"/>
  <c r="F38" i="4"/>
  <c r="H38" i="4" s="1"/>
  <c r="G37" i="4"/>
  <c r="F37" i="4"/>
  <c r="F36" i="4"/>
  <c r="H35" i="4"/>
  <c r="G35" i="4"/>
  <c r="F35" i="4"/>
  <c r="H34" i="4"/>
  <c r="G34" i="4"/>
  <c r="F34" i="4"/>
  <c r="F33" i="4"/>
  <c r="F32" i="4"/>
  <c r="F31" i="4"/>
  <c r="H30" i="4"/>
  <c r="G30" i="4"/>
  <c r="F30" i="4"/>
  <c r="G29" i="4"/>
  <c r="F29" i="4"/>
  <c r="F28" i="4"/>
  <c r="G27" i="4"/>
  <c r="F27" i="4"/>
  <c r="H27" i="4" s="1"/>
  <c r="F26" i="4"/>
  <c r="G25" i="4"/>
  <c r="F25" i="4"/>
  <c r="F24" i="4"/>
  <c r="H23" i="4"/>
  <c r="G23" i="4"/>
  <c r="F23" i="4"/>
  <c r="G22" i="4"/>
  <c r="F22" i="4"/>
  <c r="H22" i="4" s="1"/>
  <c r="G21" i="4"/>
  <c r="F21" i="4"/>
  <c r="F20" i="4"/>
  <c r="H19" i="4"/>
  <c r="G19" i="4"/>
  <c r="F19" i="4"/>
  <c r="H18" i="4"/>
  <c r="G18" i="4"/>
  <c r="F18" i="4"/>
  <c r="F17" i="4"/>
  <c r="F16" i="4"/>
  <c r="F15" i="4"/>
  <c r="H14" i="4"/>
  <c r="G14" i="4"/>
  <c r="F14" i="4"/>
  <c r="G13" i="4"/>
  <c r="F13" i="4"/>
  <c r="F12" i="4"/>
  <c r="G11" i="4"/>
  <c r="F11" i="4"/>
  <c r="H11" i="4" s="1"/>
  <c r="F10" i="4"/>
  <c r="G9" i="4"/>
  <c r="F9" i="4"/>
  <c r="F8" i="4"/>
  <c r="H7" i="4"/>
  <c r="G7" i="4"/>
  <c r="F7" i="4"/>
  <c r="G6" i="4"/>
  <c r="F6" i="4"/>
  <c r="H6" i="4" s="1"/>
  <c r="G5" i="4"/>
  <c r="F5" i="4"/>
  <c r="H42" i="4" l="1"/>
  <c r="H58" i="4"/>
  <c r="H63" i="4"/>
  <c r="H15" i="4"/>
  <c r="H49" i="4"/>
  <c r="H145" i="4"/>
  <c r="G10" i="4"/>
  <c r="H10" i="4" s="1"/>
  <c r="G15" i="4"/>
  <c r="G17" i="4"/>
  <c r="H17" i="4" s="1"/>
  <c r="H21" i="4"/>
  <c r="G26" i="4"/>
  <c r="H26" i="4" s="1"/>
  <c r="G31" i="4"/>
  <c r="H31" i="4" s="1"/>
  <c r="G33" i="4"/>
  <c r="H33" i="4" s="1"/>
  <c r="H37" i="4"/>
  <c r="G42" i="4"/>
  <c r="G47" i="4"/>
  <c r="H47" i="4" s="1"/>
  <c r="G49" i="4"/>
  <c r="H53" i="4"/>
  <c r="G58" i="4"/>
  <c r="G63" i="4"/>
  <c r="G65" i="4"/>
  <c r="H65" i="4" s="1"/>
  <c r="H69" i="4"/>
  <c r="G74" i="4"/>
  <c r="H74" i="4" s="1"/>
  <c r="G79" i="4"/>
  <c r="H79" i="4" s="1"/>
  <c r="G81" i="4"/>
  <c r="H81" i="4" s="1"/>
  <c r="H85" i="4"/>
  <c r="G90" i="4"/>
  <c r="H90" i="4" s="1"/>
  <c r="G95" i="4"/>
  <c r="H95" i="4" s="1"/>
  <c r="H101" i="4"/>
  <c r="G106" i="4"/>
  <c r="H106" i="4" s="1"/>
  <c r="G111" i="4"/>
  <c r="H111" i="4" s="1"/>
  <c r="G113" i="4"/>
  <c r="H113" i="4" s="1"/>
  <c r="H117" i="4"/>
  <c r="G122" i="4"/>
  <c r="H122" i="4" s="1"/>
  <c r="G127" i="4"/>
  <c r="H127" i="4" s="1"/>
  <c r="H133" i="4"/>
  <c r="G138" i="4"/>
  <c r="H138" i="4" s="1"/>
  <c r="G143" i="4"/>
  <c r="H143" i="4" s="1"/>
  <c r="G145" i="4"/>
  <c r="H149" i="4"/>
  <c r="G154" i="4"/>
  <c r="H154" i="4" s="1"/>
  <c r="H129" i="4"/>
  <c r="H9" i="4"/>
  <c r="H25" i="4"/>
  <c r="H41" i="4"/>
  <c r="H57" i="4"/>
  <c r="H73" i="4"/>
  <c r="H89" i="4"/>
  <c r="H105" i="4"/>
  <c r="H121" i="4"/>
  <c r="H137" i="4"/>
  <c r="H153" i="4"/>
  <c r="H97" i="4"/>
  <c r="F159" i="4"/>
  <c r="G159" i="4" s="1"/>
  <c r="H159" i="4" s="1"/>
  <c r="H13" i="4"/>
  <c r="H29" i="4"/>
  <c r="H45" i="4"/>
  <c r="H61" i="4"/>
  <c r="H77" i="4"/>
  <c r="H93" i="4"/>
  <c r="H109" i="4"/>
  <c r="H125" i="4"/>
  <c r="H141" i="4"/>
  <c r="H157" i="4"/>
  <c r="H5" i="4"/>
  <c r="H24" i="4"/>
  <c r="H40" i="4"/>
  <c r="H152" i="4"/>
  <c r="H12" i="4"/>
  <c r="H124" i="4"/>
  <c r="G8" i="4"/>
  <c r="H8" i="4" s="1"/>
  <c r="G12" i="4"/>
  <c r="G16" i="4"/>
  <c r="H16" i="4" s="1"/>
  <c r="G20" i="4"/>
  <c r="H20" i="4" s="1"/>
  <c r="G24" i="4"/>
  <c r="G28" i="4"/>
  <c r="H28" i="4" s="1"/>
  <c r="G32" i="4"/>
  <c r="H32" i="4" s="1"/>
  <c r="G36" i="4"/>
  <c r="H36" i="4" s="1"/>
  <c r="G40" i="4"/>
  <c r="G44" i="4"/>
  <c r="H44" i="4" s="1"/>
  <c r="G48" i="4"/>
  <c r="H48" i="4" s="1"/>
  <c r="G52" i="4"/>
  <c r="H52" i="4" s="1"/>
  <c r="G56" i="4"/>
  <c r="H56" i="4" s="1"/>
  <c r="G60" i="4"/>
  <c r="H60" i="4" s="1"/>
  <c r="G64" i="4"/>
  <c r="H64" i="4" s="1"/>
  <c r="G68" i="4"/>
  <c r="H68" i="4" s="1"/>
  <c r="G72" i="4"/>
  <c r="H72" i="4" s="1"/>
  <c r="G76" i="4"/>
  <c r="H76" i="4" s="1"/>
  <c r="G80" i="4"/>
  <c r="H80" i="4" s="1"/>
  <c r="G84" i="4"/>
  <c r="H84" i="4" s="1"/>
  <c r="G88" i="4"/>
  <c r="H88" i="4" s="1"/>
  <c r="G92" i="4"/>
  <c r="H92" i="4" s="1"/>
  <c r="G96" i="4"/>
  <c r="H96" i="4" s="1"/>
  <c r="G100" i="4"/>
  <c r="H100" i="4" s="1"/>
  <c r="G104" i="4"/>
  <c r="H104" i="4" s="1"/>
  <c r="G108" i="4"/>
  <c r="H108" i="4" s="1"/>
  <c r="G112" i="4"/>
  <c r="H112" i="4" s="1"/>
  <c r="G116" i="4"/>
  <c r="H116" i="4" s="1"/>
  <c r="G120" i="4"/>
  <c r="H120" i="4" s="1"/>
  <c r="G124" i="4"/>
  <c r="G128" i="4"/>
  <c r="H128" i="4" s="1"/>
  <c r="G132" i="4"/>
  <c r="H132" i="4" s="1"/>
  <c r="G136" i="4"/>
  <c r="H136" i="4" s="1"/>
  <c r="G140" i="4"/>
  <c r="H140" i="4" s="1"/>
  <c r="G144" i="4"/>
  <c r="H144" i="4" s="1"/>
  <c r="G148" i="4"/>
  <c r="H148" i="4" s="1"/>
  <c r="G152" i="4"/>
  <c r="G156" i="4"/>
  <c r="H156" i="4" s="1"/>
</calcChain>
</file>

<file path=xl/sharedStrings.xml><?xml version="1.0" encoding="utf-8"?>
<sst xmlns="http://schemas.openxmlformats.org/spreadsheetml/2006/main" count="333" uniqueCount="177">
  <si>
    <t xml:space="preserve">ZESTAWIENIE ASORTYMENTOWO-CENOWE </t>
  </si>
  <si>
    <t xml:space="preserve">Materiały biurowe </t>
  </si>
  <si>
    <t>Lp.</t>
  </si>
  <si>
    <t xml:space="preserve">Nazwa artykułów </t>
  </si>
  <si>
    <t>Jm.</t>
  </si>
  <si>
    <t>Ilości sztuk do  postępowania</t>
  </si>
  <si>
    <t xml:space="preserve">Cena netto </t>
  </si>
  <si>
    <t xml:space="preserve">Wartość netto </t>
  </si>
  <si>
    <t>VAT 23 %</t>
  </si>
  <si>
    <t xml:space="preserve">WAROŚC BRUTTO </t>
  </si>
  <si>
    <t xml:space="preserve">Gilotyna nożycowa, długość linii cięcia minimum 320mm, ilość obcinanych kartek 10,ciecie kartek A3.A4,A5, antypoślizgowe nóżki, gwarancja na urządzenie </t>
  </si>
  <si>
    <t>szt.</t>
  </si>
  <si>
    <t>Chusteczki higieniczne w kartonie, pakowane po 80szt</t>
  </si>
  <si>
    <t>op.</t>
  </si>
  <si>
    <t>Chusteczki do czyszczenia monitorów, opakowanie 100szt.</t>
  </si>
  <si>
    <t>Cienkopisy (kolory: czarny, niebieski, czerwony, zielony)</t>
  </si>
  <si>
    <t>Deska z klipsem, format A4, ze sztywnej tektury oklejonej na zewnątrz folią PVC, mocny klips zapobiegający przesuwaniu się dokumentów</t>
  </si>
  <si>
    <t>Długopis zwykły, różne kolory</t>
  </si>
  <si>
    <t>Długopis żelowy, różne kolory</t>
  </si>
  <si>
    <t>Długopis typu Zenith</t>
  </si>
  <si>
    <t>szt</t>
  </si>
  <si>
    <t>Długopis żelowy typu PILOT, różne kolory</t>
  </si>
  <si>
    <t>Drukarka etykiet, wydruk na etykietach od 6, 9, 12mm szerokości, rozdzielczość 180 dpi, połączenie z komputerem przez port USB, wydruk do 2 wierszy, druk wielokrotny do 10 kopii, numerowanie sekwencyjne 1-9 pamięć na 9 etykiet, posiadająca program umożliwia wgrywanie własnych prostych grafik i symboli, przenośna i zasilana akumulatorem, proces drukowania: Termotransferowy, gwarancja na urządzenie</t>
  </si>
  <si>
    <t>Dziurkacz metalowy, z ogranicznikiem formatu A4/A5, na dwie dziurki, odstęp między dziurkami 80mm, dostępny w różnych kolorach</t>
  </si>
  <si>
    <t xml:space="preserve">Dziurkacz metalowy, metalowy mechanizm, metalowa obudowa, z ogranicznikiem formatu A4/A5, na dwie dziurki, odstęp między dziurkami 80mm, ilość dziurkowanych kartek 40,  gwarancja na urządzenie </t>
  </si>
  <si>
    <t>duży</t>
  </si>
  <si>
    <t>Etykiety do segregatorów szerokich o szerokości 7,5cm, samoprzylepne</t>
  </si>
  <si>
    <t>Etykiety do segregatorów wąskich o szerokości 5cm, samoprzylepne</t>
  </si>
  <si>
    <t>Etykiety grzbietowe do segregatorów szerokich o szerokości 7,5cm</t>
  </si>
  <si>
    <t>Etykiety grzbietowe do segregatorów wąskich o szerokości 5cm</t>
  </si>
  <si>
    <t>Etykiety obiegowe sterylizacyjne, typu sandwich-dwuwarstwowe, dwudzielne, wielkość taśmy 6cm x 3,80cm przystosowane do używania w systemie PROCES+ oraz do przebywania w warunkach sterylizacji parowej do 134°C   i w odpowiednim nawilżeniu przy zachowaniu parametrów użytkowych(1000szt na rolce)</t>
  </si>
  <si>
    <t>Etykiety samoprzylepne, na arkuszu A4, do drukowania, 49x17mm, opakowanie 100szt.</t>
  </si>
  <si>
    <t>Etykieta termiczna 32x20 - 2500szt, jako etykiety do kodów kreskowych, papier termiczny, klej standardowy, akrylowy, nieodlepny, papier silikonowany, kompatybilne z drukarkami np. ZEBRA, DATAMAX, CITIZEN, etc.</t>
  </si>
  <si>
    <t>Flamaster zwykły, rożne kolory</t>
  </si>
  <si>
    <t>Folia do bindowania, przezroczysta, format A4, 200 mic, opakowanie 100szt.</t>
  </si>
  <si>
    <t>Folia laminacyjna A4, 80mic, błyszcząca, antystatyczna, opakowanie 100szt.</t>
  </si>
  <si>
    <t>Folia laminacyjna A5, 80mic, błyszcząca, antystatyczna, opakowanie 100szt.</t>
  </si>
  <si>
    <t>Folia laminacyjna A6, 80mic, błyszcząca, antystatyczna, opakowanie 100szt.</t>
  </si>
  <si>
    <t xml:space="preserve">Gąbka do tablic suchościeralnych </t>
  </si>
  <si>
    <t>Grzbiety plastikowe do bindowania do papieru formatu A4, dostępne w różnych kolorach, do 10 kartek, opakowanie 100szt</t>
  </si>
  <si>
    <t>Grzbiety plastikowe do bindowania do papieru formatu A4, dostępne w różnych kolorach, do 25 kartek, opakowanie 100szt</t>
  </si>
  <si>
    <t>Grzbiety plastikowe do bindowania do papieru formatu A4, dostępne w różnych kolorach, do 45 kartek, opakowanie 100szt</t>
  </si>
  <si>
    <t>Grzbiety plastikowe do bindowania do papieru formatu A4, dostępne w różnych kolorach, do 65 kartek, opakowanie 100szt</t>
  </si>
  <si>
    <t>Grzbiety plastikowe do bindowania do papieru formatu A4, dostępne w różnych kolorach, do 105 kartek, opakowanie 100szt</t>
  </si>
  <si>
    <t>Grzbiety zaciskowe do papieru formatu A4, dostępne w różnych kolorach, do 20 kartek, opakowanie 50szt.</t>
  </si>
  <si>
    <t>Grzbiety zaciskowe do papieru formatu A4, dostępne w różnych kolorach, do 50 kartek, opakowanie 50szt.</t>
  </si>
  <si>
    <t>Grzbiety zaciskowe do papieru formatu A4, dostępne w różnych kolorach, do 75 kartek, opakowanie 50szt.</t>
  </si>
  <si>
    <t>Gumka do zmazywania wykonana z syntetycznej gumy</t>
  </si>
  <si>
    <t>Gumki recepturki, mix kolorów i rozmiarów w opakowaniu - 1kg</t>
  </si>
  <si>
    <t xml:space="preserve">Identyfikator z agrafką 57x90 i klipsem.     Trwała, sztywna osłona kart plastikowych, wizytówek, wykonany z przezroczystego tworzywa typu pleksi, zabezpiecza identyfikator przed uszkodzeniami mechanicznymi.   </t>
  </si>
  <si>
    <t xml:space="preserve">szt. </t>
  </si>
  <si>
    <t>Kalendarz, terminarz, format A5, każdy dzień na oddzielnej stronie,</t>
  </si>
  <si>
    <t>Kalka termotransferowa 300mb do drukarki etykiet w systemie Proces/Proces+ GODEX RT 700, o szerokości max. 110mm, długości 300m nawiniętą na gilzie 1 cal, kompatybilna z poz.21</t>
  </si>
  <si>
    <t>Kalkulator biurowy: 12-cyfrowy wyświetlacz oraz podwójne zasilanie bateryjne i słoneczne. Posiada funkcje pierwiastka kwadratowego, zasady pełnych kosztów, zaokrąglanie, ustawienia dziesiętne, zmiany znaku, przycisk z podwójnym zerem oraz obliczania procentów. Wyłącza się automatycznie. posiada trzy przyciski pamięci oraz dwie różne lokalizacje pamięci do przechowywania dwóch liczb, gwarancja na urządzenie</t>
  </si>
  <si>
    <t>Klej biurowy w sztyfcie do klejenia papieru, o gramaturze min. 35g, bezbarwny</t>
  </si>
  <si>
    <t xml:space="preserve">Klipsy archiwizacyjne, dwuczęściowy, plastikowy klips przeznaczony do archiwizacji dokumentów, </t>
  </si>
  <si>
    <t xml:space="preserve">Klipsy metalowe 25mm, wykonane z galwanizowanego metalu, dzięki czemu nie odkształcają się,pakowane po 12szt </t>
  </si>
  <si>
    <t>Klipsy metalowe 40mm, wykonane z galwanizowanego metalu, dzięki czemu nie odkształcają się, pakowane po 12szt</t>
  </si>
  <si>
    <t>Koperta B5 biała, samoklejąca z paskiem</t>
  </si>
  <si>
    <t>Koperta B5 brązowa, samoklejąca z paskiem</t>
  </si>
  <si>
    <t>Koperta B4 biała, samoklejąca z paskiem</t>
  </si>
  <si>
    <t>Koperta B4 brązowa , samoklejąca z paskiem</t>
  </si>
  <si>
    <t>Koperta C4 biała, samoklejąca z paskiem</t>
  </si>
  <si>
    <t>Koperta C4 brązowa, samoklejąca z paskiem</t>
  </si>
  <si>
    <t>Koperta C5, biała, samoklejąca z paskiem</t>
  </si>
  <si>
    <t>Koperta C5, brązowa,  samoklejąca z paskiem</t>
  </si>
  <si>
    <t>Koperta C6, biała,  samoklejąca z paskiem</t>
  </si>
  <si>
    <t>Koperta CD z okienkiem</t>
  </si>
  <si>
    <t>Koperta DL, biała,   samoklejąca z paskiem</t>
  </si>
  <si>
    <t>Koperta E4, brązowa, samoklejąca z paskiem, z rozszerzanymi bokami i dnem</t>
  </si>
  <si>
    <t>Koperta powietrzna A3,  samoklejąca z paskiem</t>
  </si>
  <si>
    <t>Koperta powietrzna A4,  samoklejąca z paskiem</t>
  </si>
  <si>
    <t>Koperta powietrzna A5,  samoklejąca z paskiem</t>
  </si>
  <si>
    <t>Korektor w płynie, szybkoschnący, pojemność 20ml</t>
  </si>
  <si>
    <t>Korektor w taśmie 5mm x 8 m</t>
  </si>
  <si>
    <t>Koszulka do segragatora, format A4</t>
  </si>
  <si>
    <t>Koszulka do segragatora, format A5</t>
  </si>
  <si>
    <t>Koszulka do segragatora z klapką z boku format A4 ( op. 10szt)</t>
  </si>
  <si>
    <t xml:space="preserve">Koszulka poszerzana bez klapki, format A4 ( op. 10 szt.) </t>
  </si>
  <si>
    <t>Koszulka poszerzana z klapką na górze, format A4 (op. 10 szt.), przeznaczona na katalogi lub dużą ilość dokumentów, wykonana z miękkiej, mocnej folii PVC o grubości 180 µm, u góry posiada klapkę zabezpieczającą, zgrzew w kształcie litery "U”, boki poszerzane do szerokości 25 mm, wzmocniona perforacja umożliwia wpięcie do segregatora z dowolnym ringiem</t>
  </si>
  <si>
    <t>Kubek jednorazowy, plastikowy, pojemność 200ml, na zimne napoje</t>
  </si>
  <si>
    <t>Linijka 30cm</t>
  </si>
  <si>
    <t>Marker do płyt CD, różne kolory, cienka końcówka</t>
  </si>
  <si>
    <t>Marker gruby, wodoodporny, różne kolory</t>
  </si>
  <si>
    <t>Marker gruby, wodoodporny, różne kolory, płaska końcówka</t>
  </si>
  <si>
    <t>Marker olejowy, rózne kolory, grubość końcówki max. 0,8mm</t>
  </si>
  <si>
    <t xml:space="preserve">Niszczarka do dokumentów ;ilosc niszczonych kartek A4/70g) -MIN 14 ;poziom bezpieczeństwa co najmniej DIN 66399:P-4/T-4/E-3/F-1; wielkosc scinka max: 3,5x40mm, niszczenie kart plastikowych, zszywek i spinaczy, pojemnosc kosza min 38 l, automatyczny start/stop z autoreversem, zabezpieczenie silnika przed przegrzaniem, cichy silnik przystosowany do pracy ciagłej przez 24 godz, na dobę , pojemnik na scinki bez koniecznosci stosowania worków , gwarancja min 3 lata na urządzenie oraz gwarancja dożywotnia na noże tnące </t>
  </si>
  <si>
    <t>Notes samoprzylepny 38x51</t>
  </si>
  <si>
    <t>Notes samoprzylepny 76x76</t>
  </si>
  <si>
    <t>Nożyczki biurowe 16cm</t>
  </si>
  <si>
    <t>Ofertówka twarda L, format A4 różne kolory</t>
  </si>
  <si>
    <t>Okładka kartonowa do bindowania, matowe, format A4, dostępne w różnych kolorach, opakowanie 100szt.</t>
  </si>
  <si>
    <t>Okładka okolicznościowa, twarda, format A4 np. na dyplom, kolor: niebieski lub granatowe</t>
  </si>
  <si>
    <t>Ołówek z gumką HB</t>
  </si>
  <si>
    <t>Papier ksero A-3</t>
  </si>
  <si>
    <t>ryza</t>
  </si>
  <si>
    <t>Papier ksero A-4</t>
  </si>
  <si>
    <t>Papier ksero A-4 różne kolory(mieszane)</t>
  </si>
  <si>
    <t>Papier ksero A-5</t>
  </si>
  <si>
    <t>Papier wizytówkowy, w kolorach: biały, faktura: gładki ,len, od 100g/m² do 160g/m²</t>
  </si>
  <si>
    <t>arkusz</t>
  </si>
  <si>
    <t>Płyta CD-R VERBATIM 700 MB, płyty do nadruku</t>
  </si>
  <si>
    <t>Płyta DVD+R VERBATIM</t>
  </si>
  <si>
    <t>Poduszka do stempli nienasączona o wymiarach 16x9cm</t>
  </si>
  <si>
    <t>Poduszka do stempli nienasączona o wymiarach 7x11cm</t>
  </si>
  <si>
    <t>Przekładki kolorowe, wykonane z kolorowego kartonu, indeks w kolorze strony, uniwersalna perforacja, pozwalająca na używanie przekłądki w każdym segragatorze, na pierwszej stronie nadruk do napisów, format A4, pakowane po 10szt.</t>
  </si>
  <si>
    <t>Rolki offsetowe 57x25mm, pakowane po 10szt</t>
  </si>
  <si>
    <t>Rolka termiczna 57mmx30m, pakowane po 10szt</t>
  </si>
  <si>
    <t>Rozszywacz</t>
  </si>
  <si>
    <t>Segregator A4 o szerokości 5cm</t>
  </si>
  <si>
    <t>Segregator A4 o szerokości 7cm</t>
  </si>
  <si>
    <t>Skoroszyt plastikowy</t>
  </si>
  <si>
    <t>Skoroszyt plastikowy oczkowy</t>
  </si>
  <si>
    <t xml:space="preserve">Skorowidz A5, 96 kartek, kratka, szyty, twarda oprawa </t>
  </si>
  <si>
    <t>Spinacze biurowe - duże - 50mm, pakowane po 100szt</t>
  </si>
  <si>
    <t>Spinacze biurowe - małe - 25-28mm, pakowane po 100szt</t>
  </si>
  <si>
    <t>Spinacze krzyżowe duże  - 70mm, pakowane po 12szt</t>
  </si>
  <si>
    <t>Spinacze krzyżowe małe - 41mm, pakowane po 12szt</t>
  </si>
  <si>
    <t>Sprężone powietrze 600ml</t>
  </si>
  <si>
    <t>Szuflady na biurko, wykonana z trwałego poliestyrenu, przezroczyste, z przodu miejsce na przyklejenie etykiet, specjalnie profilowany przód, zabezpieczający dokumenty przed wypadaniem, posiadający prowadnicę, umożliwiającą układania jednej szuflady na drugiej, wymiary 346 x 254 x 60mm</t>
  </si>
  <si>
    <t>Tablica korkowa z ramą drewnianą o wymiarach 90x150</t>
  </si>
  <si>
    <t>Tablica korkowa z ramą drewnianą o wymiarach 90x120</t>
  </si>
  <si>
    <t>Tablica korkowa z ramą drewnianą o wymiarach 80x120</t>
  </si>
  <si>
    <t>Tablica korkowa z ramą drewnianą o wymiarach 60x40</t>
  </si>
  <si>
    <t xml:space="preserve">Tablica suchościeralna </t>
  </si>
  <si>
    <t xml:space="preserve">Taśma barwiąca, nylonowa, czarna  do drukarek igłowych i kas fiskalnych, kseta: 24x90 mm, wydajność: 0,27 mln znaków, kompatybilna z drukarkami myjni Miele Professional G7826
 </t>
  </si>
  <si>
    <t>Taśma biurowa klejąca, przezroczysta, o wymiarach 18x30</t>
  </si>
  <si>
    <t>Taśma biurowa klejąca, przezroczysta, o wymiarach 24x30</t>
  </si>
  <si>
    <t>?</t>
  </si>
  <si>
    <t>Taśma klejąca dwustronna 38x10</t>
  </si>
  <si>
    <t>Taśma pakowa, przezroczysta 48x50m</t>
  </si>
  <si>
    <t>Taśma pakowa, szara 48x50m</t>
  </si>
  <si>
    <t>Teczka do akt osobowych. Wykonana z PCV; wyposażona w zapinki do akt osobowych</t>
  </si>
  <si>
    <t>Teczka do podpisu  formatu A4. Teczka wykonana z kartonu, zewnątrz powleczona tworzywem. Wewnątrz teczki znajduje się 10 przekładek  z otworami pozwalającymi sprawdzić zawartość. Teczka posiada harmonijkowy grzbiet.</t>
  </si>
  <si>
    <t>teczka kopertowa plastikowa, kolorowa na zatrzask A4</t>
  </si>
  <si>
    <t>Teczka wiązana, plastikowa, format A4</t>
  </si>
  <si>
    <t>Teczka wiązana, tekturowa, format A4</t>
  </si>
  <si>
    <t>Teczka z gumką, tekturowa, format A4</t>
  </si>
  <si>
    <t>Teczka z gumką lakierowana A4, zamykana elastyczną gumką. Wykonana z mocnego kartonu o grubości 400 gsm, barwionego i lakierowanego z zewnętrznej strony.Trzy zakładki chroniące dokumenty przed wypadaniem</t>
  </si>
  <si>
    <t>Temperówka z pojemnikiem</t>
  </si>
  <si>
    <t>Termookładki OPUS O.Thermolux A4 kolor biały,  do 15 kartek, pakowany po 25szt</t>
  </si>
  <si>
    <t>Termookładki OPUS O.Thermolux A4 kolor biały,  do 60 kartek, pakowany po 25szt</t>
  </si>
  <si>
    <t>Tusz do stempli różne kolory 25ml</t>
  </si>
  <si>
    <t>Tusz do stempli  różne kolory bezolejowy 25 ml typu COLOP</t>
  </si>
  <si>
    <t xml:space="preserve">Wąsy skoroszytowe metalowe (op. 25 szt.) </t>
  </si>
  <si>
    <t>Wkłady ZENIT, różne kolory</t>
  </si>
  <si>
    <t>Zakreślacz, różne kolory, wyposażony w ściętą końcówkę, która pozwala na precyzyjne zaznaczenie tekstu</t>
  </si>
  <si>
    <t>zawieszka do kluczy, kolorowe, etykiety : 30 x 14 mm, długość całkowita : 51 mm</t>
  </si>
  <si>
    <t>Zeszyt, format A4, 192-kartkowy</t>
  </si>
  <si>
    <t>Zeszyt, format A4, 300-kartkowy</t>
  </si>
  <si>
    <t>Zeszyt, format A4, 96-kartkowy, twarda oprawa</t>
  </si>
  <si>
    <t>Zeszyt, format A5, 16-kartkowy</t>
  </si>
  <si>
    <t>Zeszyt, format A5, 32-kartkowy</t>
  </si>
  <si>
    <t>Zeszyt, format A5, 60-kartkowy</t>
  </si>
  <si>
    <t>Zeszyt, format A5, 80-kartkowy</t>
  </si>
  <si>
    <t>Zeszyt, format A5, 96-kartkowy</t>
  </si>
  <si>
    <t>Zeszyt, format A5, 96-kartkowy, twarda oprawa</t>
  </si>
  <si>
    <t>Zszywacz metalowy, dostosowany do zszywek o rozmiarach 24/6 - 24-8 - 26/6, głębokość wsuwania kartek 85mm, zszywa  30 kartek, zszywanie otwarte i zamknięte</t>
  </si>
  <si>
    <t>zszywacz metalowy długoramienny do zszywania do 30 kartek; solidna metalowa konstrukcja, podziałka centymetrowa na korpusie, głębokość wsuwania papieru do 300 mm; pojemność magazynka 150 zszywek; np. typu zszywacz D.Rect długoramienny 105002 30k</t>
  </si>
  <si>
    <t>Zszywki 10, wykonane z wysokiej jakości galwanizowanej stali, zaostrzone końce łatwo przebijają zszywany plik</t>
  </si>
  <si>
    <t>Zszywki 24/6, wykonane z wysokiej jakości galwanizowanej stali, zaostrzone końce łatwo przebijają zszywany plik</t>
  </si>
  <si>
    <t>Zwilżacz glicerynowy do palców,  10ml, nie pozostawia tłustych plam na papierze, nietoksyczny - na bazie gliceryny kosmetycznej</t>
  </si>
  <si>
    <t>Razem</t>
  </si>
  <si>
    <t>Blok biurowy A4 100 kartek</t>
  </si>
  <si>
    <t>Folia laminacyjna A3, 80mic, błyszcząca, antystatyczna, opakowanie 100szt.</t>
  </si>
  <si>
    <t>Datownik automatyczny samotuszujący</t>
  </si>
  <si>
    <t>Pinezki do tablic 50 szt</t>
  </si>
  <si>
    <t>Przekładki kartonowe 1/3 A4, wykonane z wytrzymałego kolorowego kartonu, długość MAXI zabezpieczające dodatkowe miejsce na opis, format10,5x24cm op.100 szt.</t>
  </si>
  <si>
    <t>Segregator  A5 o szerokości, tekrota eko 7,5cm</t>
  </si>
  <si>
    <t>Taśma do drukarki, o szerokości 12mm, długości 7m, czarny nadruk, białe tło, odporna na promieniowanie UV, wilgoć, odporna na temperaturę od -18 st.C do 90 st.C, idealnie nadaje się na następujące powierzchnie: plastik, papier, szkło, metal, drewno, nadruk termosublimacyjny, taśma kompatybilna z urządzeniem z poz. 6</t>
  </si>
  <si>
    <t>Taśma ostrzegawcza szer 80mm , długość rolki 200m</t>
  </si>
  <si>
    <t>Zakładki indeksujące samoprzylepne różne kolory  5x25</t>
  </si>
  <si>
    <t>Marker do tablic suchościeralnych, opakowanie 4 szt - 4 różne kolory, z gąbką posiadające szybkoschnący tusz</t>
  </si>
  <si>
    <t>Niszczarki</t>
  </si>
  <si>
    <t>Teczka z gumką, plastikowa, format A4</t>
  </si>
  <si>
    <t>Załącznik nr 3.1 do SWZ</t>
  </si>
  <si>
    <t>Załącznik nr 3.2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</si>
</sst>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 &quot;#,##0.00&quot; &quot;[$zł-415]&quot; &quot;;&quot;-&quot;#,##0.00&quot; &quot;[$zł-415]&quot; &quot;;&quot; -&quot;00&quot; &quot;[$zł-415]&quot; &quot;;&quot; &quot;@&quot; &quot;"/>
    <numFmt numFmtId="165" formatCode="0.00;[Red]0.00"/>
    <numFmt numFmtId="166" formatCode="0.00&quot; &quot;;&quot;-&quot;0.00&quot; &quot;"/>
    <numFmt numFmtId="167" formatCode="#,##0.00&quot; &quot;[$zł-415]"/>
    <numFmt numFmtId="168" formatCode="&quot; &quot;#,##0&quot;    &quot;;&quot;-&quot;#,##0&quot;    &quot;;&quot; -    &quot;;&quot; &quot;@&quot; &quot;"/>
    <numFmt numFmtId="169" formatCode="&quot; &quot;#,##0.00&quot;    &quot;;&quot;-&quot;#,##0.00&quot;    &quot;;&quot; -&quot;00&quot;    &quot;;&quot; &quot;@&quot; &quot;"/>
    <numFmt numFmtId="170" formatCode="#,##0.00\ [$zł-415]"/>
  </numFmts>
  <fonts count="12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MS Sans Serif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B4C6E7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</cellStyleXfs>
  <cellXfs count="8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2" applyNumberFormat="1" applyFont="1"/>
    <xf numFmtId="165" fontId="6" fillId="0" borderId="0" xfId="0" applyNumberFormat="1" applyFont="1"/>
    <xf numFmtId="0" fontId="6" fillId="0" borderId="0" xfId="2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0" fillId="0" borderId="0" xfId="0"/>
    <xf numFmtId="0" fontId="6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170" fontId="6" fillId="0" borderId="1" xfId="2" applyNumberFormat="1" applyFont="1" applyBorder="1" applyAlignment="1">
      <alignment wrapText="1"/>
    </xf>
    <xf numFmtId="0" fontId="0" fillId="6" borderId="0" xfId="0" applyFill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0" xfId="0" applyFill="1" applyBorder="1" applyAlignment="1"/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/>
    </xf>
    <xf numFmtId="164" fontId="6" fillId="8" borderId="1" xfId="2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166" fontId="6" fillId="7" borderId="1" xfId="1" applyNumberFormat="1" applyFont="1" applyFill="1" applyBorder="1" applyAlignment="1">
      <alignment horizontal="center"/>
    </xf>
    <xf numFmtId="165" fontId="6" fillId="7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2" borderId="1" xfId="2" applyFont="1" applyFill="1" applyBorder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2" applyFont="1" applyBorder="1" applyAlignment="1"/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164" fontId="6" fillId="6" borderId="1" xfId="2" applyFont="1" applyFill="1" applyBorder="1" applyAlignment="1"/>
    <xf numFmtId="0" fontId="6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164" fontId="7" fillId="0" borderId="1" xfId="0" applyNumberFormat="1" applyFont="1" applyBorder="1"/>
    <xf numFmtId="164" fontId="8" fillId="0" borderId="1" xfId="0" applyNumberFormat="1" applyFont="1" applyBorder="1"/>
    <xf numFmtId="164" fontId="8" fillId="0" borderId="1" xfId="2" applyFont="1" applyBorder="1"/>
    <xf numFmtId="0" fontId="10" fillId="0" borderId="0" xfId="0" applyFont="1"/>
    <xf numFmtId="0" fontId="10" fillId="0" borderId="0" xfId="0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164" fontId="6" fillId="0" borderId="1" xfId="2" applyFont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 vertical="center"/>
    </xf>
    <xf numFmtId="164" fontId="10" fillId="6" borderId="0" xfId="0" applyNumberFormat="1" applyFont="1" applyFill="1" applyBorder="1" applyAlignment="1">
      <alignment horizontal="right"/>
    </xf>
    <xf numFmtId="0" fontId="10" fillId="6" borderId="0" xfId="0" applyFont="1" applyFill="1"/>
    <xf numFmtId="164" fontId="10" fillId="0" borderId="1" xfId="2" applyFont="1" applyBorder="1" applyAlignment="1"/>
    <xf numFmtId="167" fontId="10" fillId="0" borderId="0" xfId="0" applyNumberFormat="1" applyFo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/>
    <xf numFmtId="164" fontId="10" fillId="0" borderId="0" xfId="0" applyNumberFormat="1" applyFont="1" applyBorder="1"/>
    <xf numFmtId="0" fontId="10" fillId="0" borderId="0" xfId="0" applyFont="1" applyAlignment="1">
      <alignment horizontal="center" vertical="center"/>
    </xf>
    <xf numFmtId="0" fontId="10" fillId="3" borderId="0" xfId="0" applyFont="1" applyFill="1"/>
    <xf numFmtId="164" fontId="10" fillId="0" borderId="0" xfId="0" applyNumberFormat="1" applyFont="1"/>
    <xf numFmtId="0" fontId="10" fillId="0" borderId="0" xfId="0" applyFont="1" applyBorder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8" fontId="11" fillId="3" borderId="0" xfId="0" applyNumberFormat="1" applyFont="1" applyFill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</cellXfs>
  <cellStyles count="13">
    <cellStyle name="Dziesiętny" xfId="1" builtinId="3" customBuiltin="1"/>
    <cellStyle name="Normalny" xfId="0" builtinId="0" customBuiltin="1"/>
    <cellStyle name="Normalny 10" xfId="3"/>
    <cellStyle name="Normalny 2" xfId="4"/>
    <cellStyle name="Normalny 2 2" xfId="5"/>
    <cellStyle name="Normalny 3" xfId="6"/>
    <cellStyle name="Normalny 4" xfId="7"/>
    <cellStyle name="Normalny 5" xfId="8"/>
    <cellStyle name="Normalny 6" xfId="9"/>
    <cellStyle name="Normalny 7" xfId="10"/>
    <cellStyle name="Normalny 8" xfId="11"/>
    <cellStyle name="Normalny 9" xfId="12"/>
    <cellStyle name="Walutowy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opLeftCell="A43" workbookViewId="0">
      <selection activeCell="H1" sqref="H1"/>
    </sheetView>
  </sheetViews>
  <sheetFormatPr defaultRowHeight="16.5" x14ac:dyDescent="0.3"/>
  <cols>
    <col min="1" max="1" width="4.85546875" style="70" customWidth="1"/>
    <col min="2" max="2" width="36.140625" style="45" customWidth="1"/>
    <col min="3" max="3" width="4.85546875" style="70" customWidth="1"/>
    <col min="4" max="4" width="14.7109375" style="71" customWidth="1"/>
    <col min="5" max="5" width="18.28515625" style="72" customWidth="1"/>
    <col min="6" max="6" width="15.85546875" style="1" customWidth="1"/>
    <col min="7" max="7" width="15.85546875" style="3" customWidth="1"/>
    <col min="8" max="8" width="15.85546875" style="4" customWidth="1"/>
    <col min="9" max="9" width="15.85546875" style="73" customWidth="1"/>
    <col min="10" max="254" width="9.140625" style="45" customWidth="1"/>
    <col min="255" max="255" width="4.85546875" style="45" customWidth="1"/>
    <col min="256" max="256" width="36.140625" style="45" customWidth="1"/>
    <col min="257" max="257" width="5.5703125" style="45" customWidth="1"/>
    <col min="258" max="258" width="13.28515625" style="45" customWidth="1"/>
    <col min="259" max="259" width="13.5703125" style="45" customWidth="1"/>
    <col min="260" max="260" width="15.85546875" style="45" customWidth="1"/>
    <col min="261" max="261" width="18.28515625" style="45" customWidth="1"/>
    <col min="262" max="264" width="15.85546875" style="45" customWidth="1"/>
    <col min="265" max="265" width="12.140625" style="45" customWidth="1"/>
    <col min="266" max="510" width="9.140625" style="45" customWidth="1"/>
    <col min="511" max="511" width="4.85546875" style="45" customWidth="1"/>
    <col min="512" max="512" width="36.140625" style="45" customWidth="1"/>
    <col min="513" max="513" width="5.5703125" style="45" customWidth="1"/>
    <col min="514" max="514" width="13.28515625" style="45" customWidth="1"/>
    <col min="515" max="515" width="13.5703125" style="45" customWidth="1"/>
    <col min="516" max="516" width="15.85546875" style="45" customWidth="1"/>
    <col min="517" max="517" width="18.28515625" style="45" customWidth="1"/>
    <col min="518" max="520" width="15.85546875" style="45" customWidth="1"/>
    <col min="521" max="521" width="12.140625" style="45" customWidth="1"/>
    <col min="522" max="766" width="9.140625" style="45" customWidth="1"/>
    <col min="767" max="767" width="4.85546875" style="45" customWidth="1"/>
    <col min="768" max="768" width="36.140625" style="45" customWidth="1"/>
    <col min="769" max="769" width="5.5703125" style="45" customWidth="1"/>
    <col min="770" max="770" width="13.28515625" style="45" customWidth="1"/>
    <col min="771" max="771" width="13.5703125" style="45" customWidth="1"/>
    <col min="772" max="772" width="15.85546875" style="45" customWidth="1"/>
    <col min="773" max="773" width="18.28515625" style="45" customWidth="1"/>
    <col min="774" max="776" width="15.85546875" style="45" customWidth="1"/>
    <col min="777" max="777" width="12.140625" style="45" customWidth="1"/>
    <col min="778" max="1022" width="9.140625" style="45" customWidth="1"/>
    <col min="1023" max="1023" width="4.85546875" style="45" customWidth="1"/>
    <col min="1024" max="1024" width="36.140625" style="45" customWidth="1"/>
    <col min="1025" max="1025" width="5.5703125" style="45" customWidth="1"/>
    <col min="1026" max="1026" width="13.28515625" style="45" customWidth="1"/>
    <col min="1027" max="1027" width="13.5703125" style="45" customWidth="1"/>
    <col min="1028" max="1028" width="15.85546875" style="45" customWidth="1"/>
    <col min="1029" max="1029" width="18.28515625" style="45" customWidth="1"/>
    <col min="1030" max="1032" width="15.85546875" style="45" customWidth="1"/>
    <col min="1033" max="1033" width="12.140625" style="45" customWidth="1"/>
    <col min="1034" max="1278" width="9.140625" style="45" customWidth="1"/>
    <col min="1279" max="1279" width="4.85546875" style="45" customWidth="1"/>
    <col min="1280" max="1280" width="36.140625" style="45" customWidth="1"/>
    <col min="1281" max="1281" width="5.5703125" style="45" customWidth="1"/>
    <col min="1282" max="1282" width="13.28515625" style="45" customWidth="1"/>
    <col min="1283" max="1283" width="13.5703125" style="45" customWidth="1"/>
    <col min="1284" max="1284" width="15.85546875" style="45" customWidth="1"/>
    <col min="1285" max="1285" width="18.28515625" style="45" customWidth="1"/>
    <col min="1286" max="1288" width="15.85546875" style="45" customWidth="1"/>
    <col min="1289" max="1289" width="12.140625" style="45" customWidth="1"/>
    <col min="1290" max="1534" width="9.140625" style="45" customWidth="1"/>
    <col min="1535" max="1535" width="4.85546875" style="45" customWidth="1"/>
    <col min="1536" max="1536" width="36.140625" style="45" customWidth="1"/>
    <col min="1537" max="1537" width="5.5703125" style="45" customWidth="1"/>
    <col min="1538" max="1538" width="13.28515625" style="45" customWidth="1"/>
    <col min="1539" max="1539" width="13.5703125" style="45" customWidth="1"/>
    <col min="1540" max="1540" width="15.85546875" style="45" customWidth="1"/>
    <col min="1541" max="1541" width="18.28515625" style="45" customWidth="1"/>
    <col min="1542" max="1544" width="15.85546875" style="45" customWidth="1"/>
    <col min="1545" max="1545" width="12.140625" style="45" customWidth="1"/>
    <col min="1546" max="1790" width="9.140625" style="45" customWidth="1"/>
    <col min="1791" max="1791" width="4.85546875" style="45" customWidth="1"/>
    <col min="1792" max="1792" width="36.140625" style="45" customWidth="1"/>
    <col min="1793" max="1793" width="5.5703125" style="45" customWidth="1"/>
    <col min="1794" max="1794" width="13.28515625" style="45" customWidth="1"/>
    <col min="1795" max="1795" width="13.5703125" style="45" customWidth="1"/>
    <col min="1796" max="1796" width="15.85546875" style="45" customWidth="1"/>
    <col min="1797" max="1797" width="18.28515625" style="45" customWidth="1"/>
    <col min="1798" max="1800" width="15.85546875" style="45" customWidth="1"/>
    <col min="1801" max="1801" width="12.140625" style="45" customWidth="1"/>
    <col min="1802" max="2046" width="9.140625" style="45" customWidth="1"/>
    <col min="2047" max="2047" width="4.85546875" style="45" customWidth="1"/>
    <col min="2048" max="2048" width="36.140625" style="45" customWidth="1"/>
    <col min="2049" max="2049" width="5.5703125" style="45" customWidth="1"/>
    <col min="2050" max="2050" width="13.28515625" style="45" customWidth="1"/>
    <col min="2051" max="2051" width="13.5703125" style="45" customWidth="1"/>
    <col min="2052" max="2052" width="15.85546875" style="45" customWidth="1"/>
    <col min="2053" max="2053" width="18.28515625" style="45" customWidth="1"/>
    <col min="2054" max="2056" width="15.85546875" style="45" customWidth="1"/>
    <col min="2057" max="2057" width="12.140625" style="45" customWidth="1"/>
    <col min="2058" max="2302" width="9.140625" style="45" customWidth="1"/>
    <col min="2303" max="2303" width="4.85546875" style="45" customWidth="1"/>
    <col min="2304" max="2304" width="36.140625" style="45" customWidth="1"/>
    <col min="2305" max="2305" width="5.5703125" style="45" customWidth="1"/>
    <col min="2306" max="2306" width="13.28515625" style="45" customWidth="1"/>
    <col min="2307" max="2307" width="13.5703125" style="45" customWidth="1"/>
    <col min="2308" max="2308" width="15.85546875" style="45" customWidth="1"/>
    <col min="2309" max="2309" width="18.28515625" style="45" customWidth="1"/>
    <col min="2310" max="2312" width="15.85546875" style="45" customWidth="1"/>
    <col min="2313" max="2313" width="12.140625" style="45" customWidth="1"/>
    <col min="2314" max="2558" width="9.140625" style="45" customWidth="1"/>
    <col min="2559" max="2559" width="4.85546875" style="45" customWidth="1"/>
    <col min="2560" max="2560" width="36.140625" style="45" customWidth="1"/>
    <col min="2561" max="2561" width="5.5703125" style="45" customWidth="1"/>
    <col min="2562" max="2562" width="13.28515625" style="45" customWidth="1"/>
    <col min="2563" max="2563" width="13.5703125" style="45" customWidth="1"/>
    <col min="2564" max="2564" width="15.85546875" style="45" customWidth="1"/>
    <col min="2565" max="2565" width="18.28515625" style="45" customWidth="1"/>
    <col min="2566" max="2568" width="15.85546875" style="45" customWidth="1"/>
    <col min="2569" max="2569" width="12.140625" style="45" customWidth="1"/>
    <col min="2570" max="2814" width="9.140625" style="45" customWidth="1"/>
    <col min="2815" max="2815" width="4.85546875" style="45" customWidth="1"/>
    <col min="2816" max="2816" width="36.140625" style="45" customWidth="1"/>
    <col min="2817" max="2817" width="5.5703125" style="45" customWidth="1"/>
    <col min="2818" max="2818" width="13.28515625" style="45" customWidth="1"/>
    <col min="2819" max="2819" width="13.5703125" style="45" customWidth="1"/>
    <col min="2820" max="2820" width="15.85546875" style="45" customWidth="1"/>
    <col min="2821" max="2821" width="18.28515625" style="45" customWidth="1"/>
    <col min="2822" max="2824" width="15.85546875" style="45" customWidth="1"/>
    <col min="2825" max="2825" width="12.140625" style="45" customWidth="1"/>
    <col min="2826" max="3070" width="9.140625" style="45" customWidth="1"/>
    <col min="3071" max="3071" width="4.85546875" style="45" customWidth="1"/>
    <col min="3072" max="3072" width="36.140625" style="45" customWidth="1"/>
    <col min="3073" max="3073" width="5.5703125" style="45" customWidth="1"/>
    <col min="3074" max="3074" width="13.28515625" style="45" customWidth="1"/>
    <col min="3075" max="3075" width="13.5703125" style="45" customWidth="1"/>
    <col min="3076" max="3076" width="15.85546875" style="45" customWidth="1"/>
    <col min="3077" max="3077" width="18.28515625" style="45" customWidth="1"/>
    <col min="3078" max="3080" width="15.85546875" style="45" customWidth="1"/>
    <col min="3081" max="3081" width="12.140625" style="45" customWidth="1"/>
    <col min="3082" max="3326" width="9.140625" style="45" customWidth="1"/>
    <col min="3327" max="3327" width="4.85546875" style="45" customWidth="1"/>
    <col min="3328" max="3328" width="36.140625" style="45" customWidth="1"/>
    <col min="3329" max="3329" width="5.5703125" style="45" customWidth="1"/>
    <col min="3330" max="3330" width="13.28515625" style="45" customWidth="1"/>
    <col min="3331" max="3331" width="13.5703125" style="45" customWidth="1"/>
    <col min="3332" max="3332" width="15.85546875" style="45" customWidth="1"/>
    <col min="3333" max="3333" width="18.28515625" style="45" customWidth="1"/>
    <col min="3334" max="3336" width="15.85546875" style="45" customWidth="1"/>
    <col min="3337" max="3337" width="12.140625" style="45" customWidth="1"/>
    <col min="3338" max="3582" width="9.140625" style="45" customWidth="1"/>
    <col min="3583" max="3583" width="4.85546875" style="45" customWidth="1"/>
    <col min="3584" max="3584" width="36.140625" style="45" customWidth="1"/>
    <col min="3585" max="3585" width="5.5703125" style="45" customWidth="1"/>
    <col min="3586" max="3586" width="13.28515625" style="45" customWidth="1"/>
    <col min="3587" max="3587" width="13.5703125" style="45" customWidth="1"/>
    <col min="3588" max="3588" width="15.85546875" style="45" customWidth="1"/>
    <col min="3589" max="3589" width="18.28515625" style="45" customWidth="1"/>
    <col min="3590" max="3592" width="15.85546875" style="45" customWidth="1"/>
    <col min="3593" max="3593" width="12.140625" style="45" customWidth="1"/>
    <col min="3594" max="3838" width="9.140625" style="45" customWidth="1"/>
    <col min="3839" max="3839" width="4.85546875" style="45" customWidth="1"/>
    <col min="3840" max="3840" width="36.140625" style="45" customWidth="1"/>
    <col min="3841" max="3841" width="5.5703125" style="45" customWidth="1"/>
    <col min="3842" max="3842" width="13.28515625" style="45" customWidth="1"/>
    <col min="3843" max="3843" width="13.5703125" style="45" customWidth="1"/>
    <col min="3844" max="3844" width="15.85546875" style="45" customWidth="1"/>
    <col min="3845" max="3845" width="18.28515625" style="45" customWidth="1"/>
    <col min="3846" max="3848" width="15.85546875" style="45" customWidth="1"/>
    <col min="3849" max="3849" width="12.140625" style="45" customWidth="1"/>
    <col min="3850" max="4094" width="9.140625" style="45" customWidth="1"/>
    <col min="4095" max="4095" width="4.85546875" style="45" customWidth="1"/>
    <col min="4096" max="4096" width="36.140625" style="45" customWidth="1"/>
    <col min="4097" max="4097" width="5.5703125" style="45" customWidth="1"/>
    <col min="4098" max="4098" width="13.28515625" style="45" customWidth="1"/>
    <col min="4099" max="4099" width="13.5703125" style="45" customWidth="1"/>
    <col min="4100" max="4100" width="15.85546875" style="45" customWidth="1"/>
    <col min="4101" max="4101" width="18.28515625" style="45" customWidth="1"/>
    <col min="4102" max="4104" width="15.85546875" style="45" customWidth="1"/>
    <col min="4105" max="4105" width="12.140625" style="45" customWidth="1"/>
    <col min="4106" max="4350" width="9.140625" style="45" customWidth="1"/>
    <col min="4351" max="4351" width="4.85546875" style="45" customWidth="1"/>
    <col min="4352" max="4352" width="36.140625" style="45" customWidth="1"/>
    <col min="4353" max="4353" width="5.5703125" style="45" customWidth="1"/>
    <col min="4354" max="4354" width="13.28515625" style="45" customWidth="1"/>
    <col min="4355" max="4355" width="13.5703125" style="45" customWidth="1"/>
    <col min="4356" max="4356" width="15.85546875" style="45" customWidth="1"/>
    <col min="4357" max="4357" width="18.28515625" style="45" customWidth="1"/>
    <col min="4358" max="4360" width="15.85546875" style="45" customWidth="1"/>
    <col min="4361" max="4361" width="12.140625" style="45" customWidth="1"/>
    <col min="4362" max="4606" width="9.140625" style="45" customWidth="1"/>
    <col min="4607" max="4607" width="4.85546875" style="45" customWidth="1"/>
    <col min="4608" max="4608" width="36.140625" style="45" customWidth="1"/>
    <col min="4609" max="4609" width="5.5703125" style="45" customWidth="1"/>
    <col min="4610" max="4610" width="13.28515625" style="45" customWidth="1"/>
    <col min="4611" max="4611" width="13.5703125" style="45" customWidth="1"/>
    <col min="4612" max="4612" width="15.85546875" style="45" customWidth="1"/>
    <col min="4613" max="4613" width="18.28515625" style="45" customWidth="1"/>
    <col min="4614" max="4616" width="15.85546875" style="45" customWidth="1"/>
    <col min="4617" max="4617" width="12.140625" style="45" customWidth="1"/>
    <col min="4618" max="4862" width="9.140625" style="45" customWidth="1"/>
    <col min="4863" max="4863" width="4.85546875" style="45" customWidth="1"/>
    <col min="4864" max="4864" width="36.140625" style="45" customWidth="1"/>
    <col min="4865" max="4865" width="5.5703125" style="45" customWidth="1"/>
    <col min="4866" max="4866" width="13.28515625" style="45" customWidth="1"/>
    <col min="4867" max="4867" width="13.5703125" style="45" customWidth="1"/>
    <col min="4868" max="4868" width="15.85546875" style="45" customWidth="1"/>
    <col min="4869" max="4869" width="18.28515625" style="45" customWidth="1"/>
    <col min="4870" max="4872" width="15.85546875" style="45" customWidth="1"/>
    <col min="4873" max="4873" width="12.140625" style="45" customWidth="1"/>
    <col min="4874" max="5118" width="9.140625" style="45" customWidth="1"/>
    <col min="5119" max="5119" width="4.85546875" style="45" customWidth="1"/>
    <col min="5120" max="5120" width="36.140625" style="45" customWidth="1"/>
    <col min="5121" max="5121" width="5.5703125" style="45" customWidth="1"/>
    <col min="5122" max="5122" width="13.28515625" style="45" customWidth="1"/>
    <col min="5123" max="5123" width="13.5703125" style="45" customWidth="1"/>
    <col min="5124" max="5124" width="15.85546875" style="45" customWidth="1"/>
    <col min="5125" max="5125" width="18.28515625" style="45" customWidth="1"/>
    <col min="5126" max="5128" width="15.85546875" style="45" customWidth="1"/>
    <col min="5129" max="5129" width="12.140625" style="45" customWidth="1"/>
    <col min="5130" max="5374" width="9.140625" style="45" customWidth="1"/>
    <col min="5375" max="5375" width="4.85546875" style="45" customWidth="1"/>
    <col min="5376" max="5376" width="36.140625" style="45" customWidth="1"/>
    <col min="5377" max="5377" width="5.5703125" style="45" customWidth="1"/>
    <col min="5378" max="5378" width="13.28515625" style="45" customWidth="1"/>
    <col min="5379" max="5379" width="13.5703125" style="45" customWidth="1"/>
    <col min="5380" max="5380" width="15.85546875" style="45" customWidth="1"/>
    <col min="5381" max="5381" width="18.28515625" style="45" customWidth="1"/>
    <col min="5382" max="5384" width="15.85546875" style="45" customWidth="1"/>
    <col min="5385" max="5385" width="12.140625" style="45" customWidth="1"/>
    <col min="5386" max="5630" width="9.140625" style="45" customWidth="1"/>
    <col min="5631" max="5631" width="4.85546875" style="45" customWidth="1"/>
    <col min="5632" max="5632" width="36.140625" style="45" customWidth="1"/>
    <col min="5633" max="5633" width="5.5703125" style="45" customWidth="1"/>
    <col min="5634" max="5634" width="13.28515625" style="45" customWidth="1"/>
    <col min="5635" max="5635" width="13.5703125" style="45" customWidth="1"/>
    <col min="5636" max="5636" width="15.85546875" style="45" customWidth="1"/>
    <col min="5637" max="5637" width="18.28515625" style="45" customWidth="1"/>
    <col min="5638" max="5640" width="15.85546875" style="45" customWidth="1"/>
    <col min="5641" max="5641" width="12.140625" style="45" customWidth="1"/>
    <col min="5642" max="5886" width="9.140625" style="45" customWidth="1"/>
    <col min="5887" max="5887" width="4.85546875" style="45" customWidth="1"/>
    <col min="5888" max="5888" width="36.140625" style="45" customWidth="1"/>
    <col min="5889" max="5889" width="5.5703125" style="45" customWidth="1"/>
    <col min="5890" max="5890" width="13.28515625" style="45" customWidth="1"/>
    <col min="5891" max="5891" width="13.5703125" style="45" customWidth="1"/>
    <col min="5892" max="5892" width="15.85546875" style="45" customWidth="1"/>
    <col min="5893" max="5893" width="18.28515625" style="45" customWidth="1"/>
    <col min="5894" max="5896" width="15.85546875" style="45" customWidth="1"/>
    <col min="5897" max="5897" width="12.140625" style="45" customWidth="1"/>
    <col min="5898" max="6142" width="9.140625" style="45" customWidth="1"/>
    <col min="6143" max="6143" width="4.85546875" style="45" customWidth="1"/>
    <col min="6144" max="6144" width="36.140625" style="45" customWidth="1"/>
    <col min="6145" max="6145" width="5.5703125" style="45" customWidth="1"/>
    <col min="6146" max="6146" width="13.28515625" style="45" customWidth="1"/>
    <col min="6147" max="6147" width="13.5703125" style="45" customWidth="1"/>
    <col min="6148" max="6148" width="15.85546875" style="45" customWidth="1"/>
    <col min="6149" max="6149" width="18.28515625" style="45" customWidth="1"/>
    <col min="6150" max="6152" width="15.85546875" style="45" customWidth="1"/>
    <col min="6153" max="6153" width="12.140625" style="45" customWidth="1"/>
    <col min="6154" max="6398" width="9.140625" style="45" customWidth="1"/>
    <col min="6399" max="6399" width="4.85546875" style="45" customWidth="1"/>
    <col min="6400" max="6400" width="36.140625" style="45" customWidth="1"/>
    <col min="6401" max="6401" width="5.5703125" style="45" customWidth="1"/>
    <col min="6402" max="6402" width="13.28515625" style="45" customWidth="1"/>
    <col min="6403" max="6403" width="13.5703125" style="45" customWidth="1"/>
    <col min="6404" max="6404" width="15.85546875" style="45" customWidth="1"/>
    <col min="6405" max="6405" width="18.28515625" style="45" customWidth="1"/>
    <col min="6406" max="6408" width="15.85546875" style="45" customWidth="1"/>
    <col min="6409" max="6409" width="12.140625" style="45" customWidth="1"/>
    <col min="6410" max="6654" width="9.140625" style="45" customWidth="1"/>
    <col min="6655" max="6655" width="4.85546875" style="45" customWidth="1"/>
    <col min="6656" max="6656" width="36.140625" style="45" customWidth="1"/>
    <col min="6657" max="6657" width="5.5703125" style="45" customWidth="1"/>
    <col min="6658" max="6658" width="13.28515625" style="45" customWidth="1"/>
    <col min="6659" max="6659" width="13.5703125" style="45" customWidth="1"/>
    <col min="6660" max="6660" width="15.85546875" style="45" customWidth="1"/>
    <col min="6661" max="6661" width="18.28515625" style="45" customWidth="1"/>
    <col min="6662" max="6664" width="15.85546875" style="45" customWidth="1"/>
    <col min="6665" max="6665" width="12.140625" style="45" customWidth="1"/>
    <col min="6666" max="6910" width="9.140625" style="45" customWidth="1"/>
    <col min="6911" max="6911" width="4.85546875" style="45" customWidth="1"/>
    <col min="6912" max="6912" width="36.140625" style="45" customWidth="1"/>
    <col min="6913" max="6913" width="5.5703125" style="45" customWidth="1"/>
    <col min="6914" max="6914" width="13.28515625" style="45" customWidth="1"/>
    <col min="6915" max="6915" width="13.5703125" style="45" customWidth="1"/>
    <col min="6916" max="6916" width="15.85546875" style="45" customWidth="1"/>
    <col min="6917" max="6917" width="18.28515625" style="45" customWidth="1"/>
    <col min="6918" max="6920" width="15.85546875" style="45" customWidth="1"/>
    <col min="6921" max="6921" width="12.140625" style="45" customWidth="1"/>
    <col min="6922" max="7166" width="9.140625" style="45" customWidth="1"/>
    <col min="7167" max="7167" width="4.85546875" style="45" customWidth="1"/>
    <col min="7168" max="7168" width="36.140625" style="45" customWidth="1"/>
    <col min="7169" max="7169" width="5.5703125" style="45" customWidth="1"/>
    <col min="7170" max="7170" width="13.28515625" style="45" customWidth="1"/>
    <col min="7171" max="7171" width="13.5703125" style="45" customWidth="1"/>
    <col min="7172" max="7172" width="15.85546875" style="45" customWidth="1"/>
    <col min="7173" max="7173" width="18.28515625" style="45" customWidth="1"/>
    <col min="7174" max="7176" width="15.85546875" style="45" customWidth="1"/>
    <col min="7177" max="7177" width="12.140625" style="45" customWidth="1"/>
    <col min="7178" max="7422" width="9.140625" style="45" customWidth="1"/>
    <col min="7423" max="7423" width="4.85546875" style="45" customWidth="1"/>
    <col min="7424" max="7424" width="36.140625" style="45" customWidth="1"/>
    <col min="7425" max="7425" width="5.5703125" style="45" customWidth="1"/>
    <col min="7426" max="7426" width="13.28515625" style="45" customWidth="1"/>
    <col min="7427" max="7427" width="13.5703125" style="45" customWidth="1"/>
    <col min="7428" max="7428" width="15.85546875" style="45" customWidth="1"/>
    <col min="7429" max="7429" width="18.28515625" style="45" customWidth="1"/>
    <col min="7430" max="7432" width="15.85546875" style="45" customWidth="1"/>
    <col min="7433" max="7433" width="12.140625" style="45" customWidth="1"/>
    <col min="7434" max="7678" width="9.140625" style="45" customWidth="1"/>
    <col min="7679" max="7679" width="4.85546875" style="45" customWidth="1"/>
    <col min="7680" max="7680" width="36.140625" style="45" customWidth="1"/>
    <col min="7681" max="7681" width="5.5703125" style="45" customWidth="1"/>
    <col min="7682" max="7682" width="13.28515625" style="45" customWidth="1"/>
    <col min="7683" max="7683" width="13.5703125" style="45" customWidth="1"/>
    <col min="7684" max="7684" width="15.85546875" style="45" customWidth="1"/>
    <col min="7685" max="7685" width="18.28515625" style="45" customWidth="1"/>
    <col min="7686" max="7688" width="15.85546875" style="45" customWidth="1"/>
    <col min="7689" max="7689" width="12.140625" style="45" customWidth="1"/>
    <col min="7690" max="7934" width="9.140625" style="45" customWidth="1"/>
    <col min="7935" max="7935" width="4.85546875" style="45" customWidth="1"/>
    <col min="7936" max="7936" width="36.140625" style="45" customWidth="1"/>
    <col min="7937" max="7937" width="5.5703125" style="45" customWidth="1"/>
    <col min="7938" max="7938" width="13.28515625" style="45" customWidth="1"/>
    <col min="7939" max="7939" width="13.5703125" style="45" customWidth="1"/>
    <col min="7940" max="7940" width="15.85546875" style="45" customWidth="1"/>
    <col min="7941" max="7941" width="18.28515625" style="45" customWidth="1"/>
    <col min="7942" max="7944" width="15.85546875" style="45" customWidth="1"/>
    <col min="7945" max="7945" width="12.140625" style="45" customWidth="1"/>
    <col min="7946" max="8190" width="9.140625" style="45" customWidth="1"/>
    <col min="8191" max="8191" width="4.85546875" style="45" customWidth="1"/>
    <col min="8192" max="8192" width="36.140625" style="45" customWidth="1"/>
    <col min="8193" max="8193" width="5.5703125" style="45" customWidth="1"/>
    <col min="8194" max="8194" width="13.28515625" style="45" customWidth="1"/>
    <col min="8195" max="8195" width="13.5703125" style="45" customWidth="1"/>
    <col min="8196" max="8196" width="15.85546875" style="45" customWidth="1"/>
    <col min="8197" max="8197" width="18.28515625" style="45" customWidth="1"/>
    <col min="8198" max="8200" width="15.85546875" style="45" customWidth="1"/>
    <col min="8201" max="8201" width="12.140625" style="45" customWidth="1"/>
    <col min="8202" max="8446" width="9.140625" style="45" customWidth="1"/>
    <col min="8447" max="8447" width="4.85546875" style="45" customWidth="1"/>
    <col min="8448" max="8448" width="36.140625" style="45" customWidth="1"/>
    <col min="8449" max="8449" width="5.5703125" style="45" customWidth="1"/>
    <col min="8450" max="8450" width="13.28515625" style="45" customWidth="1"/>
    <col min="8451" max="8451" width="13.5703125" style="45" customWidth="1"/>
    <col min="8452" max="8452" width="15.85546875" style="45" customWidth="1"/>
    <col min="8453" max="8453" width="18.28515625" style="45" customWidth="1"/>
    <col min="8454" max="8456" width="15.85546875" style="45" customWidth="1"/>
    <col min="8457" max="8457" width="12.140625" style="45" customWidth="1"/>
    <col min="8458" max="8702" width="9.140625" style="45" customWidth="1"/>
    <col min="8703" max="8703" width="4.85546875" style="45" customWidth="1"/>
    <col min="8704" max="8704" width="36.140625" style="45" customWidth="1"/>
    <col min="8705" max="8705" width="5.5703125" style="45" customWidth="1"/>
    <col min="8706" max="8706" width="13.28515625" style="45" customWidth="1"/>
    <col min="8707" max="8707" width="13.5703125" style="45" customWidth="1"/>
    <col min="8708" max="8708" width="15.85546875" style="45" customWidth="1"/>
    <col min="8709" max="8709" width="18.28515625" style="45" customWidth="1"/>
    <col min="8710" max="8712" width="15.85546875" style="45" customWidth="1"/>
    <col min="8713" max="8713" width="12.140625" style="45" customWidth="1"/>
    <col min="8714" max="8958" width="9.140625" style="45" customWidth="1"/>
    <col min="8959" max="8959" width="4.85546875" style="45" customWidth="1"/>
    <col min="8960" max="8960" width="36.140625" style="45" customWidth="1"/>
    <col min="8961" max="8961" width="5.5703125" style="45" customWidth="1"/>
    <col min="8962" max="8962" width="13.28515625" style="45" customWidth="1"/>
    <col min="8963" max="8963" width="13.5703125" style="45" customWidth="1"/>
    <col min="8964" max="8964" width="15.85546875" style="45" customWidth="1"/>
    <col min="8965" max="8965" width="18.28515625" style="45" customWidth="1"/>
    <col min="8966" max="8968" width="15.85546875" style="45" customWidth="1"/>
    <col min="8969" max="8969" width="12.140625" style="45" customWidth="1"/>
    <col min="8970" max="9214" width="9.140625" style="45" customWidth="1"/>
    <col min="9215" max="9215" width="4.85546875" style="45" customWidth="1"/>
    <col min="9216" max="9216" width="36.140625" style="45" customWidth="1"/>
    <col min="9217" max="9217" width="5.5703125" style="45" customWidth="1"/>
    <col min="9218" max="9218" width="13.28515625" style="45" customWidth="1"/>
    <col min="9219" max="9219" width="13.5703125" style="45" customWidth="1"/>
    <col min="9220" max="9220" width="15.85546875" style="45" customWidth="1"/>
    <col min="9221" max="9221" width="18.28515625" style="45" customWidth="1"/>
    <col min="9222" max="9224" width="15.85546875" style="45" customWidth="1"/>
    <col min="9225" max="9225" width="12.140625" style="45" customWidth="1"/>
    <col min="9226" max="9470" width="9.140625" style="45" customWidth="1"/>
    <col min="9471" max="9471" width="4.85546875" style="45" customWidth="1"/>
    <col min="9472" max="9472" width="36.140625" style="45" customWidth="1"/>
    <col min="9473" max="9473" width="5.5703125" style="45" customWidth="1"/>
    <col min="9474" max="9474" width="13.28515625" style="45" customWidth="1"/>
    <col min="9475" max="9475" width="13.5703125" style="45" customWidth="1"/>
    <col min="9476" max="9476" width="15.85546875" style="45" customWidth="1"/>
    <col min="9477" max="9477" width="18.28515625" style="45" customWidth="1"/>
    <col min="9478" max="9480" width="15.85546875" style="45" customWidth="1"/>
    <col min="9481" max="9481" width="12.140625" style="45" customWidth="1"/>
    <col min="9482" max="9726" width="9.140625" style="45" customWidth="1"/>
    <col min="9727" max="9727" width="4.85546875" style="45" customWidth="1"/>
    <col min="9728" max="9728" width="36.140625" style="45" customWidth="1"/>
    <col min="9729" max="9729" width="5.5703125" style="45" customWidth="1"/>
    <col min="9730" max="9730" width="13.28515625" style="45" customWidth="1"/>
    <col min="9731" max="9731" width="13.5703125" style="45" customWidth="1"/>
    <col min="9732" max="9732" width="15.85546875" style="45" customWidth="1"/>
    <col min="9733" max="9733" width="18.28515625" style="45" customWidth="1"/>
    <col min="9734" max="9736" width="15.85546875" style="45" customWidth="1"/>
    <col min="9737" max="9737" width="12.140625" style="45" customWidth="1"/>
    <col min="9738" max="9982" width="9.140625" style="45" customWidth="1"/>
    <col min="9983" max="9983" width="4.85546875" style="45" customWidth="1"/>
    <col min="9984" max="9984" width="36.140625" style="45" customWidth="1"/>
    <col min="9985" max="9985" width="5.5703125" style="45" customWidth="1"/>
    <col min="9986" max="9986" width="13.28515625" style="45" customWidth="1"/>
    <col min="9987" max="9987" width="13.5703125" style="45" customWidth="1"/>
    <col min="9988" max="9988" width="15.85546875" style="45" customWidth="1"/>
    <col min="9989" max="9989" width="18.28515625" style="45" customWidth="1"/>
    <col min="9990" max="9992" width="15.85546875" style="45" customWidth="1"/>
    <col min="9993" max="9993" width="12.140625" style="45" customWidth="1"/>
    <col min="9994" max="10238" width="9.140625" style="45" customWidth="1"/>
    <col min="10239" max="10239" width="4.85546875" style="45" customWidth="1"/>
    <col min="10240" max="10240" width="36.140625" style="45" customWidth="1"/>
    <col min="10241" max="10241" width="5.5703125" style="45" customWidth="1"/>
    <col min="10242" max="10242" width="13.28515625" style="45" customWidth="1"/>
    <col min="10243" max="10243" width="13.5703125" style="45" customWidth="1"/>
    <col min="10244" max="10244" width="15.85546875" style="45" customWidth="1"/>
    <col min="10245" max="10245" width="18.28515625" style="45" customWidth="1"/>
    <col min="10246" max="10248" width="15.85546875" style="45" customWidth="1"/>
    <col min="10249" max="10249" width="12.140625" style="45" customWidth="1"/>
    <col min="10250" max="10494" width="9.140625" style="45" customWidth="1"/>
    <col min="10495" max="10495" width="4.85546875" style="45" customWidth="1"/>
    <col min="10496" max="10496" width="36.140625" style="45" customWidth="1"/>
    <col min="10497" max="10497" width="5.5703125" style="45" customWidth="1"/>
    <col min="10498" max="10498" width="13.28515625" style="45" customWidth="1"/>
    <col min="10499" max="10499" width="13.5703125" style="45" customWidth="1"/>
    <col min="10500" max="10500" width="15.85546875" style="45" customWidth="1"/>
    <col min="10501" max="10501" width="18.28515625" style="45" customWidth="1"/>
    <col min="10502" max="10504" width="15.85546875" style="45" customWidth="1"/>
    <col min="10505" max="10505" width="12.140625" style="45" customWidth="1"/>
    <col min="10506" max="10750" width="9.140625" style="45" customWidth="1"/>
    <col min="10751" max="10751" width="4.85546875" style="45" customWidth="1"/>
    <col min="10752" max="10752" width="36.140625" style="45" customWidth="1"/>
    <col min="10753" max="10753" width="5.5703125" style="45" customWidth="1"/>
    <col min="10754" max="10754" width="13.28515625" style="45" customWidth="1"/>
    <col min="10755" max="10755" width="13.5703125" style="45" customWidth="1"/>
    <col min="10756" max="10756" width="15.85546875" style="45" customWidth="1"/>
    <col min="10757" max="10757" width="18.28515625" style="45" customWidth="1"/>
    <col min="10758" max="10760" width="15.85546875" style="45" customWidth="1"/>
    <col min="10761" max="10761" width="12.140625" style="45" customWidth="1"/>
    <col min="10762" max="11006" width="9.140625" style="45" customWidth="1"/>
    <col min="11007" max="11007" width="4.85546875" style="45" customWidth="1"/>
    <col min="11008" max="11008" width="36.140625" style="45" customWidth="1"/>
    <col min="11009" max="11009" width="5.5703125" style="45" customWidth="1"/>
    <col min="11010" max="11010" width="13.28515625" style="45" customWidth="1"/>
    <col min="11011" max="11011" width="13.5703125" style="45" customWidth="1"/>
    <col min="11012" max="11012" width="15.85546875" style="45" customWidth="1"/>
    <col min="11013" max="11013" width="18.28515625" style="45" customWidth="1"/>
    <col min="11014" max="11016" width="15.85546875" style="45" customWidth="1"/>
    <col min="11017" max="11017" width="12.140625" style="45" customWidth="1"/>
    <col min="11018" max="11262" width="9.140625" style="45" customWidth="1"/>
    <col min="11263" max="11263" width="4.85546875" style="45" customWidth="1"/>
    <col min="11264" max="11264" width="36.140625" style="45" customWidth="1"/>
    <col min="11265" max="11265" width="5.5703125" style="45" customWidth="1"/>
    <col min="11266" max="11266" width="13.28515625" style="45" customWidth="1"/>
    <col min="11267" max="11267" width="13.5703125" style="45" customWidth="1"/>
    <col min="11268" max="11268" width="15.85546875" style="45" customWidth="1"/>
    <col min="11269" max="11269" width="18.28515625" style="45" customWidth="1"/>
    <col min="11270" max="11272" width="15.85546875" style="45" customWidth="1"/>
    <col min="11273" max="11273" width="12.140625" style="45" customWidth="1"/>
    <col min="11274" max="11518" width="9.140625" style="45" customWidth="1"/>
    <col min="11519" max="11519" width="4.85546875" style="45" customWidth="1"/>
    <col min="11520" max="11520" width="36.140625" style="45" customWidth="1"/>
    <col min="11521" max="11521" width="5.5703125" style="45" customWidth="1"/>
    <col min="11522" max="11522" width="13.28515625" style="45" customWidth="1"/>
    <col min="11523" max="11523" width="13.5703125" style="45" customWidth="1"/>
    <col min="11524" max="11524" width="15.85546875" style="45" customWidth="1"/>
    <col min="11525" max="11525" width="18.28515625" style="45" customWidth="1"/>
    <col min="11526" max="11528" width="15.85546875" style="45" customWidth="1"/>
    <col min="11529" max="11529" width="12.140625" style="45" customWidth="1"/>
    <col min="11530" max="11774" width="9.140625" style="45" customWidth="1"/>
    <col min="11775" max="11775" width="4.85546875" style="45" customWidth="1"/>
    <col min="11776" max="11776" width="36.140625" style="45" customWidth="1"/>
    <col min="11777" max="11777" width="5.5703125" style="45" customWidth="1"/>
    <col min="11778" max="11778" width="13.28515625" style="45" customWidth="1"/>
    <col min="11779" max="11779" width="13.5703125" style="45" customWidth="1"/>
    <col min="11780" max="11780" width="15.85546875" style="45" customWidth="1"/>
    <col min="11781" max="11781" width="18.28515625" style="45" customWidth="1"/>
    <col min="11782" max="11784" width="15.85546875" style="45" customWidth="1"/>
    <col min="11785" max="11785" width="12.140625" style="45" customWidth="1"/>
    <col min="11786" max="12030" width="9.140625" style="45" customWidth="1"/>
    <col min="12031" max="12031" width="4.85546875" style="45" customWidth="1"/>
    <col min="12032" max="12032" width="36.140625" style="45" customWidth="1"/>
    <col min="12033" max="12033" width="5.5703125" style="45" customWidth="1"/>
    <col min="12034" max="12034" width="13.28515625" style="45" customWidth="1"/>
    <col min="12035" max="12035" width="13.5703125" style="45" customWidth="1"/>
    <col min="12036" max="12036" width="15.85546875" style="45" customWidth="1"/>
    <col min="12037" max="12037" width="18.28515625" style="45" customWidth="1"/>
    <col min="12038" max="12040" width="15.85546875" style="45" customWidth="1"/>
    <col min="12041" max="12041" width="12.140625" style="45" customWidth="1"/>
    <col min="12042" max="12286" width="9.140625" style="45" customWidth="1"/>
    <col min="12287" max="12287" width="4.85546875" style="45" customWidth="1"/>
    <col min="12288" max="12288" width="36.140625" style="45" customWidth="1"/>
    <col min="12289" max="12289" width="5.5703125" style="45" customWidth="1"/>
    <col min="12290" max="12290" width="13.28515625" style="45" customWidth="1"/>
    <col min="12291" max="12291" width="13.5703125" style="45" customWidth="1"/>
    <col min="12292" max="12292" width="15.85546875" style="45" customWidth="1"/>
    <col min="12293" max="12293" width="18.28515625" style="45" customWidth="1"/>
    <col min="12294" max="12296" width="15.85546875" style="45" customWidth="1"/>
    <col min="12297" max="12297" width="12.140625" style="45" customWidth="1"/>
    <col min="12298" max="12542" width="9.140625" style="45" customWidth="1"/>
    <col min="12543" max="12543" width="4.85546875" style="45" customWidth="1"/>
    <col min="12544" max="12544" width="36.140625" style="45" customWidth="1"/>
    <col min="12545" max="12545" width="5.5703125" style="45" customWidth="1"/>
    <col min="12546" max="12546" width="13.28515625" style="45" customWidth="1"/>
    <col min="12547" max="12547" width="13.5703125" style="45" customWidth="1"/>
    <col min="12548" max="12548" width="15.85546875" style="45" customWidth="1"/>
    <col min="12549" max="12549" width="18.28515625" style="45" customWidth="1"/>
    <col min="12550" max="12552" width="15.85546875" style="45" customWidth="1"/>
    <col min="12553" max="12553" width="12.140625" style="45" customWidth="1"/>
    <col min="12554" max="12798" width="9.140625" style="45" customWidth="1"/>
    <col min="12799" max="12799" width="4.85546875" style="45" customWidth="1"/>
    <col min="12800" max="12800" width="36.140625" style="45" customWidth="1"/>
    <col min="12801" max="12801" width="5.5703125" style="45" customWidth="1"/>
    <col min="12802" max="12802" width="13.28515625" style="45" customWidth="1"/>
    <col min="12803" max="12803" width="13.5703125" style="45" customWidth="1"/>
    <col min="12804" max="12804" width="15.85546875" style="45" customWidth="1"/>
    <col min="12805" max="12805" width="18.28515625" style="45" customWidth="1"/>
    <col min="12806" max="12808" width="15.85546875" style="45" customWidth="1"/>
    <col min="12809" max="12809" width="12.140625" style="45" customWidth="1"/>
    <col min="12810" max="13054" width="9.140625" style="45" customWidth="1"/>
    <col min="13055" max="13055" width="4.85546875" style="45" customWidth="1"/>
    <col min="13056" max="13056" width="36.140625" style="45" customWidth="1"/>
    <col min="13057" max="13057" width="5.5703125" style="45" customWidth="1"/>
    <col min="13058" max="13058" width="13.28515625" style="45" customWidth="1"/>
    <col min="13059" max="13059" width="13.5703125" style="45" customWidth="1"/>
    <col min="13060" max="13060" width="15.85546875" style="45" customWidth="1"/>
    <col min="13061" max="13061" width="18.28515625" style="45" customWidth="1"/>
    <col min="13062" max="13064" width="15.85546875" style="45" customWidth="1"/>
    <col min="13065" max="13065" width="12.140625" style="45" customWidth="1"/>
    <col min="13066" max="13310" width="9.140625" style="45" customWidth="1"/>
    <col min="13311" max="13311" width="4.85546875" style="45" customWidth="1"/>
    <col min="13312" max="13312" width="36.140625" style="45" customWidth="1"/>
    <col min="13313" max="13313" width="5.5703125" style="45" customWidth="1"/>
    <col min="13314" max="13314" width="13.28515625" style="45" customWidth="1"/>
    <col min="13315" max="13315" width="13.5703125" style="45" customWidth="1"/>
    <col min="13316" max="13316" width="15.85546875" style="45" customWidth="1"/>
    <col min="13317" max="13317" width="18.28515625" style="45" customWidth="1"/>
    <col min="13318" max="13320" width="15.85546875" style="45" customWidth="1"/>
    <col min="13321" max="13321" width="12.140625" style="45" customWidth="1"/>
    <col min="13322" max="13566" width="9.140625" style="45" customWidth="1"/>
    <col min="13567" max="13567" width="4.85546875" style="45" customWidth="1"/>
    <col min="13568" max="13568" width="36.140625" style="45" customWidth="1"/>
    <col min="13569" max="13569" width="5.5703125" style="45" customWidth="1"/>
    <col min="13570" max="13570" width="13.28515625" style="45" customWidth="1"/>
    <col min="13571" max="13571" width="13.5703125" style="45" customWidth="1"/>
    <col min="13572" max="13572" width="15.85546875" style="45" customWidth="1"/>
    <col min="13573" max="13573" width="18.28515625" style="45" customWidth="1"/>
    <col min="13574" max="13576" width="15.85546875" style="45" customWidth="1"/>
    <col min="13577" max="13577" width="12.140625" style="45" customWidth="1"/>
    <col min="13578" max="13822" width="9.140625" style="45" customWidth="1"/>
    <col min="13823" max="13823" width="4.85546875" style="45" customWidth="1"/>
    <col min="13824" max="13824" width="36.140625" style="45" customWidth="1"/>
    <col min="13825" max="13825" width="5.5703125" style="45" customWidth="1"/>
    <col min="13826" max="13826" width="13.28515625" style="45" customWidth="1"/>
    <col min="13827" max="13827" width="13.5703125" style="45" customWidth="1"/>
    <col min="13828" max="13828" width="15.85546875" style="45" customWidth="1"/>
    <col min="13829" max="13829" width="18.28515625" style="45" customWidth="1"/>
    <col min="13830" max="13832" width="15.85546875" style="45" customWidth="1"/>
    <col min="13833" max="13833" width="12.140625" style="45" customWidth="1"/>
    <col min="13834" max="14078" width="9.140625" style="45" customWidth="1"/>
    <col min="14079" max="14079" width="4.85546875" style="45" customWidth="1"/>
    <col min="14080" max="14080" width="36.140625" style="45" customWidth="1"/>
    <col min="14081" max="14081" width="5.5703125" style="45" customWidth="1"/>
    <col min="14082" max="14082" width="13.28515625" style="45" customWidth="1"/>
    <col min="14083" max="14083" width="13.5703125" style="45" customWidth="1"/>
    <col min="14084" max="14084" width="15.85546875" style="45" customWidth="1"/>
    <col min="14085" max="14085" width="18.28515625" style="45" customWidth="1"/>
    <col min="14086" max="14088" width="15.85546875" style="45" customWidth="1"/>
    <col min="14089" max="14089" width="12.140625" style="45" customWidth="1"/>
    <col min="14090" max="14334" width="9.140625" style="45" customWidth="1"/>
    <col min="14335" max="14335" width="4.85546875" style="45" customWidth="1"/>
    <col min="14336" max="14336" width="36.140625" style="45" customWidth="1"/>
    <col min="14337" max="14337" width="5.5703125" style="45" customWidth="1"/>
    <col min="14338" max="14338" width="13.28515625" style="45" customWidth="1"/>
    <col min="14339" max="14339" width="13.5703125" style="45" customWidth="1"/>
    <col min="14340" max="14340" width="15.85546875" style="45" customWidth="1"/>
    <col min="14341" max="14341" width="18.28515625" style="45" customWidth="1"/>
    <col min="14342" max="14344" width="15.85546875" style="45" customWidth="1"/>
    <col min="14345" max="14345" width="12.140625" style="45" customWidth="1"/>
    <col min="14346" max="14590" width="9.140625" style="45" customWidth="1"/>
    <col min="14591" max="14591" width="4.85546875" style="45" customWidth="1"/>
    <col min="14592" max="14592" width="36.140625" style="45" customWidth="1"/>
    <col min="14593" max="14593" width="5.5703125" style="45" customWidth="1"/>
    <col min="14594" max="14594" width="13.28515625" style="45" customWidth="1"/>
    <col min="14595" max="14595" width="13.5703125" style="45" customWidth="1"/>
    <col min="14596" max="14596" width="15.85546875" style="45" customWidth="1"/>
    <col min="14597" max="14597" width="18.28515625" style="45" customWidth="1"/>
    <col min="14598" max="14600" width="15.85546875" style="45" customWidth="1"/>
    <col min="14601" max="14601" width="12.140625" style="45" customWidth="1"/>
    <col min="14602" max="14846" width="9.140625" style="45" customWidth="1"/>
    <col min="14847" max="14847" width="4.85546875" style="45" customWidth="1"/>
    <col min="14848" max="14848" width="36.140625" style="45" customWidth="1"/>
    <col min="14849" max="14849" width="5.5703125" style="45" customWidth="1"/>
    <col min="14850" max="14850" width="13.28515625" style="45" customWidth="1"/>
    <col min="14851" max="14851" width="13.5703125" style="45" customWidth="1"/>
    <col min="14852" max="14852" width="15.85546875" style="45" customWidth="1"/>
    <col min="14853" max="14853" width="18.28515625" style="45" customWidth="1"/>
    <col min="14854" max="14856" width="15.85546875" style="45" customWidth="1"/>
    <col min="14857" max="14857" width="12.140625" style="45" customWidth="1"/>
    <col min="14858" max="15102" width="9.140625" style="45" customWidth="1"/>
    <col min="15103" max="15103" width="4.85546875" style="45" customWidth="1"/>
    <col min="15104" max="15104" width="36.140625" style="45" customWidth="1"/>
    <col min="15105" max="15105" width="5.5703125" style="45" customWidth="1"/>
    <col min="15106" max="15106" width="13.28515625" style="45" customWidth="1"/>
    <col min="15107" max="15107" width="13.5703125" style="45" customWidth="1"/>
    <col min="15108" max="15108" width="15.85546875" style="45" customWidth="1"/>
    <col min="15109" max="15109" width="18.28515625" style="45" customWidth="1"/>
    <col min="15110" max="15112" width="15.85546875" style="45" customWidth="1"/>
    <col min="15113" max="15113" width="12.140625" style="45" customWidth="1"/>
    <col min="15114" max="15358" width="9.140625" style="45" customWidth="1"/>
    <col min="15359" max="15359" width="4.85546875" style="45" customWidth="1"/>
    <col min="15360" max="15360" width="36.140625" style="45" customWidth="1"/>
    <col min="15361" max="15361" width="5.5703125" style="45" customWidth="1"/>
    <col min="15362" max="15362" width="13.28515625" style="45" customWidth="1"/>
    <col min="15363" max="15363" width="13.5703125" style="45" customWidth="1"/>
    <col min="15364" max="15364" width="15.85546875" style="45" customWidth="1"/>
    <col min="15365" max="15365" width="18.28515625" style="45" customWidth="1"/>
    <col min="15366" max="15368" width="15.85546875" style="45" customWidth="1"/>
    <col min="15369" max="15369" width="12.140625" style="45" customWidth="1"/>
    <col min="15370" max="15614" width="9.140625" style="45" customWidth="1"/>
    <col min="15615" max="15615" width="4.85546875" style="45" customWidth="1"/>
    <col min="15616" max="15616" width="36.140625" style="45" customWidth="1"/>
    <col min="15617" max="15617" width="5.5703125" style="45" customWidth="1"/>
    <col min="15618" max="15618" width="13.28515625" style="45" customWidth="1"/>
    <col min="15619" max="15619" width="13.5703125" style="45" customWidth="1"/>
    <col min="15620" max="15620" width="15.85546875" style="45" customWidth="1"/>
    <col min="15621" max="15621" width="18.28515625" style="45" customWidth="1"/>
    <col min="15622" max="15624" width="15.85546875" style="45" customWidth="1"/>
    <col min="15625" max="15625" width="12.140625" style="45" customWidth="1"/>
    <col min="15626" max="15870" width="9.140625" style="45" customWidth="1"/>
    <col min="15871" max="15871" width="4.85546875" style="45" customWidth="1"/>
    <col min="15872" max="15872" width="36.140625" style="45" customWidth="1"/>
    <col min="15873" max="15873" width="5.5703125" style="45" customWidth="1"/>
    <col min="15874" max="15874" width="13.28515625" style="45" customWidth="1"/>
    <col min="15875" max="15875" width="13.5703125" style="45" customWidth="1"/>
    <col min="15876" max="15876" width="15.85546875" style="45" customWidth="1"/>
    <col min="15877" max="15877" width="18.28515625" style="45" customWidth="1"/>
    <col min="15878" max="15880" width="15.85546875" style="45" customWidth="1"/>
    <col min="15881" max="15881" width="12.140625" style="45" customWidth="1"/>
    <col min="15882" max="16126" width="9.140625" style="45" customWidth="1"/>
    <col min="16127" max="16127" width="4.85546875" style="45" customWidth="1"/>
    <col min="16128" max="16128" width="36.140625" style="45" customWidth="1"/>
    <col min="16129" max="16129" width="5.5703125" style="45" customWidth="1"/>
    <col min="16130" max="16130" width="13.28515625" style="45" customWidth="1"/>
    <col min="16131" max="16131" width="13.5703125" style="45" customWidth="1"/>
    <col min="16132" max="16132" width="15.85546875" style="45" customWidth="1"/>
    <col min="16133" max="16133" width="18.28515625" style="45" customWidth="1"/>
    <col min="16134" max="16136" width="15.85546875" style="45" customWidth="1"/>
    <col min="16137" max="16137" width="12.140625" style="45" customWidth="1"/>
    <col min="16138" max="16384" width="9.140625" style="45" customWidth="1"/>
  </cols>
  <sheetData>
    <row r="1" spans="1:9" x14ac:dyDescent="0.3">
      <c r="H1" s="4" t="s">
        <v>175</v>
      </c>
    </row>
    <row r="2" spans="1:9" ht="42.75" customHeight="1" x14ac:dyDescent="0.3">
      <c r="A2" s="80" t="s">
        <v>0</v>
      </c>
      <c r="B2" s="80"/>
      <c r="C2" s="80"/>
      <c r="D2" s="80"/>
      <c r="E2" s="80"/>
      <c r="F2" s="80"/>
      <c r="G2" s="80"/>
      <c r="H2" s="80"/>
      <c r="I2" s="80"/>
    </row>
    <row r="3" spans="1:9" ht="30" customHeight="1" x14ac:dyDescent="0.3">
      <c r="A3" s="81" t="s">
        <v>1</v>
      </c>
      <c r="B3" s="82"/>
      <c r="C3" s="82"/>
      <c r="D3" s="82"/>
      <c r="E3" s="82"/>
      <c r="F3" s="82"/>
      <c r="G3" s="82"/>
      <c r="H3" s="83"/>
      <c r="I3" s="46"/>
    </row>
    <row r="4" spans="1:9" ht="48.6" customHeight="1" x14ac:dyDescent="0.3">
      <c r="A4" s="47" t="s">
        <v>2</v>
      </c>
      <c r="B4" s="48" t="s">
        <v>3</v>
      </c>
      <c r="C4" s="47" t="s">
        <v>4</v>
      </c>
      <c r="D4" s="49" t="s">
        <v>5</v>
      </c>
      <c r="E4" s="50" t="s">
        <v>6</v>
      </c>
      <c r="F4" s="9" t="s">
        <v>7</v>
      </c>
      <c r="G4" s="10" t="s">
        <v>8</v>
      </c>
      <c r="H4" s="11" t="s">
        <v>9</v>
      </c>
      <c r="I4" s="51"/>
    </row>
    <row r="5" spans="1:9" ht="29.25" customHeight="1" x14ac:dyDescent="0.3">
      <c r="A5" s="52">
        <v>1</v>
      </c>
      <c r="B5" s="8" t="s">
        <v>163</v>
      </c>
      <c r="C5" s="53" t="s">
        <v>11</v>
      </c>
      <c r="D5" s="54">
        <v>20</v>
      </c>
      <c r="E5" s="55"/>
      <c r="F5" s="12">
        <f>D5*E5</f>
        <v>0</v>
      </c>
      <c r="G5" s="14">
        <f>(F5*1.23)-F5</f>
        <v>0</v>
      </c>
      <c r="H5" s="13">
        <f>F5+G5</f>
        <v>0</v>
      </c>
      <c r="I5" s="51"/>
    </row>
    <row r="6" spans="1:9" s="58" customFormat="1" ht="51" x14ac:dyDescent="0.3">
      <c r="A6" s="56">
        <v>2</v>
      </c>
      <c r="B6" s="28" t="s">
        <v>10</v>
      </c>
      <c r="C6" s="29" t="s">
        <v>11</v>
      </c>
      <c r="D6" s="30">
        <v>1</v>
      </c>
      <c r="E6" s="31"/>
      <c r="F6" s="12">
        <f t="shared" ref="F6:F69" si="0">D6*E6</f>
        <v>0</v>
      </c>
      <c r="G6" s="14">
        <f t="shared" ref="G6:G69" si="1">(F6*1.23)-F6</f>
        <v>0</v>
      </c>
      <c r="H6" s="13">
        <f t="shared" ref="H6:H69" si="2">F6+G6</f>
        <v>0</v>
      </c>
      <c r="I6" s="57"/>
    </row>
    <row r="7" spans="1:9" ht="25.5" x14ac:dyDescent="0.3">
      <c r="A7" s="52">
        <v>3</v>
      </c>
      <c r="B7" s="32" t="s">
        <v>12</v>
      </c>
      <c r="C7" s="33" t="s">
        <v>13</v>
      </c>
      <c r="D7" s="30">
        <v>100</v>
      </c>
      <c r="E7" s="34"/>
      <c r="F7" s="12">
        <f t="shared" si="0"/>
        <v>0</v>
      </c>
      <c r="G7" s="14">
        <f t="shared" si="1"/>
        <v>0</v>
      </c>
      <c r="H7" s="13">
        <f t="shared" si="2"/>
        <v>0</v>
      </c>
      <c r="I7" s="59"/>
    </row>
    <row r="8" spans="1:9" ht="25.5" x14ac:dyDescent="0.3">
      <c r="A8" s="52">
        <v>4</v>
      </c>
      <c r="B8" s="32" t="s">
        <v>14</v>
      </c>
      <c r="C8" s="33" t="s">
        <v>13</v>
      </c>
      <c r="D8" s="30">
        <v>20</v>
      </c>
      <c r="E8" s="34"/>
      <c r="F8" s="12">
        <f t="shared" si="0"/>
        <v>0</v>
      </c>
      <c r="G8" s="14">
        <f t="shared" si="1"/>
        <v>0</v>
      </c>
      <c r="H8" s="13">
        <f t="shared" si="2"/>
        <v>0</v>
      </c>
      <c r="I8" s="59"/>
    </row>
    <row r="9" spans="1:9" x14ac:dyDescent="0.3">
      <c r="A9" s="56">
        <v>5</v>
      </c>
      <c r="B9" s="32" t="s">
        <v>165</v>
      </c>
      <c r="C9" s="33" t="s">
        <v>11</v>
      </c>
      <c r="D9" s="30">
        <v>20</v>
      </c>
      <c r="E9" s="34"/>
      <c r="F9" s="12">
        <f t="shared" si="0"/>
        <v>0</v>
      </c>
      <c r="G9" s="14">
        <f t="shared" si="1"/>
        <v>0</v>
      </c>
      <c r="H9" s="13">
        <f t="shared" si="2"/>
        <v>0</v>
      </c>
      <c r="I9" s="59"/>
    </row>
    <row r="10" spans="1:9" ht="25.5" x14ac:dyDescent="0.3">
      <c r="A10" s="52">
        <v>6</v>
      </c>
      <c r="B10" s="32" t="s">
        <v>15</v>
      </c>
      <c r="C10" s="33" t="s">
        <v>11</v>
      </c>
      <c r="D10" s="30">
        <v>300</v>
      </c>
      <c r="E10" s="34"/>
      <c r="F10" s="12">
        <f t="shared" si="0"/>
        <v>0</v>
      </c>
      <c r="G10" s="14">
        <f t="shared" si="1"/>
        <v>0</v>
      </c>
      <c r="H10" s="13">
        <f t="shared" si="2"/>
        <v>0</v>
      </c>
      <c r="I10" s="59"/>
    </row>
    <row r="11" spans="1:9" s="58" customFormat="1" ht="38.25" x14ac:dyDescent="0.3">
      <c r="A11" s="52">
        <v>7</v>
      </c>
      <c r="B11" s="35" t="s">
        <v>16</v>
      </c>
      <c r="C11" s="29" t="s">
        <v>11</v>
      </c>
      <c r="D11" s="30">
        <v>15</v>
      </c>
      <c r="E11" s="31"/>
      <c r="F11" s="12">
        <f t="shared" si="0"/>
        <v>0</v>
      </c>
      <c r="G11" s="14">
        <f t="shared" si="1"/>
        <v>0</v>
      </c>
      <c r="H11" s="13">
        <f t="shared" si="2"/>
        <v>0</v>
      </c>
      <c r="I11" s="57"/>
    </row>
    <row r="12" spans="1:9" x14ac:dyDescent="0.3">
      <c r="A12" s="56">
        <v>8</v>
      </c>
      <c r="B12" s="32" t="s">
        <v>17</v>
      </c>
      <c r="C12" s="33" t="s">
        <v>11</v>
      </c>
      <c r="D12" s="30">
        <v>600</v>
      </c>
      <c r="E12" s="34"/>
      <c r="F12" s="12">
        <f t="shared" si="0"/>
        <v>0</v>
      </c>
      <c r="G12" s="14">
        <f t="shared" si="1"/>
        <v>0</v>
      </c>
      <c r="H12" s="13">
        <f t="shared" si="2"/>
        <v>0</v>
      </c>
      <c r="I12" s="59"/>
    </row>
    <row r="13" spans="1:9" x14ac:dyDescent="0.3">
      <c r="A13" s="52">
        <v>9</v>
      </c>
      <c r="B13" s="32" t="s">
        <v>18</v>
      </c>
      <c r="C13" s="33" t="s">
        <v>11</v>
      </c>
      <c r="D13" s="30">
        <v>800</v>
      </c>
      <c r="E13" s="34"/>
      <c r="F13" s="12">
        <f t="shared" si="0"/>
        <v>0</v>
      </c>
      <c r="G13" s="14">
        <f t="shared" si="1"/>
        <v>0</v>
      </c>
      <c r="H13" s="13">
        <f t="shared" si="2"/>
        <v>0</v>
      </c>
      <c r="I13" s="59"/>
    </row>
    <row r="14" spans="1:9" x14ac:dyDescent="0.3">
      <c r="A14" s="52">
        <v>10</v>
      </c>
      <c r="B14" s="32" t="s">
        <v>19</v>
      </c>
      <c r="C14" s="33" t="s">
        <v>20</v>
      </c>
      <c r="D14" s="30">
        <v>20</v>
      </c>
      <c r="E14" s="34"/>
      <c r="F14" s="12">
        <f t="shared" si="0"/>
        <v>0</v>
      </c>
      <c r="G14" s="14">
        <f t="shared" si="1"/>
        <v>0</v>
      </c>
      <c r="H14" s="13">
        <f t="shared" si="2"/>
        <v>0</v>
      </c>
      <c r="I14" s="59"/>
    </row>
    <row r="15" spans="1:9" s="58" customFormat="1" x14ac:dyDescent="0.3">
      <c r="A15" s="56">
        <v>11</v>
      </c>
      <c r="B15" s="35" t="s">
        <v>21</v>
      </c>
      <c r="C15" s="29" t="s">
        <v>11</v>
      </c>
      <c r="D15" s="30">
        <v>100</v>
      </c>
      <c r="E15" s="31"/>
      <c r="F15" s="12">
        <f t="shared" si="0"/>
        <v>0</v>
      </c>
      <c r="G15" s="14">
        <f t="shared" si="1"/>
        <v>0</v>
      </c>
      <c r="H15" s="13">
        <f t="shared" si="2"/>
        <v>0</v>
      </c>
      <c r="I15" s="57"/>
    </row>
    <row r="16" spans="1:9" s="58" customFormat="1" ht="114.75" x14ac:dyDescent="0.3">
      <c r="A16" s="52">
        <v>12</v>
      </c>
      <c r="B16" s="35" t="s">
        <v>22</v>
      </c>
      <c r="C16" s="29" t="s">
        <v>11</v>
      </c>
      <c r="D16" s="30">
        <v>1</v>
      </c>
      <c r="E16" s="31"/>
      <c r="F16" s="12">
        <f t="shared" si="0"/>
        <v>0</v>
      </c>
      <c r="G16" s="14">
        <f t="shared" si="1"/>
        <v>0</v>
      </c>
      <c r="H16" s="13">
        <f t="shared" si="2"/>
        <v>0</v>
      </c>
      <c r="I16" s="57"/>
    </row>
    <row r="17" spans="1:9" ht="38.25" x14ac:dyDescent="0.3">
      <c r="A17" s="52">
        <v>13</v>
      </c>
      <c r="B17" s="32" t="s">
        <v>23</v>
      </c>
      <c r="C17" s="33" t="s">
        <v>11</v>
      </c>
      <c r="D17" s="30">
        <v>15</v>
      </c>
      <c r="E17" s="34"/>
      <c r="F17" s="12">
        <f t="shared" si="0"/>
        <v>0</v>
      </c>
      <c r="G17" s="14">
        <f t="shared" si="1"/>
        <v>0</v>
      </c>
      <c r="H17" s="13">
        <f t="shared" si="2"/>
        <v>0</v>
      </c>
      <c r="I17" s="59"/>
    </row>
    <row r="18" spans="1:9" s="58" customFormat="1" ht="63.75" x14ac:dyDescent="0.3">
      <c r="A18" s="56">
        <v>14</v>
      </c>
      <c r="B18" s="35" t="s">
        <v>24</v>
      </c>
      <c r="C18" s="29" t="s">
        <v>11</v>
      </c>
      <c r="D18" s="30">
        <v>15</v>
      </c>
      <c r="E18" s="31"/>
      <c r="F18" s="12">
        <f t="shared" si="0"/>
        <v>0</v>
      </c>
      <c r="G18" s="14">
        <f t="shared" si="1"/>
        <v>0</v>
      </c>
      <c r="H18" s="13">
        <f t="shared" si="2"/>
        <v>0</v>
      </c>
      <c r="I18" s="57" t="s">
        <v>25</v>
      </c>
    </row>
    <row r="19" spans="1:9" ht="25.5" x14ac:dyDescent="0.3">
      <c r="A19" s="52">
        <v>15</v>
      </c>
      <c r="B19" s="32" t="s">
        <v>26</v>
      </c>
      <c r="C19" s="33" t="s">
        <v>11</v>
      </c>
      <c r="D19" s="30">
        <v>25</v>
      </c>
      <c r="E19" s="34"/>
      <c r="F19" s="12">
        <f t="shared" si="0"/>
        <v>0</v>
      </c>
      <c r="G19" s="14">
        <f t="shared" si="1"/>
        <v>0</v>
      </c>
      <c r="H19" s="13">
        <f t="shared" si="2"/>
        <v>0</v>
      </c>
      <c r="I19" s="59"/>
    </row>
    <row r="20" spans="1:9" ht="25.5" x14ac:dyDescent="0.3">
      <c r="A20" s="52">
        <v>16</v>
      </c>
      <c r="B20" s="32" t="s">
        <v>27</v>
      </c>
      <c r="C20" s="33" t="s">
        <v>11</v>
      </c>
      <c r="D20" s="30">
        <v>25</v>
      </c>
      <c r="E20" s="34"/>
      <c r="F20" s="12">
        <f t="shared" si="0"/>
        <v>0</v>
      </c>
      <c r="G20" s="14">
        <f t="shared" si="1"/>
        <v>0</v>
      </c>
      <c r="H20" s="13">
        <f t="shared" si="2"/>
        <v>0</v>
      </c>
      <c r="I20" s="59"/>
    </row>
    <row r="21" spans="1:9" ht="25.5" x14ac:dyDescent="0.3">
      <c r="A21" s="56">
        <v>17</v>
      </c>
      <c r="B21" s="32" t="s">
        <v>28</v>
      </c>
      <c r="C21" s="33" t="s">
        <v>11</v>
      </c>
      <c r="D21" s="30">
        <v>45</v>
      </c>
      <c r="E21" s="34"/>
      <c r="F21" s="12">
        <f t="shared" si="0"/>
        <v>0</v>
      </c>
      <c r="G21" s="14">
        <f t="shared" si="1"/>
        <v>0</v>
      </c>
      <c r="H21" s="13">
        <f t="shared" si="2"/>
        <v>0</v>
      </c>
      <c r="I21" s="59"/>
    </row>
    <row r="22" spans="1:9" ht="25.5" x14ac:dyDescent="0.3">
      <c r="A22" s="52">
        <v>18</v>
      </c>
      <c r="B22" s="32" t="s">
        <v>29</v>
      </c>
      <c r="C22" s="33" t="s">
        <v>11</v>
      </c>
      <c r="D22" s="30">
        <v>45</v>
      </c>
      <c r="E22" s="34"/>
      <c r="F22" s="12">
        <f t="shared" si="0"/>
        <v>0</v>
      </c>
      <c r="G22" s="14">
        <f t="shared" si="1"/>
        <v>0</v>
      </c>
      <c r="H22" s="13">
        <f t="shared" si="2"/>
        <v>0</v>
      </c>
      <c r="I22" s="59"/>
    </row>
    <row r="23" spans="1:9" ht="89.25" x14ac:dyDescent="0.3">
      <c r="A23" s="52">
        <v>19</v>
      </c>
      <c r="B23" s="36" t="s">
        <v>30</v>
      </c>
      <c r="C23" s="33" t="s">
        <v>11</v>
      </c>
      <c r="D23" s="30">
        <v>50</v>
      </c>
      <c r="E23" s="34"/>
      <c r="F23" s="12">
        <f t="shared" si="0"/>
        <v>0</v>
      </c>
      <c r="G23" s="14">
        <f t="shared" si="1"/>
        <v>0</v>
      </c>
      <c r="H23" s="13">
        <f t="shared" si="2"/>
        <v>0</v>
      </c>
      <c r="I23" s="60"/>
    </row>
    <row r="24" spans="1:9" ht="25.5" x14ac:dyDescent="0.3">
      <c r="A24" s="56">
        <v>20</v>
      </c>
      <c r="B24" s="32" t="s">
        <v>31</v>
      </c>
      <c r="C24" s="33" t="s">
        <v>13</v>
      </c>
      <c r="D24" s="30">
        <v>2</v>
      </c>
      <c r="E24" s="34"/>
      <c r="F24" s="12">
        <f t="shared" si="0"/>
        <v>0</v>
      </c>
      <c r="G24" s="14">
        <f t="shared" si="1"/>
        <v>0</v>
      </c>
      <c r="H24" s="13">
        <f t="shared" si="2"/>
        <v>0</v>
      </c>
      <c r="I24" s="59"/>
    </row>
    <row r="25" spans="1:9" ht="63.75" x14ac:dyDescent="0.3">
      <c r="A25" s="52">
        <v>21</v>
      </c>
      <c r="B25" s="32" t="s">
        <v>32</v>
      </c>
      <c r="C25" s="33" t="s">
        <v>11</v>
      </c>
      <c r="D25" s="30">
        <v>35</v>
      </c>
      <c r="E25" s="34"/>
      <c r="F25" s="12">
        <f t="shared" si="0"/>
        <v>0</v>
      </c>
      <c r="G25" s="14">
        <f t="shared" si="1"/>
        <v>0</v>
      </c>
      <c r="H25" s="13">
        <f t="shared" si="2"/>
        <v>0</v>
      </c>
      <c r="I25" s="59"/>
    </row>
    <row r="26" spans="1:9" s="62" customFormat="1" x14ac:dyDescent="0.3">
      <c r="A26" s="52">
        <v>22</v>
      </c>
      <c r="B26" s="37" t="s">
        <v>33</v>
      </c>
      <c r="C26" s="38" t="s">
        <v>11</v>
      </c>
      <c r="D26" s="30">
        <v>250</v>
      </c>
      <c r="E26" s="39"/>
      <c r="F26" s="12">
        <f t="shared" si="0"/>
        <v>0</v>
      </c>
      <c r="G26" s="14">
        <f t="shared" si="1"/>
        <v>0</v>
      </c>
      <c r="H26" s="13">
        <f t="shared" si="2"/>
        <v>0</v>
      </c>
      <c r="I26" s="61"/>
    </row>
    <row r="27" spans="1:9" ht="25.5" x14ac:dyDescent="0.3">
      <c r="A27" s="56">
        <v>23</v>
      </c>
      <c r="B27" s="32" t="s">
        <v>34</v>
      </c>
      <c r="C27" s="33" t="s">
        <v>13</v>
      </c>
      <c r="D27" s="30">
        <v>4</v>
      </c>
      <c r="E27" s="34"/>
      <c r="F27" s="12">
        <f t="shared" si="0"/>
        <v>0</v>
      </c>
      <c r="G27" s="14">
        <f t="shared" si="1"/>
        <v>0</v>
      </c>
      <c r="H27" s="13">
        <f t="shared" si="2"/>
        <v>0</v>
      </c>
      <c r="I27" s="59"/>
    </row>
    <row r="28" spans="1:9" s="58" customFormat="1" ht="25.5" x14ac:dyDescent="0.3">
      <c r="A28" s="52">
        <v>24</v>
      </c>
      <c r="B28" s="35" t="s">
        <v>35</v>
      </c>
      <c r="C28" s="29" t="s">
        <v>13</v>
      </c>
      <c r="D28" s="30">
        <v>30</v>
      </c>
      <c r="E28" s="31"/>
      <c r="F28" s="12">
        <f t="shared" si="0"/>
        <v>0</v>
      </c>
      <c r="G28" s="14">
        <f t="shared" si="1"/>
        <v>0</v>
      </c>
      <c r="H28" s="13">
        <f t="shared" si="2"/>
        <v>0</v>
      </c>
      <c r="I28" s="57"/>
    </row>
    <row r="29" spans="1:9" ht="25.5" x14ac:dyDescent="0.3">
      <c r="A29" s="52">
        <v>25</v>
      </c>
      <c r="B29" s="32" t="s">
        <v>36</v>
      </c>
      <c r="C29" s="33" t="s">
        <v>13</v>
      </c>
      <c r="D29" s="30">
        <v>3</v>
      </c>
      <c r="E29" s="34"/>
      <c r="F29" s="12">
        <f t="shared" si="0"/>
        <v>0</v>
      </c>
      <c r="G29" s="14">
        <f t="shared" si="1"/>
        <v>0</v>
      </c>
      <c r="H29" s="13">
        <f t="shared" si="2"/>
        <v>0</v>
      </c>
      <c r="I29" s="59"/>
    </row>
    <row r="30" spans="1:9" ht="27" customHeight="1" x14ac:dyDescent="0.3">
      <c r="A30" s="56">
        <v>26</v>
      </c>
      <c r="B30" s="32" t="s">
        <v>164</v>
      </c>
      <c r="C30" s="33" t="s">
        <v>13</v>
      </c>
      <c r="D30" s="30">
        <v>3</v>
      </c>
      <c r="E30" s="34"/>
      <c r="F30" s="12">
        <f t="shared" si="0"/>
        <v>0</v>
      </c>
      <c r="G30" s="14">
        <f t="shared" si="1"/>
        <v>0</v>
      </c>
      <c r="H30" s="13">
        <f t="shared" si="2"/>
        <v>0</v>
      </c>
      <c r="I30" s="59"/>
    </row>
    <row r="31" spans="1:9" ht="25.5" x14ac:dyDescent="0.3">
      <c r="A31" s="52">
        <v>27</v>
      </c>
      <c r="B31" s="32" t="s">
        <v>37</v>
      </c>
      <c r="C31" s="33" t="s">
        <v>13</v>
      </c>
      <c r="D31" s="30">
        <v>1</v>
      </c>
      <c r="E31" s="34"/>
      <c r="F31" s="12">
        <f t="shared" si="0"/>
        <v>0</v>
      </c>
      <c r="G31" s="14">
        <f t="shared" si="1"/>
        <v>0</v>
      </c>
      <c r="H31" s="13">
        <f t="shared" si="2"/>
        <v>0</v>
      </c>
      <c r="I31" s="59"/>
    </row>
    <row r="32" spans="1:9" x14ac:dyDescent="0.3">
      <c r="A32" s="52">
        <v>28</v>
      </c>
      <c r="B32" s="32" t="s">
        <v>38</v>
      </c>
      <c r="C32" s="33" t="s">
        <v>20</v>
      </c>
      <c r="D32" s="30">
        <v>10</v>
      </c>
      <c r="E32" s="34"/>
      <c r="F32" s="12">
        <f t="shared" si="0"/>
        <v>0</v>
      </c>
      <c r="G32" s="14">
        <f t="shared" si="1"/>
        <v>0</v>
      </c>
      <c r="H32" s="13">
        <f t="shared" si="2"/>
        <v>0</v>
      </c>
      <c r="I32" s="59"/>
    </row>
    <row r="33" spans="1:9" ht="38.25" x14ac:dyDescent="0.3">
      <c r="A33" s="56">
        <v>29</v>
      </c>
      <c r="B33" s="32" t="s">
        <v>39</v>
      </c>
      <c r="C33" s="33" t="s">
        <v>13</v>
      </c>
      <c r="D33" s="30">
        <v>1</v>
      </c>
      <c r="E33" s="34"/>
      <c r="F33" s="12">
        <f t="shared" si="0"/>
        <v>0</v>
      </c>
      <c r="G33" s="14">
        <f t="shared" si="1"/>
        <v>0</v>
      </c>
      <c r="H33" s="13">
        <f t="shared" si="2"/>
        <v>0</v>
      </c>
      <c r="I33" s="59"/>
    </row>
    <row r="34" spans="1:9" ht="38.25" x14ac:dyDescent="0.3">
      <c r="A34" s="52">
        <v>30</v>
      </c>
      <c r="B34" s="32" t="s">
        <v>40</v>
      </c>
      <c r="C34" s="33" t="s">
        <v>13</v>
      </c>
      <c r="D34" s="30">
        <v>1</v>
      </c>
      <c r="E34" s="34"/>
      <c r="F34" s="12">
        <f t="shared" si="0"/>
        <v>0</v>
      </c>
      <c r="G34" s="14">
        <f t="shared" si="1"/>
        <v>0</v>
      </c>
      <c r="H34" s="13">
        <f t="shared" si="2"/>
        <v>0</v>
      </c>
      <c r="I34" s="59"/>
    </row>
    <row r="35" spans="1:9" ht="38.25" x14ac:dyDescent="0.3">
      <c r="A35" s="52">
        <v>31</v>
      </c>
      <c r="B35" s="32" t="s">
        <v>41</v>
      </c>
      <c r="C35" s="33" t="s">
        <v>13</v>
      </c>
      <c r="D35" s="30">
        <v>1</v>
      </c>
      <c r="E35" s="34"/>
      <c r="F35" s="12">
        <f t="shared" si="0"/>
        <v>0</v>
      </c>
      <c r="G35" s="14">
        <f t="shared" si="1"/>
        <v>0</v>
      </c>
      <c r="H35" s="13">
        <f t="shared" si="2"/>
        <v>0</v>
      </c>
      <c r="I35" s="59"/>
    </row>
    <row r="36" spans="1:9" ht="38.25" x14ac:dyDescent="0.3">
      <c r="A36" s="56">
        <v>32</v>
      </c>
      <c r="B36" s="32" t="s">
        <v>42</v>
      </c>
      <c r="C36" s="33" t="s">
        <v>13</v>
      </c>
      <c r="D36" s="30">
        <v>1</v>
      </c>
      <c r="E36" s="34"/>
      <c r="F36" s="12">
        <f t="shared" si="0"/>
        <v>0</v>
      </c>
      <c r="G36" s="14">
        <f t="shared" si="1"/>
        <v>0</v>
      </c>
      <c r="H36" s="13">
        <f t="shared" si="2"/>
        <v>0</v>
      </c>
      <c r="I36" s="59"/>
    </row>
    <row r="37" spans="1:9" ht="38.25" x14ac:dyDescent="0.3">
      <c r="A37" s="52">
        <v>33</v>
      </c>
      <c r="B37" s="32" t="s">
        <v>43</v>
      </c>
      <c r="C37" s="33" t="s">
        <v>13</v>
      </c>
      <c r="D37" s="30">
        <v>1</v>
      </c>
      <c r="E37" s="34"/>
      <c r="F37" s="12">
        <f t="shared" si="0"/>
        <v>0</v>
      </c>
      <c r="G37" s="14">
        <f t="shared" si="1"/>
        <v>0</v>
      </c>
      <c r="H37" s="13">
        <f t="shared" si="2"/>
        <v>0</v>
      </c>
      <c r="I37" s="59"/>
    </row>
    <row r="38" spans="1:9" ht="38.25" x14ac:dyDescent="0.3">
      <c r="A38" s="52">
        <v>34</v>
      </c>
      <c r="B38" s="32" t="s">
        <v>44</v>
      </c>
      <c r="C38" s="33" t="s">
        <v>13</v>
      </c>
      <c r="D38" s="30">
        <v>2</v>
      </c>
      <c r="E38" s="34"/>
      <c r="F38" s="12">
        <f t="shared" si="0"/>
        <v>0</v>
      </c>
      <c r="G38" s="14">
        <f t="shared" si="1"/>
        <v>0</v>
      </c>
      <c r="H38" s="13">
        <f t="shared" si="2"/>
        <v>0</v>
      </c>
      <c r="I38" s="59"/>
    </row>
    <row r="39" spans="1:9" ht="38.25" x14ac:dyDescent="0.3">
      <c r="A39" s="56">
        <v>35</v>
      </c>
      <c r="B39" s="32" t="s">
        <v>45</v>
      </c>
      <c r="C39" s="33" t="s">
        <v>13</v>
      </c>
      <c r="D39" s="30">
        <v>2</v>
      </c>
      <c r="E39" s="34"/>
      <c r="F39" s="12">
        <f t="shared" si="0"/>
        <v>0</v>
      </c>
      <c r="G39" s="14">
        <f t="shared" si="1"/>
        <v>0</v>
      </c>
      <c r="H39" s="13">
        <f t="shared" si="2"/>
        <v>0</v>
      </c>
      <c r="I39" s="59"/>
    </row>
    <row r="40" spans="1:9" ht="38.25" x14ac:dyDescent="0.3">
      <c r="A40" s="52">
        <v>36</v>
      </c>
      <c r="B40" s="32" t="s">
        <v>46</v>
      </c>
      <c r="C40" s="33" t="s">
        <v>13</v>
      </c>
      <c r="D40" s="30">
        <v>2</v>
      </c>
      <c r="E40" s="34"/>
      <c r="F40" s="12">
        <f t="shared" si="0"/>
        <v>0</v>
      </c>
      <c r="G40" s="14">
        <f t="shared" si="1"/>
        <v>0</v>
      </c>
      <c r="H40" s="13">
        <f t="shared" si="2"/>
        <v>0</v>
      </c>
      <c r="I40" s="59"/>
    </row>
    <row r="41" spans="1:9" ht="25.5" x14ac:dyDescent="0.3">
      <c r="A41" s="52">
        <v>37</v>
      </c>
      <c r="B41" s="32" t="s">
        <v>47</v>
      </c>
      <c r="C41" s="33" t="s">
        <v>11</v>
      </c>
      <c r="D41" s="30">
        <v>70</v>
      </c>
      <c r="E41" s="34"/>
      <c r="F41" s="12">
        <f t="shared" si="0"/>
        <v>0</v>
      </c>
      <c r="G41" s="14">
        <f t="shared" si="1"/>
        <v>0</v>
      </c>
      <c r="H41" s="13">
        <f t="shared" si="2"/>
        <v>0</v>
      </c>
      <c r="I41" s="59"/>
    </row>
    <row r="42" spans="1:9" ht="25.5" x14ac:dyDescent="0.3">
      <c r="A42" s="56">
        <v>38</v>
      </c>
      <c r="B42" s="32" t="s">
        <v>48</v>
      </c>
      <c r="C42" s="33" t="s">
        <v>13</v>
      </c>
      <c r="D42" s="30">
        <v>2</v>
      </c>
      <c r="E42" s="34"/>
      <c r="F42" s="12">
        <f t="shared" si="0"/>
        <v>0</v>
      </c>
      <c r="G42" s="14">
        <f t="shared" si="1"/>
        <v>0</v>
      </c>
      <c r="H42" s="13">
        <f t="shared" si="2"/>
        <v>0</v>
      </c>
      <c r="I42" s="59"/>
    </row>
    <row r="43" spans="1:9" ht="63.75" x14ac:dyDescent="0.3">
      <c r="A43" s="52">
        <v>39</v>
      </c>
      <c r="B43" s="32" t="s">
        <v>49</v>
      </c>
      <c r="C43" s="33" t="s">
        <v>50</v>
      </c>
      <c r="D43" s="30">
        <v>300</v>
      </c>
      <c r="E43" s="34"/>
      <c r="F43" s="12">
        <f t="shared" si="0"/>
        <v>0</v>
      </c>
      <c r="G43" s="14">
        <f t="shared" si="1"/>
        <v>0</v>
      </c>
      <c r="H43" s="13">
        <f t="shared" si="2"/>
        <v>0</v>
      </c>
      <c r="I43" s="59"/>
    </row>
    <row r="44" spans="1:9" ht="25.5" x14ac:dyDescent="0.3">
      <c r="A44" s="52">
        <v>40</v>
      </c>
      <c r="B44" s="32" t="s">
        <v>51</v>
      </c>
      <c r="C44" s="33" t="s">
        <v>11</v>
      </c>
      <c r="D44" s="30">
        <v>10</v>
      </c>
      <c r="E44" s="34"/>
      <c r="F44" s="12">
        <f t="shared" si="0"/>
        <v>0</v>
      </c>
      <c r="G44" s="14">
        <f t="shared" si="1"/>
        <v>0</v>
      </c>
      <c r="H44" s="13">
        <f t="shared" si="2"/>
        <v>0</v>
      </c>
      <c r="I44" s="59"/>
    </row>
    <row r="45" spans="1:9" s="58" customFormat="1" ht="51" x14ac:dyDescent="0.3">
      <c r="A45" s="56">
        <v>41</v>
      </c>
      <c r="B45" s="35" t="s">
        <v>52</v>
      </c>
      <c r="C45" s="29" t="s">
        <v>11</v>
      </c>
      <c r="D45" s="30">
        <v>20</v>
      </c>
      <c r="E45" s="31"/>
      <c r="F45" s="12">
        <f t="shared" si="0"/>
        <v>0</v>
      </c>
      <c r="G45" s="14">
        <f t="shared" si="1"/>
        <v>0</v>
      </c>
      <c r="H45" s="13">
        <f t="shared" si="2"/>
        <v>0</v>
      </c>
      <c r="I45" s="57"/>
    </row>
    <row r="46" spans="1:9" ht="114.75" x14ac:dyDescent="0.3">
      <c r="A46" s="52">
        <v>42</v>
      </c>
      <c r="B46" s="32" t="s">
        <v>53</v>
      </c>
      <c r="C46" s="33" t="s">
        <v>50</v>
      </c>
      <c r="D46" s="30">
        <v>25</v>
      </c>
      <c r="E46" s="34"/>
      <c r="F46" s="12">
        <f t="shared" si="0"/>
        <v>0</v>
      </c>
      <c r="G46" s="14">
        <f t="shared" si="1"/>
        <v>0</v>
      </c>
      <c r="H46" s="13">
        <f t="shared" si="2"/>
        <v>0</v>
      </c>
      <c r="I46" s="59"/>
    </row>
    <row r="47" spans="1:9" ht="25.5" x14ac:dyDescent="0.3">
      <c r="A47" s="52">
        <v>43</v>
      </c>
      <c r="B47" s="32" t="s">
        <v>54</v>
      </c>
      <c r="C47" s="33" t="s">
        <v>11</v>
      </c>
      <c r="D47" s="30">
        <v>30</v>
      </c>
      <c r="E47" s="34"/>
      <c r="F47" s="12">
        <f t="shared" si="0"/>
        <v>0</v>
      </c>
      <c r="G47" s="14">
        <f t="shared" si="1"/>
        <v>0</v>
      </c>
      <c r="H47" s="13">
        <f t="shared" si="2"/>
        <v>0</v>
      </c>
      <c r="I47" s="59"/>
    </row>
    <row r="48" spans="1:9" ht="25.5" x14ac:dyDescent="0.3">
      <c r="A48" s="56">
        <v>44</v>
      </c>
      <c r="B48" s="32" t="s">
        <v>55</v>
      </c>
      <c r="C48" s="33" t="s">
        <v>11</v>
      </c>
      <c r="D48" s="30">
        <v>300</v>
      </c>
      <c r="E48" s="34"/>
      <c r="F48" s="12">
        <f t="shared" si="0"/>
        <v>0</v>
      </c>
      <c r="G48" s="14">
        <f t="shared" si="1"/>
        <v>0</v>
      </c>
      <c r="H48" s="13">
        <f t="shared" si="2"/>
        <v>0</v>
      </c>
      <c r="I48" s="59"/>
    </row>
    <row r="49" spans="1:9" ht="38.25" x14ac:dyDescent="0.3">
      <c r="A49" s="52">
        <v>45</v>
      </c>
      <c r="B49" s="32" t="s">
        <v>56</v>
      </c>
      <c r="C49" s="33" t="s">
        <v>20</v>
      </c>
      <c r="D49" s="30">
        <v>150</v>
      </c>
      <c r="E49" s="34"/>
      <c r="F49" s="12">
        <f t="shared" si="0"/>
        <v>0</v>
      </c>
      <c r="G49" s="14">
        <f t="shared" si="1"/>
        <v>0</v>
      </c>
      <c r="H49" s="13">
        <f t="shared" si="2"/>
        <v>0</v>
      </c>
      <c r="I49" s="59"/>
    </row>
    <row r="50" spans="1:9" ht="38.25" x14ac:dyDescent="0.3">
      <c r="A50" s="52">
        <v>46</v>
      </c>
      <c r="B50" s="32" t="s">
        <v>57</v>
      </c>
      <c r="C50" s="33" t="s">
        <v>20</v>
      </c>
      <c r="D50" s="30">
        <v>150</v>
      </c>
      <c r="E50" s="34"/>
      <c r="F50" s="12">
        <f t="shared" si="0"/>
        <v>0</v>
      </c>
      <c r="G50" s="14">
        <f t="shared" si="1"/>
        <v>0</v>
      </c>
      <c r="H50" s="13">
        <f t="shared" si="2"/>
        <v>0</v>
      </c>
      <c r="I50" s="59"/>
    </row>
    <row r="51" spans="1:9" x14ac:dyDescent="0.3">
      <c r="A51" s="56">
        <v>47</v>
      </c>
      <c r="B51" s="32" t="s">
        <v>58</v>
      </c>
      <c r="C51" s="33" t="s">
        <v>50</v>
      </c>
      <c r="D51" s="30">
        <v>8000</v>
      </c>
      <c r="E51" s="34"/>
      <c r="F51" s="12">
        <f t="shared" si="0"/>
        <v>0</v>
      </c>
      <c r="G51" s="14">
        <f t="shared" si="1"/>
        <v>0</v>
      </c>
      <c r="H51" s="13">
        <f t="shared" si="2"/>
        <v>0</v>
      </c>
      <c r="I51" s="59"/>
    </row>
    <row r="52" spans="1:9" s="58" customFormat="1" x14ac:dyDescent="0.3">
      <c r="A52" s="52">
        <v>48</v>
      </c>
      <c r="B52" s="35" t="s">
        <v>59</v>
      </c>
      <c r="C52" s="29" t="s">
        <v>20</v>
      </c>
      <c r="D52" s="30">
        <v>5000</v>
      </c>
      <c r="E52" s="31"/>
      <c r="F52" s="12">
        <f t="shared" si="0"/>
        <v>0</v>
      </c>
      <c r="G52" s="14">
        <f t="shared" si="1"/>
        <v>0</v>
      </c>
      <c r="H52" s="13">
        <f t="shared" si="2"/>
        <v>0</v>
      </c>
      <c r="I52" s="57"/>
    </row>
    <row r="53" spans="1:9" x14ac:dyDescent="0.3">
      <c r="A53" s="52">
        <v>49</v>
      </c>
      <c r="B53" s="35" t="s">
        <v>60</v>
      </c>
      <c r="C53" s="29" t="s">
        <v>11</v>
      </c>
      <c r="D53" s="30">
        <v>1100</v>
      </c>
      <c r="E53" s="31"/>
      <c r="F53" s="12">
        <f t="shared" si="0"/>
        <v>0</v>
      </c>
      <c r="G53" s="14">
        <f t="shared" si="1"/>
        <v>0</v>
      </c>
      <c r="H53" s="13">
        <f t="shared" si="2"/>
        <v>0</v>
      </c>
      <c r="I53" s="57"/>
    </row>
    <row r="54" spans="1:9" x14ac:dyDescent="0.3">
      <c r="A54" s="56">
        <v>50</v>
      </c>
      <c r="B54" s="32" t="s">
        <v>61</v>
      </c>
      <c r="C54" s="33" t="s">
        <v>50</v>
      </c>
      <c r="D54" s="30">
        <v>500</v>
      </c>
      <c r="E54" s="34"/>
      <c r="F54" s="12">
        <f t="shared" si="0"/>
        <v>0</v>
      </c>
      <c r="G54" s="14">
        <f t="shared" si="1"/>
        <v>0</v>
      </c>
      <c r="H54" s="13">
        <f t="shared" si="2"/>
        <v>0</v>
      </c>
      <c r="I54" s="59"/>
    </row>
    <row r="55" spans="1:9" x14ac:dyDescent="0.3">
      <c r="A55" s="52">
        <v>51</v>
      </c>
      <c r="B55" s="32" t="s">
        <v>62</v>
      </c>
      <c r="C55" s="33" t="s">
        <v>11</v>
      </c>
      <c r="D55" s="30">
        <v>1500</v>
      </c>
      <c r="E55" s="34"/>
      <c r="F55" s="12">
        <f t="shared" si="0"/>
        <v>0</v>
      </c>
      <c r="G55" s="14">
        <f t="shared" si="1"/>
        <v>0</v>
      </c>
      <c r="H55" s="13">
        <f t="shared" si="2"/>
        <v>0</v>
      </c>
      <c r="I55" s="59"/>
    </row>
    <row r="56" spans="1:9" x14ac:dyDescent="0.3">
      <c r="A56" s="52">
        <v>52</v>
      </c>
      <c r="B56" s="32" t="s">
        <v>63</v>
      </c>
      <c r="C56" s="33" t="s">
        <v>11</v>
      </c>
      <c r="D56" s="30">
        <v>1500</v>
      </c>
      <c r="E56" s="34"/>
      <c r="F56" s="12">
        <f t="shared" si="0"/>
        <v>0</v>
      </c>
      <c r="G56" s="14">
        <f t="shared" si="1"/>
        <v>0</v>
      </c>
      <c r="H56" s="13">
        <f t="shared" si="2"/>
        <v>0</v>
      </c>
      <c r="I56" s="59"/>
    </row>
    <row r="57" spans="1:9" x14ac:dyDescent="0.3">
      <c r="A57" s="56">
        <v>53</v>
      </c>
      <c r="B57" s="32" t="s">
        <v>64</v>
      </c>
      <c r="C57" s="33" t="s">
        <v>11</v>
      </c>
      <c r="D57" s="30">
        <v>6000</v>
      </c>
      <c r="E57" s="34"/>
      <c r="F57" s="12">
        <f t="shared" si="0"/>
        <v>0</v>
      </c>
      <c r="G57" s="14">
        <f t="shared" si="1"/>
        <v>0</v>
      </c>
      <c r="H57" s="13">
        <f t="shared" si="2"/>
        <v>0</v>
      </c>
      <c r="I57" s="59"/>
    </row>
    <row r="58" spans="1:9" x14ac:dyDescent="0.3">
      <c r="A58" s="52">
        <v>54</v>
      </c>
      <c r="B58" s="32" t="s">
        <v>65</v>
      </c>
      <c r="C58" s="33" t="s">
        <v>11</v>
      </c>
      <c r="D58" s="30">
        <v>6000</v>
      </c>
      <c r="E58" s="34"/>
      <c r="F58" s="12">
        <f t="shared" si="0"/>
        <v>0</v>
      </c>
      <c r="G58" s="14">
        <f t="shared" si="1"/>
        <v>0</v>
      </c>
      <c r="H58" s="13">
        <f t="shared" si="2"/>
        <v>0</v>
      </c>
      <c r="I58" s="59"/>
    </row>
    <row r="59" spans="1:9" x14ac:dyDescent="0.3">
      <c r="A59" s="52">
        <v>55</v>
      </c>
      <c r="B59" s="32" t="s">
        <v>66</v>
      </c>
      <c r="C59" s="33" t="s">
        <v>11</v>
      </c>
      <c r="D59" s="30">
        <v>3000</v>
      </c>
      <c r="E59" s="34"/>
      <c r="F59" s="12">
        <f t="shared" si="0"/>
        <v>0</v>
      </c>
      <c r="G59" s="14">
        <f t="shared" si="1"/>
        <v>0</v>
      </c>
      <c r="H59" s="13">
        <f t="shared" si="2"/>
        <v>0</v>
      </c>
      <c r="I59" s="59"/>
    </row>
    <row r="60" spans="1:9" x14ac:dyDescent="0.3">
      <c r="A60" s="56">
        <v>56</v>
      </c>
      <c r="B60" s="32" t="s">
        <v>67</v>
      </c>
      <c r="C60" s="33" t="s">
        <v>11</v>
      </c>
      <c r="D60" s="30">
        <v>8250</v>
      </c>
      <c r="E60" s="34"/>
      <c r="F60" s="12">
        <f t="shared" si="0"/>
        <v>0</v>
      </c>
      <c r="G60" s="14">
        <f t="shared" si="1"/>
        <v>0</v>
      </c>
      <c r="H60" s="13">
        <f t="shared" si="2"/>
        <v>0</v>
      </c>
      <c r="I60" s="59"/>
    </row>
    <row r="61" spans="1:9" x14ac:dyDescent="0.3">
      <c r="A61" s="52">
        <v>57</v>
      </c>
      <c r="B61" s="32" t="s">
        <v>68</v>
      </c>
      <c r="C61" s="33" t="s">
        <v>11</v>
      </c>
      <c r="D61" s="30">
        <v>1200</v>
      </c>
      <c r="E61" s="34"/>
      <c r="F61" s="12">
        <f t="shared" si="0"/>
        <v>0</v>
      </c>
      <c r="G61" s="14">
        <f t="shared" si="1"/>
        <v>0</v>
      </c>
      <c r="H61" s="13">
        <f t="shared" si="2"/>
        <v>0</v>
      </c>
      <c r="I61" s="59"/>
    </row>
    <row r="62" spans="1:9" ht="25.5" x14ac:dyDescent="0.3">
      <c r="A62" s="52">
        <v>58</v>
      </c>
      <c r="B62" s="32" t="s">
        <v>69</v>
      </c>
      <c r="C62" s="33" t="s">
        <v>11</v>
      </c>
      <c r="D62" s="30">
        <v>2000</v>
      </c>
      <c r="E62" s="34"/>
      <c r="F62" s="12">
        <f t="shared" si="0"/>
        <v>0</v>
      </c>
      <c r="G62" s="14">
        <f t="shared" si="1"/>
        <v>0</v>
      </c>
      <c r="H62" s="13">
        <f t="shared" si="2"/>
        <v>0</v>
      </c>
      <c r="I62" s="59"/>
    </row>
    <row r="63" spans="1:9" x14ac:dyDescent="0.3">
      <c r="A63" s="56">
        <v>59</v>
      </c>
      <c r="B63" s="32" t="s">
        <v>70</v>
      </c>
      <c r="C63" s="33" t="s">
        <v>11</v>
      </c>
      <c r="D63" s="30">
        <v>10</v>
      </c>
      <c r="E63" s="34"/>
      <c r="F63" s="12">
        <f t="shared" si="0"/>
        <v>0</v>
      </c>
      <c r="G63" s="14">
        <f t="shared" si="1"/>
        <v>0</v>
      </c>
      <c r="H63" s="13">
        <f t="shared" si="2"/>
        <v>0</v>
      </c>
      <c r="I63" s="59"/>
    </row>
    <row r="64" spans="1:9" x14ac:dyDescent="0.3">
      <c r="A64" s="52">
        <v>60</v>
      </c>
      <c r="B64" s="32" t="s">
        <v>71</v>
      </c>
      <c r="C64" s="33" t="s">
        <v>11</v>
      </c>
      <c r="D64" s="30">
        <v>10</v>
      </c>
      <c r="E64" s="34"/>
      <c r="F64" s="12">
        <f t="shared" si="0"/>
        <v>0</v>
      </c>
      <c r="G64" s="14">
        <f t="shared" si="1"/>
        <v>0</v>
      </c>
      <c r="H64" s="13">
        <f t="shared" si="2"/>
        <v>0</v>
      </c>
      <c r="I64" s="59"/>
    </row>
    <row r="65" spans="1:9" x14ac:dyDescent="0.3">
      <c r="A65" s="52">
        <v>61</v>
      </c>
      <c r="B65" s="32" t="s">
        <v>72</v>
      </c>
      <c r="C65" s="33" t="s">
        <v>11</v>
      </c>
      <c r="D65" s="30">
        <v>10</v>
      </c>
      <c r="E65" s="34"/>
      <c r="F65" s="12">
        <f t="shared" si="0"/>
        <v>0</v>
      </c>
      <c r="G65" s="14">
        <f t="shared" si="1"/>
        <v>0</v>
      </c>
      <c r="H65" s="13">
        <f t="shared" si="2"/>
        <v>0</v>
      </c>
      <c r="I65" s="59"/>
    </row>
    <row r="66" spans="1:9" ht="25.5" x14ac:dyDescent="0.3">
      <c r="A66" s="56">
        <v>62</v>
      </c>
      <c r="B66" s="32" t="s">
        <v>73</v>
      </c>
      <c r="C66" s="33" t="s">
        <v>11</v>
      </c>
      <c r="D66" s="30">
        <v>30</v>
      </c>
      <c r="E66" s="34"/>
      <c r="F66" s="12">
        <f t="shared" si="0"/>
        <v>0</v>
      </c>
      <c r="G66" s="14">
        <f t="shared" si="1"/>
        <v>0</v>
      </c>
      <c r="H66" s="13">
        <f t="shared" si="2"/>
        <v>0</v>
      </c>
      <c r="I66" s="59"/>
    </row>
    <row r="67" spans="1:9" x14ac:dyDescent="0.3">
      <c r="A67" s="52">
        <v>63</v>
      </c>
      <c r="B67" s="32" t="s">
        <v>74</v>
      </c>
      <c r="C67" s="33" t="s">
        <v>50</v>
      </c>
      <c r="D67" s="30">
        <v>50</v>
      </c>
      <c r="E67" s="34"/>
      <c r="F67" s="12">
        <f t="shared" si="0"/>
        <v>0</v>
      </c>
      <c r="G67" s="14">
        <f t="shared" si="1"/>
        <v>0</v>
      </c>
      <c r="H67" s="13">
        <f t="shared" si="2"/>
        <v>0</v>
      </c>
      <c r="I67" s="59"/>
    </row>
    <row r="68" spans="1:9" x14ac:dyDescent="0.3">
      <c r="A68" s="52">
        <v>64</v>
      </c>
      <c r="B68" s="32" t="s">
        <v>75</v>
      </c>
      <c r="C68" s="33" t="s">
        <v>11</v>
      </c>
      <c r="D68" s="30">
        <v>15000</v>
      </c>
      <c r="E68" s="34"/>
      <c r="F68" s="12">
        <f t="shared" si="0"/>
        <v>0</v>
      </c>
      <c r="G68" s="14">
        <f t="shared" si="1"/>
        <v>0</v>
      </c>
      <c r="H68" s="13">
        <f t="shared" si="2"/>
        <v>0</v>
      </c>
      <c r="I68" s="59"/>
    </row>
    <row r="69" spans="1:9" x14ac:dyDescent="0.3">
      <c r="A69" s="56">
        <v>65</v>
      </c>
      <c r="B69" s="32" t="s">
        <v>76</v>
      </c>
      <c r="C69" s="33" t="s">
        <v>11</v>
      </c>
      <c r="D69" s="30">
        <v>600</v>
      </c>
      <c r="E69" s="34"/>
      <c r="F69" s="12">
        <f t="shared" si="0"/>
        <v>0</v>
      </c>
      <c r="G69" s="14">
        <f t="shared" si="1"/>
        <v>0</v>
      </c>
      <c r="H69" s="13">
        <f t="shared" si="2"/>
        <v>0</v>
      </c>
      <c r="I69" s="59"/>
    </row>
    <row r="70" spans="1:9" s="58" customFormat="1" ht="25.5" x14ac:dyDescent="0.3">
      <c r="A70" s="52">
        <v>66</v>
      </c>
      <c r="B70" s="35" t="s">
        <v>77</v>
      </c>
      <c r="C70" s="29" t="s">
        <v>11</v>
      </c>
      <c r="D70" s="30">
        <v>100</v>
      </c>
      <c r="E70" s="31"/>
      <c r="F70" s="12">
        <f t="shared" ref="F70:F133" si="3">D70*E70</f>
        <v>0</v>
      </c>
      <c r="G70" s="14">
        <f t="shared" ref="G70:G133" si="4">(F70*1.23)-F70</f>
        <v>0</v>
      </c>
      <c r="H70" s="13">
        <f t="shared" ref="H70:H133" si="5">F70+G70</f>
        <v>0</v>
      </c>
      <c r="I70" s="57"/>
    </row>
    <row r="71" spans="1:9" s="58" customFormat="1" ht="25.5" x14ac:dyDescent="0.3">
      <c r="A71" s="52">
        <v>67</v>
      </c>
      <c r="B71" s="35" t="s">
        <v>78</v>
      </c>
      <c r="C71" s="29" t="s">
        <v>11</v>
      </c>
      <c r="D71" s="30">
        <v>200</v>
      </c>
      <c r="E71" s="31"/>
      <c r="F71" s="12">
        <f t="shared" si="3"/>
        <v>0</v>
      </c>
      <c r="G71" s="14">
        <f t="shared" si="4"/>
        <v>0</v>
      </c>
      <c r="H71" s="13">
        <f t="shared" si="5"/>
        <v>0</v>
      </c>
      <c r="I71" s="57"/>
    </row>
    <row r="72" spans="1:9" s="58" customFormat="1" ht="102" x14ac:dyDescent="0.3">
      <c r="A72" s="56">
        <v>68</v>
      </c>
      <c r="B72" s="35" t="s">
        <v>79</v>
      </c>
      <c r="C72" s="29" t="s">
        <v>11</v>
      </c>
      <c r="D72" s="30">
        <v>100</v>
      </c>
      <c r="E72" s="31"/>
      <c r="F72" s="12">
        <f t="shared" si="3"/>
        <v>0</v>
      </c>
      <c r="G72" s="14">
        <f t="shared" si="4"/>
        <v>0</v>
      </c>
      <c r="H72" s="13">
        <f t="shared" si="5"/>
        <v>0</v>
      </c>
      <c r="I72" s="57"/>
    </row>
    <row r="73" spans="1:9" ht="25.5" x14ac:dyDescent="0.3">
      <c r="A73" s="52">
        <v>69</v>
      </c>
      <c r="B73" s="32" t="s">
        <v>80</v>
      </c>
      <c r="C73" s="33" t="s">
        <v>11</v>
      </c>
      <c r="D73" s="30">
        <v>2500</v>
      </c>
      <c r="E73" s="34"/>
      <c r="F73" s="12">
        <f t="shared" si="3"/>
        <v>0</v>
      </c>
      <c r="G73" s="14">
        <f t="shared" si="4"/>
        <v>0</v>
      </c>
      <c r="H73" s="13">
        <f t="shared" si="5"/>
        <v>0</v>
      </c>
      <c r="I73" s="59"/>
    </row>
    <row r="74" spans="1:9" x14ac:dyDescent="0.3">
      <c r="A74" s="52">
        <v>70</v>
      </c>
      <c r="B74" s="32" t="s">
        <v>81</v>
      </c>
      <c r="C74" s="33" t="s">
        <v>11</v>
      </c>
      <c r="D74" s="30">
        <v>10</v>
      </c>
      <c r="E74" s="34"/>
      <c r="F74" s="12">
        <f t="shared" si="3"/>
        <v>0</v>
      </c>
      <c r="G74" s="14">
        <f t="shared" si="4"/>
        <v>0</v>
      </c>
      <c r="H74" s="13">
        <f t="shared" si="5"/>
        <v>0</v>
      </c>
      <c r="I74" s="59"/>
    </row>
    <row r="75" spans="1:9" x14ac:dyDescent="0.3">
      <c r="A75" s="56">
        <v>71</v>
      </c>
      <c r="B75" s="32" t="s">
        <v>82</v>
      </c>
      <c r="C75" s="33" t="s">
        <v>11</v>
      </c>
      <c r="D75" s="30">
        <v>300</v>
      </c>
      <c r="E75" s="34"/>
      <c r="F75" s="12">
        <f t="shared" si="3"/>
        <v>0</v>
      </c>
      <c r="G75" s="14">
        <f t="shared" si="4"/>
        <v>0</v>
      </c>
      <c r="H75" s="13">
        <f t="shared" si="5"/>
        <v>0</v>
      </c>
      <c r="I75" s="59"/>
    </row>
    <row r="76" spans="1:9" ht="38.25" x14ac:dyDescent="0.3">
      <c r="A76" s="52">
        <v>72</v>
      </c>
      <c r="B76" s="32" t="s">
        <v>172</v>
      </c>
      <c r="C76" s="33" t="s">
        <v>13</v>
      </c>
      <c r="D76" s="30">
        <v>20</v>
      </c>
      <c r="E76" s="34"/>
      <c r="F76" s="12">
        <f t="shared" si="3"/>
        <v>0</v>
      </c>
      <c r="G76" s="14">
        <f t="shared" si="4"/>
        <v>0</v>
      </c>
      <c r="H76" s="13">
        <f t="shared" si="5"/>
        <v>0</v>
      </c>
      <c r="I76" s="59"/>
    </row>
    <row r="77" spans="1:9" x14ac:dyDescent="0.3">
      <c r="A77" s="52">
        <v>73</v>
      </c>
      <c r="B77" s="32" t="s">
        <v>83</v>
      </c>
      <c r="C77" s="33" t="s">
        <v>11</v>
      </c>
      <c r="D77" s="30">
        <v>500</v>
      </c>
      <c r="E77" s="34"/>
      <c r="F77" s="12">
        <f t="shared" si="3"/>
        <v>0</v>
      </c>
      <c r="G77" s="14">
        <f t="shared" si="4"/>
        <v>0</v>
      </c>
      <c r="H77" s="13">
        <f t="shared" si="5"/>
        <v>0</v>
      </c>
      <c r="I77" s="59"/>
    </row>
    <row r="78" spans="1:9" ht="25.5" x14ac:dyDescent="0.3">
      <c r="A78" s="56">
        <v>74</v>
      </c>
      <c r="B78" s="32" t="s">
        <v>84</v>
      </c>
      <c r="C78" s="33" t="s">
        <v>11</v>
      </c>
      <c r="D78" s="30">
        <v>160</v>
      </c>
      <c r="E78" s="34"/>
      <c r="F78" s="12">
        <f t="shared" si="3"/>
        <v>0</v>
      </c>
      <c r="G78" s="14">
        <f t="shared" si="4"/>
        <v>0</v>
      </c>
      <c r="H78" s="13">
        <f t="shared" si="5"/>
        <v>0</v>
      </c>
      <c r="I78" s="59"/>
    </row>
    <row r="79" spans="1:9" ht="25.5" x14ac:dyDescent="0.3">
      <c r="A79" s="52">
        <v>75</v>
      </c>
      <c r="B79" s="32" t="s">
        <v>85</v>
      </c>
      <c r="C79" s="33" t="s">
        <v>11</v>
      </c>
      <c r="D79" s="30">
        <v>20</v>
      </c>
      <c r="E79" s="34"/>
      <c r="F79" s="12">
        <f t="shared" si="3"/>
        <v>0</v>
      </c>
      <c r="G79" s="14">
        <f t="shared" si="4"/>
        <v>0</v>
      </c>
      <c r="H79" s="13">
        <f t="shared" si="5"/>
        <v>0</v>
      </c>
      <c r="I79" s="59"/>
    </row>
    <row r="80" spans="1:9" x14ac:dyDescent="0.3">
      <c r="A80" s="52">
        <v>76</v>
      </c>
      <c r="B80" s="32" t="s">
        <v>87</v>
      </c>
      <c r="C80" s="33" t="s">
        <v>11</v>
      </c>
      <c r="D80" s="30">
        <v>100</v>
      </c>
      <c r="E80" s="34"/>
      <c r="F80" s="12">
        <f t="shared" si="3"/>
        <v>0</v>
      </c>
      <c r="G80" s="14">
        <f t="shared" si="4"/>
        <v>0</v>
      </c>
      <c r="H80" s="13">
        <f t="shared" si="5"/>
        <v>0</v>
      </c>
      <c r="I80" s="59"/>
    </row>
    <row r="81" spans="1:9" x14ac:dyDescent="0.3">
      <c r="A81" s="56">
        <v>77</v>
      </c>
      <c r="B81" s="32" t="s">
        <v>88</v>
      </c>
      <c r="C81" s="33" t="s">
        <v>11</v>
      </c>
      <c r="D81" s="30">
        <v>200</v>
      </c>
      <c r="E81" s="34"/>
      <c r="F81" s="12">
        <f t="shared" si="3"/>
        <v>0</v>
      </c>
      <c r="G81" s="14">
        <f t="shared" si="4"/>
        <v>0</v>
      </c>
      <c r="H81" s="13">
        <f t="shared" si="5"/>
        <v>0</v>
      </c>
      <c r="I81" s="59"/>
    </row>
    <row r="82" spans="1:9" x14ac:dyDescent="0.3">
      <c r="A82" s="52">
        <v>78</v>
      </c>
      <c r="B82" s="32" t="s">
        <v>89</v>
      </c>
      <c r="C82" s="33" t="s">
        <v>11</v>
      </c>
      <c r="D82" s="30">
        <v>20</v>
      </c>
      <c r="E82" s="34"/>
      <c r="F82" s="12">
        <f t="shared" si="3"/>
        <v>0</v>
      </c>
      <c r="G82" s="14">
        <f t="shared" si="4"/>
        <v>0</v>
      </c>
      <c r="H82" s="13">
        <f t="shared" si="5"/>
        <v>0</v>
      </c>
      <c r="I82" s="59"/>
    </row>
    <row r="83" spans="1:9" s="58" customFormat="1" x14ac:dyDescent="0.3">
      <c r="A83" s="52">
        <v>79</v>
      </c>
      <c r="B83" s="35" t="s">
        <v>90</v>
      </c>
      <c r="C83" s="29" t="s">
        <v>11</v>
      </c>
      <c r="D83" s="30">
        <v>250</v>
      </c>
      <c r="E83" s="31"/>
      <c r="F83" s="12">
        <f t="shared" si="3"/>
        <v>0</v>
      </c>
      <c r="G83" s="14">
        <f t="shared" si="4"/>
        <v>0</v>
      </c>
      <c r="H83" s="13">
        <f t="shared" si="5"/>
        <v>0</v>
      </c>
      <c r="I83" s="57"/>
    </row>
    <row r="84" spans="1:9" ht="38.25" x14ac:dyDescent="0.3">
      <c r="A84" s="56">
        <v>80</v>
      </c>
      <c r="B84" s="32" t="s">
        <v>91</v>
      </c>
      <c r="C84" s="33" t="s">
        <v>13</v>
      </c>
      <c r="D84" s="30">
        <v>4</v>
      </c>
      <c r="E84" s="34"/>
      <c r="F84" s="12">
        <f t="shared" si="3"/>
        <v>0</v>
      </c>
      <c r="G84" s="14">
        <f t="shared" si="4"/>
        <v>0</v>
      </c>
      <c r="H84" s="13">
        <f t="shared" si="5"/>
        <v>0</v>
      </c>
      <c r="I84" s="59"/>
    </row>
    <row r="85" spans="1:9" s="58" customFormat="1" ht="25.5" x14ac:dyDescent="0.3">
      <c r="A85" s="52">
        <v>81</v>
      </c>
      <c r="B85" s="35" t="s">
        <v>92</v>
      </c>
      <c r="C85" s="29" t="s">
        <v>11</v>
      </c>
      <c r="D85" s="30">
        <v>10</v>
      </c>
      <c r="E85" s="31"/>
      <c r="F85" s="12">
        <f t="shared" si="3"/>
        <v>0</v>
      </c>
      <c r="G85" s="14">
        <f t="shared" si="4"/>
        <v>0</v>
      </c>
      <c r="H85" s="13">
        <f t="shared" si="5"/>
        <v>0</v>
      </c>
      <c r="I85" s="57"/>
    </row>
    <row r="86" spans="1:9" x14ac:dyDescent="0.3">
      <c r="A86" s="52">
        <v>82</v>
      </c>
      <c r="B86" s="32" t="s">
        <v>93</v>
      </c>
      <c r="C86" s="33" t="s">
        <v>11</v>
      </c>
      <c r="D86" s="30">
        <v>120</v>
      </c>
      <c r="E86" s="34"/>
      <c r="F86" s="12">
        <f t="shared" si="3"/>
        <v>0</v>
      </c>
      <c r="G86" s="14">
        <f t="shared" si="4"/>
        <v>0</v>
      </c>
      <c r="H86" s="13">
        <f t="shared" si="5"/>
        <v>0</v>
      </c>
      <c r="I86" s="59"/>
    </row>
    <row r="87" spans="1:9" x14ac:dyDescent="0.3">
      <c r="A87" s="56">
        <v>83</v>
      </c>
      <c r="B87" s="32" t="s">
        <v>94</v>
      </c>
      <c r="C87" s="33" t="s">
        <v>95</v>
      </c>
      <c r="D87" s="30">
        <v>40</v>
      </c>
      <c r="E87" s="34"/>
      <c r="F87" s="12">
        <f t="shared" si="3"/>
        <v>0</v>
      </c>
      <c r="G87" s="14">
        <f t="shared" si="4"/>
        <v>0</v>
      </c>
      <c r="H87" s="13">
        <f t="shared" si="5"/>
        <v>0</v>
      </c>
      <c r="I87" s="59"/>
    </row>
    <row r="88" spans="1:9" x14ac:dyDescent="0.3">
      <c r="A88" s="52">
        <v>84</v>
      </c>
      <c r="B88" s="32" t="s">
        <v>96</v>
      </c>
      <c r="C88" s="33" t="s">
        <v>95</v>
      </c>
      <c r="D88" s="30">
        <v>4000</v>
      </c>
      <c r="E88" s="34"/>
      <c r="F88" s="12">
        <f t="shared" si="3"/>
        <v>0</v>
      </c>
      <c r="G88" s="14">
        <f t="shared" si="4"/>
        <v>0</v>
      </c>
      <c r="H88" s="13">
        <f t="shared" si="5"/>
        <v>0</v>
      </c>
      <c r="I88" s="59"/>
    </row>
    <row r="89" spans="1:9" x14ac:dyDescent="0.3">
      <c r="A89" s="52">
        <v>85</v>
      </c>
      <c r="B89" s="32" t="s">
        <v>97</v>
      </c>
      <c r="C89" s="33" t="s">
        <v>95</v>
      </c>
      <c r="D89" s="30">
        <v>5</v>
      </c>
      <c r="E89" s="34"/>
      <c r="F89" s="12">
        <f t="shared" si="3"/>
        <v>0</v>
      </c>
      <c r="G89" s="14">
        <f t="shared" si="4"/>
        <v>0</v>
      </c>
      <c r="H89" s="13">
        <f t="shared" si="5"/>
        <v>0</v>
      </c>
      <c r="I89" s="59"/>
    </row>
    <row r="90" spans="1:9" x14ac:dyDescent="0.3">
      <c r="A90" s="56">
        <v>86</v>
      </c>
      <c r="B90" s="32" t="s">
        <v>98</v>
      </c>
      <c r="C90" s="33" t="s">
        <v>95</v>
      </c>
      <c r="D90" s="30">
        <v>1500</v>
      </c>
      <c r="E90" s="34"/>
      <c r="F90" s="12">
        <f t="shared" si="3"/>
        <v>0</v>
      </c>
      <c r="G90" s="14">
        <f t="shared" si="4"/>
        <v>0</v>
      </c>
      <c r="H90" s="13">
        <f t="shared" si="5"/>
        <v>0</v>
      </c>
      <c r="I90" s="59"/>
    </row>
    <row r="91" spans="1:9" ht="25.5" x14ac:dyDescent="0.3">
      <c r="A91" s="52">
        <v>87</v>
      </c>
      <c r="B91" s="32" t="s">
        <v>99</v>
      </c>
      <c r="C91" s="33" t="s">
        <v>100</v>
      </c>
      <c r="D91" s="30">
        <v>50</v>
      </c>
      <c r="E91" s="34"/>
      <c r="F91" s="12">
        <f t="shared" si="3"/>
        <v>0</v>
      </c>
      <c r="G91" s="14">
        <f t="shared" si="4"/>
        <v>0</v>
      </c>
      <c r="H91" s="13">
        <f t="shared" si="5"/>
        <v>0</v>
      </c>
      <c r="I91" s="59"/>
    </row>
    <row r="92" spans="1:9" x14ac:dyDescent="0.3">
      <c r="A92" s="52">
        <v>88</v>
      </c>
      <c r="B92" s="32" t="s">
        <v>166</v>
      </c>
      <c r="C92" s="33" t="s">
        <v>13</v>
      </c>
      <c r="D92" s="30">
        <v>20</v>
      </c>
      <c r="E92" s="34"/>
      <c r="F92" s="12">
        <f t="shared" si="3"/>
        <v>0</v>
      </c>
      <c r="G92" s="14">
        <f t="shared" si="4"/>
        <v>0</v>
      </c>
      <c r="H92" s="13">
        <f t="shared" si="5"/>
        <v>0</v>
      </c>
      <c r="I92" s="59"/>
    </row>
    <row r="93" spans="1:9" x14ac:dyDescent="0.3">
      <c r="A93" s="56">
        <v>89</v>
      </c>
      <c r="B93" s="32" t="s">
        <v>101</v>
      </c>
      <c r="C93" s="33" t="s">
        <v>11</v>
      </c>
      <c r="D93" s="30">
        <v>8000</v>
      </c>
      <c r="E93" s="34"/>
      <c r="F93" s="12">
        <f t="shared" si="3"/>
        <v>0</v>
      </c>
      <c r="G93" s="14">
        <f t="shared" si="4"/>
        <v>0</v>
      </c>
      <c r="H93" s="13">
        <f t="shared" si="5"/>
        <v>0</v>
      </c>
      <c r="I93" s="59"/>
    </row>
    <row r="94" spans="1:9" x14ac:dyDescent="0.3">
      <c r="A94" s="52">
        <v>90</v>
      </c>
      <c r="B94" s="32" t="s">
        <v>102</v>
      </c>
      <c r="C94" s="33" t="s">
        <v>11</v>
      </c>
      <c r="D94" s="30">
        <v>250</v>
      </c>
      <c r="E94" s="34"/>
      <c r="F94" s="12">
        <f t="shared" si="3"/>
        <v>0</v>
      </c>
      <c r="G94" s="14">
        <f t="shared" si="4"/>
        <v>0</v>
      </c>
      <c r="H94" s="13">
        <f t="shared" si="5"/>
        <v>0</v>
      </c>
      <c r="I94" s="59"/>
    </row>
    <row r="95" spans="1:9" s="58" customFormat="1" ht="25.5" x14ac:dyDescent="0.3">
      <c r="A95" s="52">
        <v>91</v>
      </c>
      <c r="B95" s="35" t="s">
        <v>103</v>
      </c>
      <c r="C95" s="29" t="s">
        <v>11</v>
      </c>
      <c r="D95" s="30">
        <v>5</v>
      </c>
      <c r="E95" s="31"/>
      <c r="F95" s="12">
        <f t="shared" si="3"/>
        <v>0</v>
      </c>
      <c r="G95" s="14">
        <f t="shared" si="4"/>
        <v>0</v>
      </c>
      <c r="H95" s="13">
        <f t="shared" si="5"/>
        <v>0</v>
      </c>
      <c r="I95" s="57"/>
    </row>
    <row r="96" spans="1:9" ht="25.5" x14ac:dyDescent="0.3">
      <c r="A96" s="56">
        <v>92</v>
      </c>
      <c r="B96" s="32" t="s">
        <v>104</v>
      </c>
      <c r="C96" s="33" t="s">
        <v>11</v>
      </c>
      <c r="D96" s="30">
        <v>5</v>
      </c>
      <c r="E96" s="34"/>
      <c r="F96" s="12">
        <f t="shared" si="3"/>
        <v>0</v>
      </c>
      <c r="G96" s="14">
        <f t="shared" si="4"/>
        <v>0</v>
      </c>
      <c r="H96" s="13">
        <f t="shared" si="5"/>
        <v>0</v>
      </c>
      <c r="I96" s="59"/>
    </row>
    <row r="97" spans="1:9" s="58" customFormat="1" ht="51" x14ac:dyDescent="0.3">
      <c r="A97" s="52">
        <v>93</v>
      </c>
      <c r="B97" s="35" t="s">
        <v>167</v>
      </c>
      <c r="C97" s="29" t="s">
        <v>11</v>
      </c>
      <c r="D97" s="30">
        <v>700</v>
      </c>
      <c r="E97" s="31"/>
      <c r="F97" s="12">
        <f t="shared" si="3"/>
        <v>0</v>
      </c>
      <c r="G97" s="14">
        <f t="shared" si="4"/>
        <v>0</v>
      </c>
      <c r="H97" s="13">
        <f t="shared" si="5"/>
        <v>0</v>
      </c>
      <c r="I97" s="57"/>
    </row>
    <row r="98" spans="1:9" ht="63.75" x14ac:dyDescent="0.3">
      <c r="A98" s="52">
        <v>94</v>
      </c>
      <c r="B98" s="32" t="s">
        <v>105</v>
      </c>
      <c r="C98" s="33" t="s">
        <v>13</v>
      </c>
      <c r="D98" s="30">
        <v>30</v>
      </c>
      <c r="E98" s="34"/>
      <c r="F98" s="12">
        <f t="shared" si="3"/>
        <v>0</v>
      </c>
      <c r="G98" s="14">
        <f t="shared" si="4"/>
        <v>0</v>
      </c>
      <c r="H98" s="13">
        <f t="shared" si="5"/>
        <v>0</v>
      </c>
      <c r="I98" s="59"/>
    </row>
    <row r="99" spans="1:9" x14ac:dyDescent="0.3">
      <c r="A99" s="56">
        <v>95</v>
      </c>
      <c r="B99" s="32" t="s">
        <v>106</v>
      </c>
      <c r="C99" s="33" t="s">
        <v>11</v>
      </c>
      <c r="D99" s="30">
        <v>130</v>
      </c>
      <c r="E99" s="34"/>
      <c r="F99" s="12">
        <f t="shared" si="3"/>
        <v>0</v>
      </c>
      <c r="G99" s="14">
        <f t="shared" si="4"/>
        <v>0</v>
      </c>
      <c r="H99" s="13">
        <f t="shared" si="5"/>
        <v>0</v>
      </c>
      <c r="I99" s="59"/>
    </row>
    <row r="100" spans="1:9" x14ac:dyDescent="0.3">
      <c r="A100" s="52">
        <v>96</v>
      </c>
      <c r="B100" s="32" t="s">
        <v>107</v>
      </c>
      <c r="C100" s="33" t="s">
        <v>11</v>
      </c>
      <c r="D100" s="30">
        <v>200</v>
      </c>
      <c r="E100" s="34"/>
      <c r="F100" s="12">
        <f t="shared" si="3"/>
        <v>0</v>
      </c>
      <c r="G100" s="14">
        <f t="shared" si="4"/>
        <v>0</v>
      </c>
      <c r="H100" s="13">
        <f t="shared" si="5"/>
        <v>0</v>
      </c>
      <c r="I100" s="59"/>
    </row>
    <row r="101" spans="1:9" x14ac:dyDescent="0.3">
      <c r="A101" s="52">
        <v>97</v>
      </c>
      <c r="B101" s="32" t="s">
        <v>108</v>
      </c>
      <c r="C101" s="33" t="s">
        <v>11</v>
      </c>
      <c r="D101" s="30">
        <v>20</v>
      </c>
      <c r="E101" s="34"/>
      <c r="F101" s="12">
        <f t="shared" si="3"/>
        <v>0</v>
      </c>
      <c r="G101" s="14">
        <f t="shared" si="4"/>
        <v>0</v>
      </c>
      <c r="H101" s="13">
        <f t="shared" si="5"/>
        <v>0</v>
      </c>
      <c r="I101" s="59"/>
    </row>
    <row r="102" spans="1:9" x14ac:dyDescent="0.3">
      <c r="A102" s="56">
        <v>98</v>
      </c>
      <c r="B102" s="40" t="s">
        <v>168</v>
      </c>
      <c r="C102" s="33" t="s">
        <v>11</v>
      </c>
      <c r="D102" s="30">
        <v>3</v>
      </c>
      <c r="E102" s="34"/>
      <c r="F102" s="12">
        <f t="shared" si="3"/>
        <v>0</v>
      </c>
      <c r="G102" s="14">
        <f t="shared" si="4"/>
        <v>0</v>
      </c>
      <c r="H102" s="13">
        <f t="shared" si="5"/>
        <v>0</v>
      </c>
      <c r="I102" s="59"/>
    </row>
    <row r="103" spans="1:9" x14ac:dyDescent="0.3">
      <c r="A103" s="52">
        <v>99</v>
      </c>
      <c r="B103" s="40" t="s">
        <v>109</v>
      </c>
      <c r="C103" s="33" t="s">
        <v>11</v>
      </c>
      <c r="D103" s="30">
        <v>200</v>
      </c>
      <c r="E103" s="34"/>
      <c r="F103" s="12">
        <f t="shared" si="3"/>
        <v>0</v>
      </c>
      <c r="G103" s="14">
        <f t="shared" si="4"/>
        <v>0</v>
      </c>
      <c r="H103" s="13">
        <f t="shared" si="5"/>
        <v>0</v>
      </c>
      <c r="I103" s="59"/>
    </row>
    <row r="104" spans="1:9" x14ac:dyDescent="0.3">
      <c r="A104" s="52">
        <v>100</v>
      </c>
      <c r="B104" s="40" t="s">
        <v>110</v>
      </c>
      <c r="C104" s="33" t="s">
        <v>11</v>
      </c>
      <c r="D104" s="30">
        <v>300</v>
      </c>
      <c r="E104" s="34"/>
      <c r="F104" s="12">
        <f t="shared" si="3"/>
        <v>0</v>
      </c>
      <c r="G104" s="14">
        <f t="shared" si="4"/>
        <v>0</v>
      </c>
      <c r="H104" s="13">
        <f t="shared" si="5"/>
        <v>0</v>
      </c>
      <c r="I104" s="59"/>
    </row>
    <row r="105" spans="1:9" x14ac:dyDescent="0.3">
      <c r="A105" s="56">
        <v>101</v>
      </c>
      <c r="B105" s="32" t="s">
        <v>111</v>
      </c>
      <c r="C105" s="33" t="s">
        <v>11</v>
      </c>
      <c r="D105" s="30">
        <v>100</v>
      </c>
      <c r="E105" s="34"/>
      <c r="F105" s="12">
        <f t="shared" si="3"/>
        <v>0</v>
      </c>
      <c r="G105" s="14">
        <f t="shared" si="4"/>
        <v>0</v>
      </c>
      <c r="H105" s="13">
        <f t="shared" si="5"/>
        <v>0</v>
      </c>
      <c r="I105" s="59"/>
    </row>
    <row r="106" spans="1:9" x14ac:dyDescent="0.3">
      <c r="A106" s="52">
        <v>102</v>
      </c>
      <c r="B106" s="32" t="s">
        <v>112</v>
      </c>
      <c r="C106" s="33" t="s">
        <v>11</v>
      </c>
      <c r="D106" s="30">
        <v>300</v>
      </c>
      <c r="E106" s="34"/>
      <c r="F106" s="12">
        <f t="shared" si="3"/>
        <v>0</v>
      </c>
      <c r="G106" s="14">
        <f t="shared" si="4"/>
        <v>0</v>
      </c>
      <c r="H106" s="13">
        <f t="shared" si="5"/>
        <v>0</v>
      </c>
      <c r="I106" s="59"/>
    </row>
    <row r="107" spans="1:9" ht="25.5" x14ac:dyDescent="0.3">
      <c r="A107" s="52">
        <v>103</v>
      </c>
      <c r="B107" s="32" t="s">
        <v>113</v>
      </c>
      <c r="C107" s="33" t="s">
        <v>11</v>
      </c>
      <c r="D107" s="30">
        <v>5</v>
      </c>
      <c r="E107" s="34"/>
      <c r="F107" s="12">
        <f t="shared" si="3"/>
        <v>0</v>
      </c>
      <c r="G107" s="14">
        <f t="shared" si="4"/>
        <v>0</v>
      </c>
      <c r="H107" s="13">
        <f t="shared" si="5"/>
        <v>0</v>
      </c>
      <c r="I107" s="59"/>
    </row>
    <row r="108" spans="1:9" ht="25.5" x14ac:dyDescent="0.3">
      <c r="A108" s="56">
        <v>104</v>
      </c>
      <c r="B108" s="32" t="s">
        <v>114</v>
      </c>
      <c r="C108" s="33" t="s">
        <v>13</v>
      </c>
      <c r="D108" s="30">
        <v>100</v>
      </c>
      <c r="E108" s="34"/>
      <c r="F108" s="12">
        <f t="shared" si="3"/>
        <v>0</v>
      </c>
      <c r="G108" s="14">
        <f t="shared" si="4"/>
        <v>0</v>
      </c>
      <c r="H108" s="13">
        <f t="shared" si="5"/>
        <v>0</v>
      </c>
      <c r="I108" s="59"/>
    </row>
    <row r="109" spans="1:9" ht="25.5" x14ac:dyDescent="0.3">
      <c r="A109" s="52">
        <v>105</v>
      </c>
      <c r="B109" s="32" t="s">
        <v>115</v>
      </c>
      <c r="C109" s="33" t="s">
        <v>13</v>
      </c>
      <c r="D109" s="30">
        <v>250</v>
      </c>
      <c r="E109" s="34"/>
      <c r="F109" s="12">
        <f t="shared" si="3"/>
        <v>0</v>
      </c>
      <c r="G109" s="14">
        <f t="shared" si="4"/>
        <v>0</v>
      </c>
      <c r="H109" s="13">
        <f t="shared" si="5"/>
        <v>0</v>
      </c>
      <c r="I109" s="59"/>
    </row>
    <row r="110" spans="1:9" ht="25.5" x14ac:dyDescent="0.3">
      <c r="A110" s="52">
        <v>106</v>
      </c>
      <c r="B110" s="32" t="s">
        <v>116</v>
      </c>
      <c r="C110" s="33" t="s">
        <v>13</v>
      </c>
      <c r="D110" s="30">
        <v>2</v>
      </c>
      <c r="E110" s="34"/>
      <c r="F110" s="12">
        <f t="shared" si="3"/>
        <v>0</v>
      </c>
      <c r="G110" s="14">
        <f t="shared" si="4"/>
        <v>0</v>
      </c>
      <c r="H110" s="13">
        <f t="shared" si="5"/>
        <v>0</v>
      </c>
      <c r="I110" s="59"/>
    </row>
    <row r="111" spans="1:9" ht="25.5" x14ac:dyDescent="0.3">
      <c r="A111" s="56">
        <v>107</v>
      </c>
      <c r="B111" s="32" t="s">
        <v>117</v>
      </c>
      <c r="C111" s="33" t="s">
        <v>13</v>
      </c>
      <c r="D111" s="30">
        <v>2</v>
      </c>
      <c r="E111" s="34"/>
      <c r="F111" s="12">
        <f t="shared" si="3"/>
        <v>0</v>
      </c>
      <c r="G111" s="14">
        <f t="shared" si="4"/>
        <v>0</v>
      </c>
      <c r="H111" s="13">
        <f t="shared" si="5"/>
        <v>0</v>
      </c>
      <c r="I111" s="59"/>
    </row>
    <row r="112" spans="1:9" x14ac:dyDescent="0.3">
      <c r="A112" s="52">
        <v>108</v>
      </c>
      <c r="B112" s="32" t="s">
        <v>118</v>
      </c>
      <c r="C112" s="33" t="s">
        <v>13</v>
      </c>
      <c r="D112" s="30">
        <v>10</v>
      </c>
      <c r="E112" s="34"/>
      <c r="F112" s="12">
        <f t="shared" si="3"/>
        <v>0</v>
      </c>
      <c r="G112" s="14">
        <f t="shared" si="4"/>
        <v>0</v>
      </c>
      <c r="H112" s="13">
        <f t="shared" si="5"/>
        <v>0</v>
      </c>
      <c r="I112" s="59"/>
    </row>
    <row r="113" spans="1:9" ht="89.25" x14ac:dyDescent="0.3">
      <c r="A113" s="52">
        <v>109</v>
      </c>
      <c r="B113" s="32" t="s">
        <v>119</v>
      </c>
      <c r="C113" s="33" t="s">
        <v>11</v>
      </c>
      <c r="D113" s="30">
        <v>40</v>
      </c>
      <c r="E113" s="34"/>
      <c r="F113" s="12">
        <f t="shared" si="3"/>
        <v>0</v>
      </c>
      <c r="G113" s="14">
        <f t="shared" si="4"/>
        <v>0</v>
      </c>
      <c r="H113" s="13">
        <f t="shared" si="5"/>
        <v>0</v>
      </c>
      <c r="I113" s="59"/>
    </row>
    <row r="114" spans="1:9" ht="25.5" x14ac:dyDescent="0.3">
      <c r="A114" s="56">
        <v>110</v>
      </c>
      <c r="B114" s="32" t="s">
        <v>120</v>
      </c>
      <c r="C114" s="33" t="s">
        <v>11</v>
      </c>
      <c r="D114" s="30">
        <v>4</v>
      </c>
      <c r="E114" s="63"/>
      <c r="F114" s="12">
        <f t="shared" si="3"/>
        <v>0</v>
      </c>
      <c r="G114" s="14">
        <f t="shared" si="4"/>
        <v>0</v>
      </c>
      <c r="H114" s="13">
        <f t="shared" si="5"/>
        <v>0</v>
      </c>
      <c r="I114" s="59"/>
    </row>
    <row r="115" spans="1:9" ht="25.5" x14ac:dyDescent="0.3">
      <c r="A115" s="52">
        <v>111</v>
      </c>
      <c r="B115" s="32" t="s">
        <v>121</v>
      </c>
      <c r="C115" s="33" t="s">
        <v>11</v>
      </c>
      <c r="D115" s="30">
        <v>4</v>
      </c>
      <c r="E115" s="34"/>
      <c r="F115" s="12">
        <f t="shared" si="3"/>
        <v>0</v>
      </c>
      <c r="G115" s="14">
        <f t="shared" si="4"/>
        <v>0</v>
      </c>
      <c r="H115" s="13">
        <f t="shared" si="5"/>
        <v>0</v>
      </c>
      <c r="I115" s="59"/>
    </row>
    <row r="116" spans="1:9" ht="25.5" x14ac:dyDescent="0.3">
      <c r="A116" s="52">
        <v>112</v>
      </c>
      <c r="B116" s="32" t="s">
        <v>122</v>
      </c>
      <c r="C116" s="33" t="s">
        <v>11</v>
      </c>
      <c r="D116" s="30">
        <v>6</v>
      </c>
      <c r="E116" s="34"/>
      <c r="F116" s="12">
        <f t="shared" si="3"/>
        <v>0</v>
      </c>
      <c r="G116" s="14">
        <f t="shared" si="4"/>
        <v>0</v>
      </c>
      <c r="H116" s="13">
        <f t="shared" si="5"/>
        <v>0</v>
      </c>
      <c r="I116" s="59"/>
    </row>
    <row r="117" spans="1:9" s="58" customFormat="1" ht="25.5" x14ac:dyDescent="0.3">
      <c r="A117" s="56">
        <v>113</v>
      </c>
      <c r="B117" s="35" t="s">
        <v>123</v>
      </c>
      <c r="C117" s="29" t="s">
        <v>11</v>
      </c>
      <c r="D117" s="30">
        <v>6</v>
      </c>
      <c r="E117" s="31"/>
      <c r="F117" s="12">
        <f t="shared" si="3"/>
        <v>0</v>
      </c>
      <c r="G117" s="14">
        <f t="shared" si="4"/>
        <v>0</v>
      </c>
      <c r="H117" s="13">
        <f t="shared" si="5"/>
        <v>0</v>
      </c>
      <c r="I117" s="57"/>
    </row>
    <row r="118" spans="1:9" s="58" customFormat="1" x14ac:dyDescent="0.3">
      <c r="A118" s="52">
        <v>114</v>
      </c>
      <c r="B118" s="35" t="s">
        <v>124</v>
      </c>
      <c r="C118" s="29" t="s">
        <v>20</v>
      </c>
      <c r="D118" s="30">
        <v>10</v>
      </c>
      <c r="E118" s="31"/>
      <c r="F118" s="12">
        <f t="shared" si="3"/>
        <v>0</v>
      </c>
      <c r="G118" s="14">
        <f t="shared" si="4"/>
        <v>0</v>
      </c>
      <c r="H118" s="13">
        <f t="shared" si="5"/>
        <v>0</v>
      </c>
      <c r="I118" s="57"/>
    </row>
    <row r="119" spans="1:9" ht="63.75" x14ac:dyDescent="0.3">
      <c r="A119" s="52">
        <v>115</v>
      </c>
      <c r="B119" s="35" t="s">
        <v>125</v>
      </c>
      <c r="C119" s="33" t="s">
        <v>11</v>
      </c>
      <c r="D119" s="30">
        <v>10</v>
      </c>
      <c r="E119" s="34"/>
      <c r="F119" s="12">
        <f t="shared" si="3"/>
        <v>0</v>
      </c>
      <c r="G119" s="14">
        <f t="shared" si="4"/>
        <v>0</v>
      </c>
      <c r="H119" s="13">
        <f t="shared" si="5"/>
        <v>0</v>
      </c>
      <c r="I119" s="59"/>
    </row>
    <row r="120" spans="1:9" ht="25.5" x14ac:dyDescent="0.3">
      <c r="A120" s="56">
        <v>116</v>
      </c>
      <c r="B120" s="32" t="s">
        <v>126</v>
      </c>
      <c r="C120" s="33" t="s">
        <v>11</v>
      </c>
      <c r="D120" s="30">
        <v>20</v>
      </c>
      <c r="E120" s="34"/>
      <c r="F120" s="12">
        <f t="shared" si="3"/>
        <v>0</v>
      </c>
      <c r="G120" s="14">
        <f t="shared" si="4"/>
        <v>0</v>
      </c>
      <c r="H120" s="13">
        <f t="shared" si="5"/>
        <v>0</v>
      </c>
      <c r="I120" s="59"/>
    </row>
    <row r="121" spans="1:9" ht="25.5" x14ac:dyDescent="0.3">
      <c r="A121" s="52">
        <v>117</v>
      </c>
      <c r="B121" s="32" t="s">
        <v>127</v>
      </c>
      <c r="C121" s="33" t="s">
        <v>11</v>
      </c>
      <c r="D121" s="30">
        <v>200</v>
      </c>
      <c r="E121" s="34"/>
      <c r="F121" s="12">
        <f t="shared" si="3"/>
        <v>0</v>
      </c>
      <c r="G121" s="14">
        <f t="shared" si="4"/>
        <v>0</v>
      </c>
      <c r="H121" s="13">
        <f t="shared" si="5"/>
        <v>0</v>
      </c>
      <c r="I121" s="59"/>
    </row>
    <row r="122" spans="1:9" s="58" customFormat="1" ht="89.25" x14ac:dyDescent="0.3">
      <c r="A122" s="52">
        <v>118</v>
      </c>
      <c r="B122" s="41" t="s">
        <v>169</v>
      </c>
      <c r="C122" s="29" t="s">
        <v>50</v>
      </c>
      <c r="D122" s="30">
        <v>25</v>
      </c>
      <c r="E122" s="31"/>
      <c r="F122" s="12">
        <f t="shared" si="3"/>
        <v>0</v>
      </c>
      <c r="G122" s="14">
        <f t="shared" si="4"/>
        <v>0</v>
      </c>
      <c r="H122" s="13">
        <f t="shared" si="5"/>
        <v>0</v>
      </c>
      <c r="I122" s="57" t="s">
        <v>128</v>
      </c>
    </row>
    <row r="123" spans="1:9" s="58" customFormat="1" x14ac:dyDescent="0.3">
      <c r="A123" s="56">
        <v>119</v>
      </c>
      <c r="B123" s="35" t="s">
        <v>129</v>
      </c>
      <c r="C123" s="29" t="s">
        <v>11</v>
      </c>
      <c r="D123" s="30">
        <v>30</v>
      </c>
      <c r="E123" s="31"/>
      <c r="F123" s="12">
        <f t="shared" si="3"/>
        <v>0</v>
      </c>
      <c r="G123" s="14">
        <f t="shared" si="4"/>
        <v>0</v>
      </c>
      <c r="H123" s="13">
        <f t="shared" si="5"/>
        <v>0</v>
      </c>
      <c r="I123" s="57"/>
    </row>
    <row r="124" spans="1:9" x14ac:dyDescent="0.3">
      <c r="A124" s="52">
        <v>120</v>
      </c>
      <c r="B124" s="32" t="s">
        <v>130</v>
      </c>
      <c r="C124" s="33" t="s">
        <v>11</v>
      </c>
      <c r="D124" s="30">
        <v>15</v>
      </c>
      <c r="E124" s="34"/>
      <c r="F124" s="12">
        <f t="shared" si="3"/>
        <v>0</v>
      </c>
      <c r="G124" s="14">
        <f t="shared" si="4"/>
        <v>0</v>
      </c>
      <c r="H124" s="13">
        <f t="shared" si="5"/>
        <v>0</v>
      </c>
      <c r="I124" s="59"/>
    </row>
    <row r="125" spans="1:9" x14ac:dyDescent="0.3">
      <c r="A125" s="52">
        <v>121</v>
      </c>
      <c r="B125" s="32" t="s">
        <v>131</v>
      </c>
      <c r="C125" s="33" t="s">
        <v>11</v>
      </c>
      <c r="D125" s="30">
        <v>10</v>
      </c>
      <c r="E125" s="34"/>
      <c r="F125" s="12">
        <f t="shared" si="3"/>
        <v>0</v>
      </c>
      <c r="G125" s="14">
        <f t="shared" si="4"/>
        <v>0</v>
      </c>
      <c r="H125" s="13">
        <f t="shared" si="5"/>
        <v>0</v>
      </c>
      <c r="I125" s="59"/>
    </row>
    <row r="126" spans="1:9" ht="25.5" x14ac:dyDescent="0.3">
      <c r="A126" s="56">
        <v>122</v>
      </c>
      <c r="B126" s="32" t="s">
        <v>170</v>
      </c>
      <c r="C126" s="33" t="s">
        <v>20</v>
      </c>
      <c r="D126" s="30">
        <v>6</v>
      </c>
      <c r="E126" s="34"/>
      <c r="F126" s="12">
        <f t="shared" si="3"/>
        <v>0</v>
      </c>
      <c r="G126" s="14">
        <f t="shared" si="4"/>
        <v>0</v>
      </c>
      <c r="H126" s="13">
        <f t="shared" si="5"/>
        <v>0</v>
      </c>
      <c r="I126" s="59"/>
    </row>
    <row r="127" spans="1:9" ht="25.5" x14ac:dyDescent="0.3">
      <c r="A127" s="52">
        <v>123</v>
      </c>
      <c r="B127" s="32" t="s">
        <v>132</v>
      </c>
      <c r="C127" s="33" t="s">
        <v>50</v>
      </c>
      <c r="D127" s="30">
        <v>4</v>
      </c>
      <c r="E127" s="34"/>
      <c r="F127" s="12">
        <f t="shared" si="3"/>
        <v>0</v>
      </c>
      <c r="G127" s="14">
        <f t="shared" si="4"/>
        <v>0</v>
      </c>
      <c r="H127" s="13">
        <f t="shared" si="5"/>
        <v>0</v>
      </c>
      <c r="I127" s="59"/>
    </row>
    <row r="128" spans="1:9" ht="63.75" x14ac:dyDescent="0.3">
      <c r="A128" s="52">
        <v>124</v>
      </c>
      <c r="B128" s="32" t="s">
        <v>133</v>
      </c>
      <c r="C128" s="33" t="s">
        <v>11</v>
      </c>
      <c r="D128" s="30">
        <v>3</v>
      </c>
      <c r="E128" s="34"/>
      <c r="F128" s="12">
        <f t="shared" si="3"/>
        <v>0</v>
      </c>
      <c r="G128" s="14">
        <f t="shared" si="4"/>
        <v>0</v>
      </c>
      <c r="H128" s="13">
        <f t="shared" si="5"/>
        <v>0</v>
      </c>
      <c r="I128" s="59"/>
    </row>
    <row r="129" spans="1:9" ht="25.5" x14ac:dyDescent="0.3">
      <c r="A129" s="56">
        <v>125</v>
      </c>
      <c r="B129" s="32" t="s">
        <v>134</v>
      </c>
      <c r="C129" s="33" t="s">
        <v>11</v>
      </c>
      <c r="D129" s="30">
        <v>50</v>
      </c>
      <c r="E129" s="34"/>
      <c r="F129" s="12">
        <f t="shared" si="3"/>
        <v>0</v>
      </c>
      <c r="G129" s="14">
        <f t="shared" si="4"/>
        <v>0</v>
      </c>
      <c r="H129" s="13">
        <f t="shared" si="5"/>
        <v>0</v>
      </c>
      <c r="I129" s="59"/>
    </row>
    <row r="130" spans="1:9" x14ac:dyDescent="0.3">
      <c r="A130" s="52">
        <v>126</v>
      </c>
      <c r="B130" s="32" t="s">
        <v>135</v>
      </c>
      <c r="C130" s="33" t="s">
        <v>11</v>
      </c>
      <c r="D130" s="30">
        <v>100</v>
      </c>
      <c r="E130" s="34"/>
      <c r="F130" s="12">
        <f t="shared" si="3"/>
        <v>0</v>
      </c>
      <c r="G130" s="14">
        <f t="shared" si="4"/>
        <v>0</v>
      </c>
      <c r="H130" s="13">
        <f t="shared" si="5"/>
        <v>0</v>
      </c>
      <c r="I130" s="59"/>
    </row>
    <row r="131" spans="1:9" x14ac:dyDescent="0.3">
      <c r="A131" s="52">
        <v>127</v>
      </c>
      <c r="B131" s="32" t="s">
        <v>136</v>
      </c>
      <c r="C131" s="33" t="s">
        <v>11</v>
      </c>
      <c r="D131" s="30">
        <v>150</v>
      </c>
      <c r="E131" s="34"/>
      <c r="F131" s="12">
        <f t="shared" si="3"/>
        <v>0</v>
      </c>
      <c r="G131" s="14">
        <f t="shared" si="4"/>
        <v>0</v>
      </c>
      <c r="H131" s="13">
        <f t="shared" si="5"/>
        <v>0</v>
      </c>
      <c r="I131" s="59"/>
    </row>
    <row r="132" spans="1:9" x14ac:dyDescent="0.3">
      <c r="A132" s="56">
        <v>128</v>
      </c>
      <c r="B132" s="32" t="s">
        <v>137</v>
      </c>
      <c r="C132" s="33" t="s">
        <v>11</v>
      </c>
      <c r="D132" s="30">
        <v>120</v>
      </c>
      <c r="E132" s="34"/>
      <c r="F132" s="12">
        <f t="shared" si="3"/>
        <v>0</v>
      </c>
      <c r="G132" s="14">
        <f t="shared" si="4"/>
        <v>0</v>
      </c>
      <c r="H132" s="13">
        <f t="shared" si="5"/>
        <v>0</v>
      </c>
      <c r="I132" s="59"/>
    </row>
    <row r="133" spans="1:9" x14ac:dyDescent="0.3">
      <c r="A133" s="52">
        <v>129</v>
      </c>
      <c r="B133" s="32" t="s">
        <v>174</v>
      </c>
      <c r="C133" s="33" t="s">
        <v>11</v>
      </c>
      <c r="D133" s="30">
        <v>30</v>
      </c>
      <c r="E133" s="34"/>
      <c r="F133" s="12">
        <f t="shared" si="3"/>
        <v>0</v>
      </c>
      <c r="G133" s="14">
        <f t="shared" si="4"/>
        <v>0</v>
      </c>
      <c r="H133" s="13">
        <f t="shared" si="5"/>
        <v>0</v>
      </c>
      <c r="I133" s="59"/>
    </row>
    <row r="134" spans="1:9" s="58" customFormat="1" ht="63.75" x14ac:dyDescent="0.3">
      <c r="A134" s="52">
        <v>130</v>
      </c>
      <c r="B134" s="35" t="s">
        <v>138</v>
      </c>
      <c r="C134" s="29" t="s">
        <v>11</v>
      </c>
      <c r="D134" s="30">
        <v>10</v>
      </c>
      <c r="E134" s="31"/>
      <c r="F134" s="12">
        <f t="shared" ref="F134:F158" si="6">D134*E134</f>
        <v>0</v>
      </c>
      <c r="G134" s="14">
        <f t="shared" ref="G134:G158" si="7">(F134*1.23)-F134</f>
        <v>0</v>
      </c>
      <c r="H134" s="13">
        <f t="shared" ref="H134:H158" si="8">F134+G134</f>
        <v>0</v>
      </c>
      <c r="I134" s="57"/>
    </row>
    <row r="135" spans="1:9" x14ac:dyDescent="0.3">
      <c r="A135" s="56">
        <v>131</v>
      </c>
      <c r="B135" s="32" t="s">
        <v>139</v>
      </c>
      <c r="C135" s="33" t="s">
        <v>11</v>
      </c>
      <c r="D135" s="30">
        <v>30</v>
      </c>
      <c r="E135" s="34"/>
      <c r="F135" s="12">
        <f t="shared" si="6"/>
        <v>0</v>
      </c>
      <c r="G135" s="14">
        <f t="shared" si="7"/>
        <v>0</v>
      </c>
      <c r="H135" s="13">
        <f t="shared" si="8"/>
        <v>0</v>
      </c>
      <c r="I135" s="59"/>
    </row>
    <row r="136" spans="1:9" ht="25.5" x14ac:dyDescent="0.3">
      <c r="A136" s="52">
        <v>132</v>
      </c>
      <c r="B136" s="32" t="s">
        <v>140</v>
      </c>
      <c r="C136" s="33" t="s">
        <v>13</v>
      </c>
      <c r="D136" s="30">
        <v>1</v>
      </c>
      <c r="E136" s="34"/>
      <c r="F136" s="12">
        <f t="shared" si="6"/>
        <v>0</v>
      </c>
      <c r="G136" s="14">
        <f t="shared" si="7"/>
        <v>0</v>
      </c>
      <c r="H136" s="13">
        <f t="shared" si="8"/>
        <v>0</v>
      </c>
      <c r="I136" s="59"/>
    </row>
    <row r="137" spans="1:9" ht="25.5" x14ac:dyDescent="0.3">
      <c r="A137" s="52">
        <v>133</v>
      </c>
      <c r="B137" s="32" t="s">
        <v>141</v>
      </c>
      <c r="C137" s="33" t="s">
        <v>13</v>
      </c>
      <c r="D137" s="30">
        <v>1</v>
      </c>
      <c r="E137" s="34"/>
      <c r="F137" s="12">
        <f t="shared" si="6"/>
        <v>0</v>
      </c>
      <c r="G137" s="14">
        <f t="shared" si="7"/>
        <v>0</v>
      </c>
      <c r="H137" s="13">
        <f t="shared" si="8"/>
        <v>0</v>
      </c>
      <c r="I137" s="59"/>
    </row>
    <row r="138" spans="1:9" x14ac:dyDescent="0.3">
      <c r="A138" s="56">
        <v>134</v>
      </c>
      <c r="B138" s="32" t="s">
        <v>142</v>
      </c>
      <c r="C138" s="33" t="s">
        <v>11</v>
      </c>
      <c r="D138" s="30">
        <v>80</v>
      </c>
      <c r="E138" s="34"/>
      <c r="F138" s="12">
        <f t="shared" si="6"/>
        <v>0</v>
      </c>
      <c r="G138" s="14">
        <f t="shared" si="7"/>
        <v>0</v>
      </c>
      <c r="H138" s="13">
        <f t="shared" si="8"/>
        <v>0</v>
      </c>
      <c r="I138" s="59"/>
    </row>
    <row r="139" spans="1:9" ht="25.5" x14ac:dyDescent="0.3">
      <c r="A139" s="52">
        <v>135</v>
      </c>
      <c r="B139" s="32" t="s">
        <v>143</v>
      </c>
      <c r="C139" s="33" t="s">
        <v>11</v>
      </c>
      <c r="D139" s="30">
        <v>15</v>
      </c>
      <c r="E139" s="34"/>
      <c r="F139" s="12">
        <f t="shared" si="6"/>
        <v>0</v>
      </c>
      <c r="G139" s="14">
        <f t="shared" si="7"/>
        <v>0</v>
      </c>
      <c r="H139" s="13">
        <f t="shared" si="8"/>
        <v>0</v>
      </c>
      <c r="I139" s="59"/>
    </row>
    <row r="140" spans="1:9" x14ac:dyDescent="0.3">
      <c r="A140" s="52">
        <v>136</v>
      </c>
      <c r="B140" s="32" t="s">
        <v>144</v>
      </c>
      <c r="C140" s="33" t="s">
        <v>13</v>
      </c>
      <c r="D140" s="30">
        <v>1</v>
      </c>
      <c r="E140" s="34"/>
      <c r="F140" s="12">
        <f t="shared" si="6"/>
        <v>0</v>
      </c>
      <c r="G140" s="14">
        <f t="shared" si="7"/>
        <v>0</v>
      </c>
      <c r="H140" s="13">
        <f t="shared" si="8"/>
        <v>0</v>
      </c>
      <c r="I140" s="59"/>
    </row>
    <row r="141" spans="1:9" ht="25.5" x14ac:dyDescent="0.3">
      <c r="A141" s="56">
        <v>137</v>
      </c>
      <c r="B141" s="32" t="s">
        <v>171</v>
      </c>
      <c r="C141" s="33" t="s">
        <v>13</v>
      </c>
      <c r="D141" s="30">
        <v>100</v>
      </c>
      <c r="E141" s="34"/>
      <c r="F141" s="12">
        <f t="shared" si="6"/>
        <v>0</v>
      </c>
      <c r="G141" s="14">
        <f t="shared" si="7"/>
        <v>0</v>
      </c>
      <c r="H141" s="13">
        <f t="shared" si="8"/>
        <v>0</v>
      </c>
      <c r="I141" s="59"/>
    </row>
    <row r="142" spans="1:9" x14ac:dyDescent="0.3">
      <c r="A142" s="52">
        <v>138</v>
      </c>
      <c r="B142" s="32" t="s">
        <v>145</v>
      </c>
      <c r="C142" s="33" t="s">
        <v>11</v>
      </c>
      <c r="D142" s="30">
        <v>60</v>
      </c>
      <c r="E142" s="34"/>
      <c r="F142" s="12">
        <f t="shared" si="6"/>
        <v>0</v>
      </c>
      <c r="G142" s="14">
        <f t="shared" si="7"/>
        <v>0</v>
      </c>
      <c r="H142" s="13">
        <f t="shared" si="8"/>
        <v>0</v>
      </c>
      <c r="I142" s="59"/>
    </row>
    <row r="143" spans="1:9" ht="38.25" x14ac:dyDescent="0.3">
      <c r="A143" s="52">
        <v>139</v>
      </c>
      <c r="B143" s="32" t="s">
        <v>146</v>
      </c>
      <c r="C143" s="33" t="s">
        <v>11</v>
      </c>
      <c r="D143" s="30">
        <v>150</v>
      </c>
      <c r="E143" s="34"/>
      <c r="F143" s="12">
        <f t="shared" si="6"/>
        <v>0</v>
      </c>
      <c r="G143" s="14">
        <f t="shared" si="7"/>
        <v>0</v>
      </c>
      <c r="H143" s="13">
        <f t="shared" si="8"/>
        <v>0</v>
      </c>
      <c r="I143" s="59"/>
    </row>
    <row r="144" spans="1:9" ht="25.5" x14ac:dyDescent="0.3">
      <c r="A144" s="56">
        <v>140</v>
      </c>
      <c r="B144" s="32" t="s">
        <v>147</v>
      </c>
      <c r="C144" s="33" t="s">
        <v>11</v>
      </c>
      <c r="D144" s="30">
        <v>400</v>
      </c>
      <c r="E144" s="34"/>
      <c r="F144" s="12">
        <f t="shared" si="6"/>
        <v>0</v>
      </c>
      <c r="G144" s="14">
        <f t="shared" si="7"/>
        <v>0</v>
      </c>
      <c r="H144" s="13">
        <f t="shared" si="8"/>
        <v>0</v>
      </c>
      <c r="I144" s="59"/>
    </row>
    <row r="145" spans="1:10" s="58" customFormat="1" x14ac:dyDescent="0.3">
      <c r="A145" s="52">
        <v>141</v>
      </c>
      <c r="B145" s="35" t="s">
        <v>148</v>
      </c>
      <c r="C145" s="29" t="s">
        <v>11</v>
      </c>
      <c r="D145" s="30">
        <v>3</v>
      </c>
      <c r="E145" s="31"/>
      <c r="F145" s="12">
        <f t="shared" si="6"/>
        <v>0</v>
      </c>
      <c r="G145" s="14">
        <f t="shared" si="7"/>
        <v>0</v>
      </c>
      <c r="H145" s="13">
        <f t="shared" si="8"/>
        <v>0</v>
      </c>
      <c r="I145" s="57"/>
    </row>
    <row r="146" spans="1:10" x14ac:dyDescent="0.3">
      <c r="A146" s="52">
        <v>142</v>
      </c>
      <c r="B146" s="32" t="s">
        <v>149</v>
      </c>
      <c r="C146" s="33" t="s">
        <v>11</v>
      </c>
      <c r="D146" s="30">
        <v>1</v>
      </c>
      <c r="E146" s="34"/>
      <c r="F146" s="12">
        <f t="shared" si="6"/>
        <v>0</v>
      </c>
      <c r="G146" s="14">
        <f t="shared" si="7"/>
        <v>0</v>
      </c>
      <c r="H146" s="13">
        <f t="shared" si="8"/>
        <v>0</v>
      </c>
      <c r="I146" s="59"/>
    </row>
    <row r="147" spans="1:10" x14ac:dyDescent="0.3">
      <c r="A147" s="56">
        <v>143</v>
      </c>
      <c r="B147" s="32" t="s">
        <v>150</v>
      </c>
      <c r="C147" s="33" t="s">
        <v>11</v>
      </c>
      <c r="D147" s="30">
        <v>30</v>
      </c>
      <c r="E147" s="34"/>
      <c r="F147" s="12">
        <f t="shared" si="6"/>
        <v>0</v>
      </c>
      <c r="G147" s="14">
        <f t="shared" si="7"/>
        <v>0</v>
      </c>
      <c r="H147" s="13">
        <f t="shared" si="8"/>
        <v>0</v>
      </c>
      <c r="I147" s="59"/>
    </row>
    <row r="148" spans="1:10" x14ac:dyDescent="0.3">
      <c r="A148" s="52">
        <v>144</v>
      </c>
      <c r="B148" s="32" t="s">
        <v>151</v>
      </c>
      <c r="C148" s="33" t="s">
        <v>11</v>
      </c>
      <c r="D148" s="30">
        <v>5</v>
      </c>
      <c r="E148" s="34"/>
      <c r="F148" s="12">
        <f t="shared" si="6"/>
        <v>0</v>
      </c>
      <c r="G148" s="14">
        <f t="shared" si="7"/>
        <v>0</v>
      </c>
      <c r="H148" s="13">
        <f t="shared" si="8"/>
        <v>0</v>
      </c>
      <c r="I148" s="59"/>
    </row>
    <row r="149" spans="1:10" x14ac:dyDescent="0.3">
      <c r="A149" s="52">
        <v>145</v>
      </c>
      <c r="B149" s="32" t="s">
        <v>152</v>
      </c>
      <c r="C149" s="33" t="s">
        <v>11</v>
      </c>
      <c r="D149" s="30">
        <v>30</v>
      </c>
      <c r="E149" s="34"/>
      <c r="F149" s="12">
        <f t="shared" si="6"/>
        <v>0</v>
      </c>
      <c r="G149" s="14">
        <f t="shared" si="7"/>
        <v>0</v>
      </c>
      <c r="H149" s="13">
        <f t="shared" si="8"/>
        <v>0</v>
      </c>
      <c r="I149" s="59"/>
    </row>
    <row r="150" spans="1:10" x14ac:dyDescent="0.3">
      <c r="A150" s="56">
        <v>146</v>
      </c>
      <c r="B150" s="32" t="s">
        <v>153</v>
      </c>
      <c r="C150" s="33" t="s">
        <v>11</v>
      </c>
      <c r="D150" s="30">
        <v>40</v>
      </c>
      <c r="E150" s="34"/>
      <c r="F150" s="12">
        <f t="shared" si="6"/>
        <v>0</v>
      </c>
      <c r="G150" s="14">
        <f t="shared" si="7"/>
        <v>0</v>
      </c>
      <c r="H150" s="13">
        <f t="shared" si="8"/>
        <v>0</v>
      </c>
      <c r="I150" s="59"/>
    </row>
    <row r="151" spans="1:10" x14ac:dyDescent="0.3">
      <c r="A151" s="52">
        <v>147</v>
      </c>
      <c r="B151" s="32" t="s">
        <v>154</v>
      </c>
      <c r="C151" s="33" t="s">
        <v>11</v>
      </c>
      <c r="D151" s="30">
        <v>5</v>
      </c>
      <c r="E151" s="34"/>
      <c r="F151" s="12">
        <f t="shared" si="6"/>
        <v>0</v>
      </c>
      <c r="G151" s="14">
        <f t="shared" si="7"/>
        <v>0</v>
      </c>
      <c r="H151" s="13">
        <f t="shared" si="8"/>
        <v>0</v>
      </c>
      <c r="I151" s="59"/>
    </row>
    <row r="152" spans="1:10" x14ac:dyDescent="0.3">
      <c r="A152" s="52">
        <v>148</v>
      </c>
      <c r="B152" s="32" t="s">
        <v>155</v>
      </c>
      <c r="C152" s="33" t="s">
        <v>11</v>
      </c>
      <c r="D152" s="30">
        <v>5</v>
      </c>
      <c r="E152" s="34"/>
      <c r="F152" s="12">
        <f t="shared" si="6"/>
        <v>0</v>
      </c>
      <c r="G152" s="14">
        <f t="shared" si="7"/>
        <v>0</v>
      </c>
      <c r="H152" s="13">
        <f t="shared" si="8"/>
        <v>0</v>
      </c>
      <c r="I152" s="59"/>
      <c r="J152" s="64"/>
    </row>
    <row r="153" spans="1:10" x14ac:dyDescent="0.3">
      <c r="A153" s="56">
        <v>149</v>
      </c>
      <c r="B153" s="32" t="s">
        <v>156</v>
      </c>
      <c r="C153" s="33" t="s">
        <v>11</v>
      </c>
      <c r="D153" s="30">
        <v>20</v>
      </c>
      <c r="E153" s="34"/>
      <c r="F153" s="12">
        <f t="shared" si="6"/>
        <v>0</v>
      </c>
      <c r="G153" s="14">
        <f t="shared" si="7"/>
        <v>0</v>
      </c>
      <c r="H153" s="13">
        <f t="shared" si="8"/>
        <v>0</v>
      </c>
      <c r="I153" s="59"/>
    </row>
    <row r="154" spans="1:10" s="58" customFormat="1" ht="51" x14ac:dyDescent="0.3">
      <c r="A154" s="52">
        <v>150</v>
      </c>
      <c r="B154" s="35" t="s">
        <v>157</v>
      </c>
      <c r="C154" s="29" t="s">
        <v>11</v>
      </c>
      <c r="D154" s="30">
        <v>50</v>
      </c>
      <c r="E154" s="31"/>
      <c r="F154" s="12">
        <f t="shared" si="6"/>
        <v>0</v>
      </c>
      <c r="G154" s="14">
        <f t="shared" si="7"/>
        <v>0</v>
      </c>
      <c r="H154" s="13">
        <f t="shared" si="8"/>
        <v>0</v>
      </c>
      <c r="I154" s="57"/>
    </row>
    <row r="155" spans="1:10" ht="76.5" x14ac:dyDescent="0.3">
      <c r="A155" s="52">
        <v>151</v>
      </c>
      <c r="B155" s="32" t="s">
        <v>158</v>
      </c>
      <c r="C155" s="33" t="s">
        <v>50</v>
      </c>
      <c r="D155" s="30">
        <v>2</v>
      </c>
      <c r="E155" s="34"/>
      <c r="F155" s="12">
        <f t="shared" si="6"/>
        <v>0</v>
      </c>
      <c r="G155" s="14">
        <f t="shared" si="7"/>
        <v>0</v>
      </c>
      <c r="H155" s="13">
        <f t="shared" si="8"/>
        <v>0</v>
      </c>
      <c r="I155" s="59"/>
    </row>
    <row r="156" spans="1:10" ht="38.25" x14ac:dyDescent="0.3">
      <c r="A156" s="56">
        <v>152</v>
      </c>
      <c r="B156" s="32" t="s">
        <v>159</v>
      </c>
      <c r="C156" s="33" t="s">
        <v>13</v>
      </c>
      <c r="D156" s="30">
        <v>50</v>
      </c>
      <c r="E156" s="34"/>
      <c r="F156" s="12">
        <f t="shared" si="6"/>
        <v>0</v>
      </c>
      <c r="G156" s="14">
        <f t="shared" si="7"/>
        <v>0</v>
      </c>
      <c r="H156" s="13">
        <f t="shared" si="8"/>
        <v>0</v>
      </c>
      <c r="I156" s="59"/>
    </row>
    <row r="157" spans="1:10" ht="38.25" x14ac:dyDescent="0.3">
      <c r="A157" s="52">
        <v>153</v>
      </c>
      <c r="B157" s="32" t="s">
        <v>160</v>
      </c>
      <c r="C157" s="33" t="s">
        <v>13</v>
      </c>
      <c r="D157" s="30">
        <v>700</v>
      </c>
      <c r="E157" s="34"/>
      <c r="F157" s="12">
        <f t="shared" si="6"/>
        <v>0</v>
      </c>
      <c r="G157" s="14">
        <f t="shared" si="7"/>
        <v>0</v>
      </c>
      <c r="H157" s="13">
        <f t="shared" si="8"/>
        <v>0</v>
      </c>
      <c r="I157" s="59"/>
    </row>
    <row r="158" spans="1:10" ht="39" customHeight="1" x14ac:dyDescent="0.3">
      <c r="A158" s="52">
        <v>154</v>
      </c>
      <c r="B158" s="32" t="s">
        <v>161</v>
      </c>
      <c r="C158" s="33" t="s">
        <v>13</v>
      </c>
      <c r="D158" s="30">
        <v>5</v>
      </c>
      <c r="E158" s="34"/>
      <c r="F158" s="12">
        <f t="shared" si="6"/>
        <v>0</v>
      </c>
      <c r="G158" s="14">
        <f t="shared" si="7"/>
        <v>0</v>
      </c>
      <c r="H158" s="13">
        <f t="shared" si="8"/>
        <v>0</v>
      </c>
      <c r="I158" s="59"/>
    </row>
    <row r="159" spans="1:10" ht="21" customHeight="1" x14ac:dyDescent="0.3">
      <c r="A159" s="65"/>
      <c r="B159" s="66"/>
      <c r="C159" s="67"/>
      <c r="D159" s="68"/>
      <c r="E159" s="42" t="s">
        <v>162</v>
      </c>
      <c r="F159" s="43">
        <f>SUM(F6:F158)</f>
        <v>0</v>
      </c>
      <c r="G159" s="44">
        <f>(F159*1.23)-F159</f>
        <v>0</v>
      </c>
      <c r="H159" s="44">
        <f>F159+G159</f>
        <v>0</v>
      </c>
      <c r="I159" s="69"/>
    </row>
    <row r="162" spans="2:9" x14ac:dyDescent="0.3">
      <c r="B162" s="74"/>
      <c r="C162" s="75"/>
      <c r="D162" s="76"/>
      <c r="E162" s="77"/>
      <c r="F162" s="2"/>
      <c r="G162" s="5"/>
      <c r="H162" s="6"/>
      <c r="I162" s="78"/>
    </row>
    <row r="163" spans="2:9" x14ac:dyDescent="0.3">
      <c r="B163" s="74"/>
      <c r="C163" s="75"/>
      <c r="D163" s="79"/>
      <c r="E163" s="77"/>
      <c r="F163" s="2"/>
      <c r="G163" s="5"/>
      <c r="H163" s="6"/>
      <c r="I163" s="78"/>
    </row>
    <row r="164" spans="2:9" x14ac:dyDescent="0.3">
      <c r="B164" s="74"/>
      <c r="C164" s="75"/>
      <c r="D164" s="79"/>
      <c r="E164" s="77"/>
      <c r="F164" s="2"/>
      <c r="G164" s="5"/>
      <c r="H164" s="6"/>
      <c r="I164" s="78"/>
    </row>
    <row r="165" spans="2:9" x14ac:dyDescent="0.3">
      <c r="B165" s="74"/>
      <c r="C165" s="75"/>
      <c r="D165" s="79"/>
      <c r="E165" s="77"/>
      <c r="F165" s="2"/>
      <c r="G165" s="5"/>
      <c r="H165" s="6"/>
      <c r="I165" s="78"/>
    </row>
    <row r="166" spans="2:9" x14ac:dyDescent="0.3">
      <c r="B166" s="74"/>
      <c r="C166" s="75"/>
      <c r="D166" s="79"/>
      <c r="E166" s="77"/>
      <c r="F166" s="2"/>
      <c r="G166" s="5"/>
      <c r="H166" s="6"/>
      <c r="I166" s="78"/>
    </row>
    <row r="167" spans="2:9" x14ac:dyDescent="0.3">
      <c r="B167" s="74"/>
      <c r="C167" s="75"/>
      <c r="D167" s="79"/>
      <c r="E167" s="77"/>
      <c r="F167" s="2"/>
      <c r="G167" s="5"/>
      <c r="H167" s="6"/>
      <c r="I167" s="78"/>
    </row>
    <row r="168" spans="2:9" x14ac:dyDescent="0.3">
      <c r="B168" s="74"/>
      <c r="C168" s="75"/>
      <c r="D168" s="79"/>
      <c r="E168" s="77"/>
      <c r="F168" s="2"/>
      <c r="G168" s="5"/>
      <c r="H168" s="6"/>
      <c r="I168" s="78"/>
    </row>
    <row r="169" spans="2:9" x14ac:dyDescent="0.3">
      <c r="B169" s="74"/>
      <c r="C169" s="75"/>
      <c r="D169" s="79"/>
      <c r="E169" s="77"/>
      <c r="F169" s="2"/>
      <c r="G169" s="5"/>
      <c r="H169" s="6"/>
      <c r="I169" s="78"/>
    </row>
  </sheetData>
  <autoFilter ref="A2:J16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">
    <mergeCell ref="A2:I2"/>
    <mergeCell ref="A3:H3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tabSelected="1" workbookViewId="0">
      <selection activeCell="C4" sqref="C4"/>
    </sheetView>
  </sheetViews>
  <sheetFormatPr defaultRowHeight="15" x14ac:dyDescent="0.25"/>
  <cols>
    <col min="1" max="2" width="9.140625" style="7"/>
    <col min="3" max="3" width="43.42578125" style="7" customWidth="1"/>
    <col min="4" max="4" width="9.140625" style="7"/>
    <col min="5" max="5" width="15.7109375" style="15" customWidth="1"/>
    <col min="6" max="6" width="9.140625" style="7"/>
    <col min="7" max="7" width="18.140625" style="7" customWidth="1"/>
    <col min="8" max="8" width="15.28515625" style="7" customWidth="1"/>
    <col min="9" max="9" width="20.85546875" style="7" customWidth="1"/>
    <col min="10" max="10" width="9.140625" style="7" customWidth="1"/>
    <col min="11" max="16384" width="9.140625" style="7"/>
  </cols>
  <sheetData>
    <row r="1" spans="2:10" x14ac:dyDescent="0.25">
      <c r="I1" s="7" t="s">
        <v>176</v>
      </c>
    </row>
    <row r="2" spans="2:10" ht="37.5" customHeight="1" x14ac:dyDescent="0.3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0" ht="43.5" customHeight="1" x14ac:dyDescent="0.25">
      <c r="B3" s="85" t="s">
        <v>173</v>
      </c>
      <c r="C3" s="85"/>
      <c r="D3" s="16" t="s">
        <v>4</v>
      </c>
      <c r="E3" s="17" t="s">
        <v>5</v>
      </c>
      <c r="F3" s="18" t="s">
        <v>6</v>
      </c>
      <c r="G3" s="9" t="s">
        <v>7</v>
      </c>
      <c r="H3" s="10" t="s">
        <v>8</v>
      </c>
      <c r="I3" s="11" t="s">
        <v>9</v>
      </c>
      <c r="J3" s="21"/>
    </row>
    <row r="4" spans="2:10" ht="129.75" customHeight="1" x14ac:dyDescent="0.25">
      <c r="B4" s="19">
        <v>1</v>
      </c>
      <c r="C4" s="22" t="s">
        <v>86</v>
      </c>
      <c r="D4" s="23" t="s">
        <v>20</v>
      </c>
      <c r="E4" s="20">
        <v>15</v>
      </c>
      <c r="F4" s="24"/>
      <c r="G4" s="25">
        <f>E4*F4</f>
        <v>0</v>
      </c>
      <c r="H4" s="26">
        <f>(G4*1.23)-G4</f>
        <v>0</v>
      </c>
      <c r="I4" s="27">
        <f>G4+H4</f>
        <v>0</v>
      </c>
    </row>
  </sheetData>
  <mergeCells count="2">
    <mergeCell ref="B2:J2"/>
    <mergeCell ref="B3:C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3.1</vt:lpstr>
      <vt:lpstr>Załącznik nr 3.2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AG2</dc:creator>
  <cp:lastModifiedBy>KZP</cp:lastModifiedBy>
  <cp:lastPrinted>2021-12-03T07:50:47Z</cp:lastPrinted>
  <dcterms:created xsi:type="dcterms:W3CDTF">2016-12-21T12:30:48Z</dcterms:created>
  <dcterms:modified xsi:type="dcterms:W3CDTF">2021-12-03T07:50:52Z</dcterms:modified>
</cp:coreProperties>
</file>