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Dysk A 2023.03.04\A\S Ostrów Wielkopolski\PROSUMENT\SWZ S Ostrów Wlkp\Załączniki edytowalne\"/>
    </mc:Choice>
  </mc:AlternateContent>
  <xr:revisionPtr revIDLastSave="0" documentId="13_ncr:1_{833476F1-5560-4B55-A6F8-B4CB72CD995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e  cz. 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3" i="4" l="1"/>
  <c r="AZ4" i="4" s="1"/>
  <c r="AZ5" i="4" s="1"/>
  <c r="AS3" i="4" l="1"/>
  <c r="AR3" i="4"/>
  <c r="AQ3" i="4"/>
  <c r="AP3" i="4"/>
  <c r="AO3" i="4"/>
  <c r="AT3" i="4" s="1"/>
  <c r="AO4" i="4" l="1"/>
  <c r="AO5" i="4" s="1"/>
  <c r="AT4" i="4"/>
  <c r="AT5" i="4" l="1"/>
</calcChain>
</file>

<file path=xl/sharedStrings.xml><?xml version="1.0" encoding="utf-8"?>
<sst xmlns="http://schemas.openxmlformats.org/spreadsheetml/2006/main" count="103" uniqueCount="80">
  <si>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</si>
  <si>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</si>
  <si>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</si>
  <si>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</si>
  <si>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</si>
  <si>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</si>
  <si>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</si>
  <si>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</si>
  <si>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</si>
  <si>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</si>
  <si>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</si>
  <si>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</si>
  <si>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</si>
  <si>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</si>
  <si>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</si>
  <si>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</si>
  <si>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</si>
  <si>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</si>
  <si>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NIP</t>
  </si>
  <si>
    <t>Ulica</t>
  </si>
  <si>
    <t>Nr domu</t>
  </si>
  <si>
    <t>Nr lokalu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</si>
  <si>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</si>
  <si>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</si>
  <si>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</si>
  <si>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</si>
  <si>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</si>
  <si>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</si>
  <si>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</si>
  <si>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</si>
  <si>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nie</t>
  </si>
  <si>
    <t>tak</t>
  </si>
  <si>
    <t>wniosek</t>
  </si>
  <si>
    <t xml:space="preserve">
Spółka dystrybucyjna:</t>
  </si>
  <si>
    <t xml:space="preserve">Która zmiana sprzedawcy
</t>
  </si>
  <si>
    <t>Nr licznika</t>
  </si>
  <si>
    <t xml:space="preserve">Kod pocztowy
</t>
  </si>
  <si>
    <t xml:space="preserve">Kod pocztowy
 </t>
  </si>
  <si>
    <t>PPE</t>
  </si>
  <si>
    <t xml:space="preserve">Nazwa </t>
  </si>
  <si>
    <t xml:space="preserve">Poczta </t>
  </si>
  <si>
    <t>Moc umowna         kW</t>
  </si>
  <si>
    <t>Odbiorca/Adresat faktury</t>
  </si>
  <si>
    <t>Umowa</t>
  </si>
  <si>
    <t>Sposób fakturowania</t>
  </si>
  <si>
    <t>Grupa fakturowania</t>
  </si>
  <si>
    <t>I strefa kWh</t>
  </si>
  <si>
    <t>II strefa kWh</t>
  </si>
  <si>
    <t>III strefa kWh</t>
  </si>
  <si>
    <t>IV strefa kWh</t>
  </si>
  <si>
    <t>Suma     kWh</t>
  </si>
  <si>
    <t>Nr posesji</t>
  </si>
  <si>
    <t xml:space="preserve">Potrzeba dostosowania układu pomiarowego (TAK/NIE)  </t>
  </si>
  <si>
    <t>pierwsza</t>
  </si>
  <si>
    <t>Kompleksowa</t>
  </si>
  <si>
    <t>Indywidualna</t>
  </si>
  <si>
    <t>Powiat Ostrowski</t>
  </si>
  <si>
    <t>6222391168</t>
  </si>
  <si>
    <t>63-400</t>
  </si>
  <si>
    <t>Ostrów Wielkopolski</t>
  </si>
  <si>
    <t>Al. Powstańców Wielkopolskich</t>
  </si>
  <si>
    <t>16</t>
  </si>
  <si>
    <t>8</t>
  </si>
  <si>
    <t>Profil - planowane zużycie  w roku 2024</t>
  </si>
  <si>
    <t>Zużycie w okresie trwania umowy</t>
  </si>
  <si>
    <t>Ostrowski Zakład Ciepłowniczy SA</t>
  </si>
  <si>
    <t xml:space="preserve">Dom Pomocy Społecznej </t>
  </si>
  <si>
    <t>Partyzancka</t>
  </si>
  <si>
    <t>Dom Pomocy Społecznej</t>
  </si>
  <si>
    <t>Staroprzygodzka</t>
  </si>
  <si>
    <t>dz. 6/18, 6/24, 6/43 obręb 0117</t>
  </si>
  <si>
    <t>590466700000000519</t>
  </si>
  <si>
    <t xml:space="preserve">Produkcja/ Odsprzedaż </t>
  </si>
  <si>
    <t>Produkcja [kWh]</t>
  </si>
  <si>
    <t>Odsprzedaż strefa II [kWh]</t>
  </si>
  <si>
    <t>Odsprzedaż strefa III [kWh]</t>
  </si>
  <si>
    <t>Instalacja PV          moc          [kW]</t>
  </si>
  <si>
    <t>Odsprzedaż strefa I       [kWh]</t>
  </si>
  <si>
    <t>Suma     [kWh]</t>
  </si>
  <si>
    <t>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</si>
</sst>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[$-415]0.00"/>
    <numFmt numFmtId="165" formatCode="[$-415]General"/>
    <numFmt numFmtId="166" formatCode="#,##0.00&quot; &quot;[$zł-415];[Red]&quot;-&quot;#,##0.00&quot; &quot;[$zł-415]"/>
  </numFmts>
  <fonts count="1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8"/>
      <color indexed="8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13"/>
        <bgColor indexed="13"/>
      </patternFill>
    </fill>
    <fill>
      <patternFill patternType="solid">
        <fgColor indexed="22"/>
        <bgColor indexed="22"/>
      </patternFill>
    </fill>
    <fill>
      <patternFill patternType="solid">
        <fgColor rgb="FFFFC000"/>
        <bgColor indexed="13"/>
      </patternFill>
    </fill>
    <fill>
      <patternFill patternType="solid">
        <fgColor rgb="FFFFC000"/>
        <bgColor indexed="4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3" fillId="0" borderId="0"/>
    <xf numFmtId="165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1" fillId="0" borderId="0"/>
    <xf numFmtId="0" fontId="2" fillId="0" borderId="0"/>
    <xf numFmtId="165" fontId="5" fillId="0" borderId="0"/>
    <xf numFmtId="0" fontId="6" fillId="0" borderId="0"/>
    <xf numFmtId="166" fontId="6" fillId="0" borderId="0"/>
    <xf numFmtId="44" fontId="10" fillId="0" borderId="0" applyFont="0" applyFill="0" applyBorder="0" applyAlignment="0" applyProtection="0"/>
  </cellStyleXfs>
  <cellXfs count="33">
    <xf numFmtId="0" fontId="0" fillId="0" borderId="0" xfId="0"/>
    <xf numFmtId="164" fontId="7" fillId="3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5" fontId="7" fillId="2" borderId="1" xfId="1" applyFont="1" applyFill="1" applyBorder="1" applyAlignment="1">
      <alignment horizontal="center" vertical="center" wrapText="1"/>
    </xf>
    <xf numFmtId="165" fontId="7" fillId="0" borderId="0" xfId="1" applyFont="1"/>
    <xf numFmtId="164" fontId="7" fillId="3" borderId="1" xfId="1" applyNumberFormat="1" applyFont="1" applyFill="1" applyBorder="1" applyAlignment="1">
      <alignment vertical="center" wrapText="1"/>
    </xf>
    <xf numFmtId="165" fontId="7" fillId="3" borderId="1" xfId="1" applyFont="1" applyFill="1" applyBorder="1" applyAlignment="1">
      <alignment horizontal="center" vertical="center" wrapText="1"/>
    </xf>
    <xf numFmtId="165" fontId="7" fillId="4" borderId="1" xfId="1" applyFont="1" applyFill="1" applyBorder="1" applyAlignment="1">
      <alignment horizontal="center" vertical="center" wrapText="1"/>
    </xf>
    <xf numFmtId="0" fontId="8" fillId="0" borderId="1" xfId="0" applyFont="1" applyBorder="1"/>
    <xf numFmtId="165" fontId="8" fillId="0" borderId="1" xfId="1" applyFont="1" applyBorder="1"/>
    <xf numFmtId="0" fontId="9" fillId="0" borderId="1" xfId="0" applyFont="1" applyBorder="1"/>
    <xf numFmtId="165" fontId="8" fillId="0" borderId="1" xfId="1" applyFont="1" applyBorder="1" applyAlignment="1">
      <alignment horizontal="center"/>
    </xf>
    <xf numFmtId="49" fontId="9" fillId="0" borderId="1" xfId="0" applyNumberFormat="1" applyFont="1" applyBorder="1"/>
    <xf numFmtId="0" fontId="8" fillId="0" borderId="1" xfId="0" applyFont="1" applyBorder="1" applyAlignment="1">
      <alignment vertical="center"/>
    </xf>
    <xf numFmtId="1" fontId="8" fillId="0" borderId="1" xfId="1" applyNumberFormat="1" applyFont="1" applyBorder="1"/>
    <xf numFmtId="14" fontId="8" fillId="0" borderId="1" xfId="1" applyNumberFormat="1" applyFont="1" applyBorder="1" applyAlignment="1">
      <alignment horizontal="right"/>
    </xf>
    <xf numFmtId="165" fontId="8" fillId="0" borderId="0" xfId="1" applyFont="1"/>
    <xf numFmtId="165" fontId="7" fillId="0" borderId="0" xfId="1" applyFont="1" applyAlignment="1">
      <alignment horizontal="center"/>
    </xf>
    <xf numFmtId="165" fontId="7" fillId="0" borderId="0" xfId="1" applyFont="1" applyAlignment="1">
      <alignment horizontal="right"/>
    </xf>
    <xf numFmtId="44" fontId="7" fillId="0" borderId="0" xfId="10" applyFont="1"/>
    <xf numFmtId="165" fontId="7" fillId="2" borderId="2" xfId="1" applyFont="1" applyFill="1" applyBorder="1" applyAlignment="1">
      <alignment horizontal="center" vertical="center"/>
    </xf>
    <xf numFmtId="165" fontId="7" fillId="2" borderId="3" xfId="1" applyFont="1" applyFill="1" applyBorder="1" applyAlignment="1">
      <alignment horizontal="center" vertical="center"/>
    </xf>
    <xf numFmtId="165" fontId="7" fillId="2" borderId="4" xfId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165" fontId="7" fillId="4" borderId="1" xfId="1" applyFont="1" applyFill="1" applyBorder="1" applyAlignment="1">
      <alignment horizontal="center" vertical="center"/>
    </xf>
    <xf numFmtId="165" fontId="7" fillId="2" borderId="1" xfId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165" fontId="7" fillId="2" borderId="1" xfId="1" applyFont="1" applyFill="1" applyBorder="1" applyAlignment="1">
      <alignment horizontal="center" vertical="center"/>
    </xf>
    <xf numFmtId="165" fontId="7" fillId="6" borderId="2" xfId="1" applyFont="1" applyFill="1" applyBorder="1" applyAlignment="1">
      <alignment horizontal="center" vertical="center"/>
    </xf>
    <xf numFmtId="165" fontId="7" fillId="6" borderId="3" xfId="1" applyFont="1" applyFill="1" applyBorder="1" applyAlignment="1">
      <alignment horizontal="center" vertical="center"/>
    </xf>
    <xf numFmtId="165" fontId="7" fillId="6" borderId="4" xfId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 wrapText="1"/>
    </xf>
  </cellXfs>
  <cellStyles count="11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Result" xfId="8" xr:uid="{00000000-0005-0000-0000-000008000000}"/>
    <cellStyle name="Result2" xfId="9" xr:uid="{00000000-0005-0000-0000-000009000000}"/>
    <cellStyle name="Walutowy" xfId="10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4290AB74-B1BE-4542-9276-693CC7379B3F}"/>
            </a:ext>
          </a:extLst>
        </xdr:cNvPr>
        <xdr:cNvSpPr txBox="1"/>
      </xdr:nvSpPr>
      <xdr:spPr>
        <a:xfrm>
          <a:off x="31628080" y="21209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C7C2CB59-D33E-46AA-ADD8-C473590C6BBE}"/>
            </a:ext>
          </a:extLst>
        </xdr:cNvPr>
        <xdr:cNvSpPr txBox="1"/>
      </xdr:nvSpPr>
      <xdr:spPr>
        <a:xfrm>
          <a:off x="31628080" y="21209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C4EC185-DDEB-4A14-BC82-869D8BB0B2E0}"/>
            </a:ext>
          </a:extLst>
        </xdr:cNvPr>
        <xdr:cNvSpPr txBox="1"/>
      </xdr:nvSpPr>
      <xdr:spPr>
        <a:xfrm>
          <a:off x="31628080" y="21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84A32B9-6D64-4203-9755-3580CF3EE348}"/>
            </a:ext>
          </a:extLst>
        </xdr:cNvPr>
        <xdr:cNvSpPr txBox="1"/>
      </xdr:nvSpPr>
      <xdr:spPr>
        <a:xfrm>
          <a:off x="31628080" y="21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</xdr:row>
      <xdr:rowOff>0</xdr:rowOff>
    </xdr:from>
    <xdr:ext cx="194454" cy="27190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6775D5E5-5102-4034-B89A-5E5D7065657F}"/>
            </a:ext>
          </a:extLst>
        </xdr:cNvPr>
        <xdr:cNvSpPr txBox="1"/>
      </xdr:nvSpPr>
      <xdr:spPr>
        <a:xfrm>
          <a:off x="3162808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</xdr:row>
      <xdr:rowOff>0</xdr:rowOff>
    </xdr:from>
    <xdr:ext cx="194454" cy="27190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4CA4057F-2FE9-49C0-B935-F1D45A1E0649}"/>
            </a:ext>
          </a:extLst>
        </xdr:cNvPr>
        <xdr:cNvSpPr txBox="1"/>
      </xdr:nvSpPr>
      <xdr:spPr>
        <a:xfrm>
          <a:off x="3162808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84731" cy="271909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75336D02-AF44-40DE-AAF7-EB4892FC961B}"/>
            </a:ext>
          </a:extLst>
        </xdr:cNvPr>
        <xdr:cNvSpPr txBox="1"/>
      </xdr:nvSpPr>
      <xdr:spPr>
        <a:xfrm>
          <a:off x="32486600" y="21209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84731" cy="2719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21AE0744-625D-4046-A882-D9E075290894}"/>
            </a:ext>
          </a:extLst>
        </xdr:cNvPr>
        <xdr:cNvSpPr txBox="1"/>
      </xdr:nvSpPr>
      <xdr:spPr>
        <a:xfrm>
          <a:off x="32486600" y="21209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719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DC7B02FA-65AA-4AC1-8EBE-79066E6B70EF}"/>
            </a:ext>
          </a:extLst>
        </xdr:cNvPr>
        <xdr:cNvSpPr txBox="1"/>
      </xdr:nvSpPr>
      <xdr:spPr>
        <a:xfrm>
          <a:off x="32486600" y="21209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7190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C58B7ECA-75E1-42F7-9E54-E05E8FC5A9D8}"/>
            </a:ext>
          </a:extLst>
        </xdr:cNvPr>
        <xdr:cNvSpPr txBox="1"/>
      </xdr:nvSpPr>
      <xdr:spPr>
        <a:xfrm>
          <a:off x="32486600" y="21209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7190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F8088204-890B-48DE-B514-575C8A53DBAC}"/>
            </a:ext>
          </a:extLst>
        </xdr:cNvPr>
        <xdr:cNvSpPr txBox="1"/>
      </xdr:nvSpPr>
      <xdr:spPr>
        <a:xfrm>
          <a:off x="32486600" y="1092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71909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D0AD71D2-CB2B-49CF-A224-84264063C197}"/>
            </a:ext>
          </a:extLst>
        </xdr:cNvPr>
        <xdr:cNvSpPr txBox="1"/>
      </xdr:nvSpPr>
      <xdr:spPr>
        <a:xfrm>
          <a:off x="32486600" y="1092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7190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94C3F784-2D12-4A12-BC20-B8524A59F154}"/>
            </a:ext>
          </a:extLst>
        </xdr:cNvPr>
        <xdr:cNvSpPr txBox="1"/>
      </xdr:nvSpPr>
      <xdr:spPr>
        <a:xfrm>
          <a:off x="32486600" y="21209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7190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C9C24E00-9C72-44FA-89EA-17FCAE042900}"/>
            </a:ext>
          </a:extLst>
        </xdr:cNvPr>
        <xdr:cNvSpPr txBox="1"/>
      </xdr:nvSpPr>
      <xdr:spPr>
        <a:xfrm>
          <a:off x="32486600" y="21209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84731" cy="274009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41D76122-B2B2-4B6D-B7E7-7443FAB67F53}"/>
            </a:ext>
          </a:extLst>
        </xdr:cNvPr>
        <xdr:cNvSpPr txBox="1"/>
      </xdr:nvSpPr>
      <xdr:spPr>
        <a:xfrm>
          <a:off x="32486600" y="2120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84731" cy="27400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1B2CED4-FDAB-43C4-AD45-E80068E8A4D1}"/>
            </a:ext>
          </a:extLst>
        </xdr:cNvPr>
        <xdr:cNvSpPr txBox="1"/>
      </xdr:nvSpPr>
      <xdr:spPr>
        <a:xfrm>
          <a:off x="32486600" y="2120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94454" cy="27190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175814E1-EB2E-437A-BB53-1E324ED4014B}"/>
            </a:ext>
          </a:extLst>
        </xdr:cNvPr>
        <xdr:cNvSpPr txBox="1"/>
      </xdr:nvSpPr>
      <xdr:spPr>
        <a:xfrm>
          <a:off x="3248660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94454" cy="27190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97900E03-183B-44C9-A197-D560E6B61678}"/>
            </a:ext>
          </a:extLst>
        </xdr:cNvPr>
        <xdr:cNvSpPr txBox="1"/>
      </xdr:nvSpPr>
      <xdr:spPr>
        <a:xfrm>
          <a:off x="3248660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CF637B25-B01C-462B-9B54-8B7406C241DA}"/>
            </a:ext>
          </a:extLst>
        </xdr:cNvPr>
        <xdr:cNvSpPr txBox="1"/>
      </xdr:nvSpPr>
      <xdr:spPr>
        <a:xfrm>
          <a:off x="30446980" y="21209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5AA7BC0C-045B-4319-9086-DCD5A2100ACB}"/>
            </a:ext>
          </a:extLst>
        </xdr:cNvPr>
        <xdr:cNvSpPr txBox="1"/>
      </xdr:nvSpPr>
      <xdr:spPr>
        <a:xfrm>
          <a:off x="30446980" y="21209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</xdr:row>
      <xdr:rowOff>0</xdr:rowOff>
    </xdr:from>
    <xdr:ext cx="194454" cy="271909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3CB57CAD-57B7-4CB4-AB5A-D925E08EE7CD}"/>
            </a:ext>
          </a:extLst>
        </xdr:cNvPr>
        <xdr:cNvSpPr txBox="1"/>
      </xdr:nvSpPr>
      <xdr:spPr>
        <a:xfrm>
          <a:off x="3044698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</xdr:row>
      <xdr:rowOff>0</xdr:rowOff>
    </xdr:from>
    <xdr:ext cx="194454" cy="271909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1D077C5-9777-404D-810A-AF3ECE6EE242}"/>
            </a:ext>
          </a:extLst>
        </xdr:cNvPr>
        <xdr:cNvSpPr txBox="1"/>
      </xdr:nvSpPr>
      <xdr:spPr>
        <a:xfrm>
          <a:off x="3044698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805EE262-0817-4411-B6A4-10D2B1296F00}"/>
            </a:ext>
          </a:extLst>
        </xdr:cNvPr>
        <xdr:cNvSpPr txBox="1"/>
      </xdr:nvSpPr>
      <xdr:spPr>
        <a:xfrm>
          <a:off x="31628080" y="21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70EECD14-1CA0-4C66-8F3D-A4D40C35C131}"/>
            </a:ext>
          </a:extLst>
        </xdr:cNvPr>
        <xdr:cNvSpPr txBox="1"/>
      </xdr:nvSpPr>
      <xdr:spPr>
        <a:xfrm>
          <a:off x="31628080" y="21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71909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1225F9FC-944C-47AC-8E5D-A3B50E3420D4}"/>
            </a:ext>
          </a:extLst>
        </xdr:cNvPr>
        <xdr:cNvSpPr txBox="1"/>
      </xdr:nvSpPr>
      <xdr:spPr>
        <a:xfrm>
          <a:off x="32486600" y="21209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71909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837A647-D217-4E96-8C17-9FAC5BE4AEAE}"/>
            </a:ext>
          </a:extLst>
        </xdr:cNvPr>
        <xdr:cNvSpPr txBox="1"/>
      </xdr:nvSpPr>
      <xdr:spPr>
        <a:xfrm>
          <a:off x="32486600" y="21209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84731" cy="274009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B1AC75F8-CCFE-4D1B-A443-4035CD010CBB}"/>
            </a:ext>
          </a:extLst>
        </xdr:cNvPr>
        <xdr:cNvSpPr txBox="1"/>
      </xdr:nvSpPr>
      <xdr:spPr>
        <a:xfrm>
          <a:off x="32486600" y="2120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84731" cy="274009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D6C46027-025A-4F12-97AA-9E7B83951EAC}"/>
            </a:ext>
          </a:extLst>
        </xdr:cNvPr>
        <xdr:cNvSpPr txBox="1"/>
      </xdr:nvSpPr>
      <xdr:spPr>
        <a:xfrm>
          <a:off x="32486600" y="2120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257D459B-6CAB-4715-A076-B659F7175C4D}"/>
            </a:ext>
          </a:extLst>
        </xdr:cNvPr>
        <xdr:cNvSpPr txBox="1"/>
      </xdr:nvSpPr>
      <xdr:spPr>
        <a:xfrm>
          <a:off x="31628080" y="1606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BAC327C4-6967-47C4-A0C5-B8880CFD37F1}"/>
            </a:ext>
          </a:extLst>
        </xdr:cNvPr>
        <xdr:cNvSpPr txBox="1"/>
      </xdr:nvSpPr>
      <xdr:spPr>
        <a:xfrm>
          <a:off x="31628080" y="1606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C4697045-E1FD-4AEB-83D7-5F427A21CF29}"/>
            </a:ext>
          </a:extLst>
        </xdr:cNvPr>
        <xdr:cNvSpPr txBox="1"/>
      </xdr:nvSpPr>
      <xdr:spPr>
        <a:xfrm>
          <a:off x="31628080" y="17780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F49F167C-6582-4D1E-A1B5-4DA17B4778CC}"/>
            </a:ext>
          </a:extLst>
        </xdr:cNvPr>
        <xdr:cNvSpPr txBox="1"/>
      </xdr:nvSpPr>
      <xdr:spPr>
        <a:xfrm>
          <a:off x="31628080" y="17780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A374EB2D-D4B5-404B-9103-77988F27C2B2}"/>
            </a:ext>
          </a:extLst>
        </xdr:cNvPr>
        <xdr:cNvSpPr txBox="1"/>
      </xdr:nvSpPr>
      <xdr:spPr>
        <a:xfrm>
          <a:off x="31628080" y="17780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83BE9CE1-D87F-4CD4-99DE-B97CD38C17F1}"/>
            </a:ext>
          </a:extLst>
        </xdr:cNvPr>
        <xdr:cNvSpPr txBox="1"/>
      </xdr:nvSpPr>
      <xdr:spPr>
        <a:xfrm>
          <a:off x="31628080" y="17780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4B475F37-8B52-48D3-AD1E-0DC38FBF7421}"/>
            </a:ext>
          </a:extLst>
        </xdr:cNvPr>
        <xdr:cNvSpPr txBox="1"/>
      </xdr:nvSpPr>
      <xdr:spPr>
        <a:xfrm>
          <a:off x="31628080" y="19494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57E03F40-2573-4748-A87B-6711FB0B865E}"/>
            </a:ext>
          </a:extLst>
        </xdr:cNvPr>
        <xdr:cNvSpPr txBox="1"/>
      </xdr:nvSpPr>
      <xdr:spPr>
        <a:xfrm>
          <a:off x="31628080" y="19494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3119-48A7-4CAF-B398-1A1C76946EAE}">
  <dimension ref="A1:BK10"/>
  <sheetViews>
    <sheetView tabSelected="1" topLeftCell="AX1" workbookViewId="0">
      <selection activeCell="BC11" sqref="BC10:BC11"/>
    </sheetView>
  </sheetViews>
  <sheetFormatPr defaultColWidth="8.5" defaultRowHeight="10.5"/>
  <cols>
    <col min="1" max="2" width="8.5" style="4" customWidth="1"/>
    <col min="3" max="3" width="23.08203125" style="4" customWidth="1"/>
    <col min="4" max="4" width="20.33203125" style="4" customWidth="1"/>
    <col min="5" max="8" width="10.08203125" style="4" customWidth="1"/>
    <col min="9" max="9" width="8.5" style="4" customWidth="1"/>
    <col min="10" max="10" width="10.5" style="4" customWidth="1"/>
    <col min="11" max="11" width="8.5" style="4" customWidth="1"/>
    <col min="12" max="12" width="12.58203125" style="4" customWidth="1"/>
    <col min="13" max="13" width="7.4140625" style="4" customWidth="1"/>
    <col min="14" max="14" width="4.6640625" style="4" customWidth="1"/>
    <col min="15" max="15" width="12.33203125" style="4" customWidth="1"/>
    <col min="16" max="16" width="14" style="4" customWidth="1"/>
    <col min="17" max="17" width="11" style="4" customWidth="1"/>
    <col min="18" max="18" width="4.1640625" style="17" customWidth="1"/>
    <col min="19" max="19" width="4.08203125" style="4" customWidth="1"/>
    <col min="20" max="20" width="13.75" style="4" customWidth="1"/>
    <col min="21" max="21" width="5.9140625" style="4" customWidth="1"/>
    <col min="22" max="22" width="14" style="4" customWidth="1"/>
    <col min="23" max="23" width="8.83203125" style="4" customWidth="1"/>
    <col min="24" max="24" width="4.9140625" style="4" customWidth="1"/>
    <col min="25" max="25" width="4.25" style="4" customWidth="1"/>
    <col min="26" max="26" width="17.1640625" style="4" customWidth="1"/>
    <col min="27" max="28" width="8.5" style="4" customWidth="1"/>
    <col min="29" max="29" width="13.33203125" style="4" customWidth="1"/>
    <col min="30" max="30" width="11.58203125" style="4" customWidth="1"/>
    <col min="31" max="31" width="5.6640625" style="4" customWidth="1"/>
    <col min="32" max="32" width="5.58203125" style="4" customWidth="1"/>
    <col min="33" max="33" width="13.5" style="18" customWidth="1"/>
    <col min="34" max="34" width="7.6640625" style="18" customWidth="1"/>
    <col min="35" max="35" width="8.5" style="4" customWidth="1"/>
    <col min="36" max="36" width="4.9140625" style="4" customWidth="1"/>
    <col min="37" max="38" width="8.58203125" style="4" customWidth="1"/>
    <col min="39" max="46" width="8.5" style="4" customWidth="1"/>
    <col min="47" max="47" width="5.08203125" style="4" customWidth="1"/>
    <col min="48" max="48" width="6.5" style="4" customWidth="1"/>
    <col min="49" max="50" width="6.9140625" style="4" customWidth="1"/>
    <col min="51" max="51" width="7.08203125" style="4" customWidth="1"/>
    <col min="52" max="52" width="7.5" style="4" customWidth="1"/>
    <col min="53" max="55" width="8.5" style="4" customWidth="1"/>
    <col min="56" max="56" width="14.83203125" style="4" customWidth="1"/>
    <col min="57" max="57" width="13.58203125" style="4" customWidth="1"/>
    <col min="58" max="58" width="8.5" style="4" customWidth="1"/>
    <col min="59" max="59" width="14.08203125" style="4" customWidth="1"/>
    <col min="60" max="60" width="8.5" style="4" customWidth="1"/>
    <col min="61" max="61" width="11.58203125" style="4" customWidth="1"/>
    <col min="62" max="62" width="11.83203125" style="4" customWidth="1"/>
    <col min="63" max="63" width="11.58203125" style="4" customWidth="1"/>
    <col min="64" max="16384" width="8.5" style="4"/>
  </cols>
  <sheetData>
    <row r="1" spans="1:63" ht="27" customHeight="1">
      <c r="A1" s="32" t="s">
        <v>0</v>
      </c>
      <c r="B1" s="32" t="s">
        <v>1</v>
      </c>
      <c r="C1" s="26" t="s">
        <v>33</v>
      </c>
      <c r="D1" s="26" t="s">
        <v>2</v>
      </c>
      <c r="E1" s="26" t="s">
        <v>34</v>
      </c>
      <c r="F1" s="26" t="s">
        <v>43</v>
      </c>
      <c r="G1" s="26" t="s">
        <v>44</v>
      </c>
      <c r="H1" s="26" t="s">
        <v>45</v>
      </c>
      <c r="I1" s="32" t="s">
        <v>3</v>
      </c>
      <c r="J1" s="26" t="s">
        <v>52</v>
      </c>
      <c r="K1" s="32" t="s">
        <v>4</v>
      </c>
      <c r="L1" s="32" t="s">
        <v>5</v>
      </c>
      <c r="M1" s="32"/>
      <c r="N1" s="32"/>
      <c r="O1" s="32"/>
      <c r="P1" s="32"/>
      <c r="Q1" s="32"/>
      <c r="R1" s="32"/>
      <c r="S1" s="32"/>
      <c r="T1" s="26" t="s">
        <v>42</v>
      </c>
      <c r="U1" s="26"/>
      <c r="V1" s="26"/>
      <c r="W1" s="26"/>
      <c r="X1" s="26"/>
      <c r="Y1" s="26"/>
      <c r="Z1" s="27" t="s">
        <v>38</v>
      </c>
      <c r="AA1" s="27"/>
      <c r="AB1" s="27"/>
      <c r="AC1" s="27"/>
      <c r="AD1" s="27"/>
      <c r="AE1" s="27"/>
      <c r="AF1" s="27"/>
      <c r="AG1" s="27"/>
      <c r="AH1" s="27"/>
      <c r="AI1" s="26" t="s">
        <v>7</v>
      </c>
      <c r="AJ1" s="23" t="s">
        <v>41</v>
      </c>
      <c r="AK1" s="28" t="s">
        <v>63</v>
      </c>
      <c r="AL1" s="28"/>
      <c r="AM1" s="28"/>
      <c r="AN1" s="28"/>
      <c r="AO1" s="28"/>
      <c r="AP1" s="29" t="s">
        <v>64</v>
      </c>
      <c r="AQ1" s="30"/>
      <c r="AR1" s="30"/>
      <c r="AS1" s="30"/>
      <c r="AT1" s="31"/>
      <c r="AU1" s="20" t="s">
        <v>72</v>
      </c>
      <c r="AV1" s="21"/>
      <c r="AW1" s="21"/>
      <c r="AX1" s="21"/>
      <c r="AY1" s="21"/>
      <c r="AZ1" s="22"/>
      <c r="BA1" s="23" t="s">
        <v>8</v>
      </c>
      <c r="BB1" s="23"/>
      <c r="BC1" s="24" t="s">
        <v>9</v>
      </c>
      <c r="BD1" s="24"/>
      <c r="BE1" s="24"/>
      <c r="BF1" s="24"/>
      <c r="BG1" s="24"/>
      <c r="BH1" s="24"/>
      <c r="BI1" s="25" t="s">
        <v>10</v>
      </c>
      <c r="BJ1" s="25" t="s">
        <v>11</v>
      </c>
      <c r="BK1" s="25" t="s">
        <v>12</v>
      </c>
    </row>
    <row r="2" spans="1:63" ht="59.15" customHeight="1">
      <c r="A2" s="32"/>
      <c r="B2" s="32"/>
      <c r="C2" s="26"/>
      <c r="D2" s="26"/>
      <c r="E2" s="26"/>
      <c r="F2" s="26"/>
      <c r="G2" s="26"/>
      <c r="H2" s="26"/>
      <c r="I2" s="32"/>
      <c r="J2" s="26"/>
      <c r="K2" s="32"/>
      <c r="L2" s="1" t="s">
        <v>13</v>
      </c>
      <c r="M2" s="1" t="s">
        <v>18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51</v>
      </c>
      <c r="S2" s="1" t="s">
        <v>21</v>
      </c>
      <c r="T2" s="1" t="s">
        <v>39</v>
      </c>
      <c r="U2" s="1" t="s">
        <v>37</v>
      </c>
      <c r="V2" s="1" t="s">
        <v>16</v>
      </c>
      <c r="W2" s="1" t="s">
        <v>19</v>
      </c>
      <c r="X2" s="1" t="s">
        <v>51</v>
      </c>
      <c r="Y2" s="1" t="s">
        <v>21</v>
      </c>
      <c r="Z2" s="1" t="s">
        <v>39</v>
      </c>
      <c r="AA2" s="1" t="s">
        <v>36</v>
      </c>
      <c r="AB2" s="1" t="s">
        <v>40</v>
      </c>
      <c r="AC2" s="1" t="s">
        <v>16</v>
      </c>
      <c r="AD2" s="1" t="s">
        <v>19</v>
      </c>
      <c r="AE2" s="1" t="s">
        <v>20</v>
      </c>
      <c r="AF2" s="1" t="s">
        <v>21</v>
      </c>
      <c r="AG2" s="5" t="s">
        <v>6</v>
      </c>
      <c r="AH2" s="5" t="s">
        <v>35</v>
      </c>
      <c r="AI2" s="26"/>
      <c r="AJ2" s="23"/>
      <c r="AK2" s="6" t="s">
        <v>46</v>
      </c>
      <c r="AL2" s="6" t="s">
        <v>47</v>
      </c>
      <c r="AM2" s="6" t="s">
        <v>48</v>
      </c>
      <c r="AN2" s="6" t="s">
        <v>49</v>
      </c>
      <c r="AO2" s="3" t="s">
        <v>50</v>
      </c>
      <c r="AP2" s="6" t="s">
        <v>46</v>
      </c>
      <c r="AQ2" s="6" t="s">
        <v>47</v>
      </c>
      <c r="AR2" s="6" t="s">
        <v>48</v>
      </c>
      <c r="AS2" s="6" t="s">
        <v>49</v>
      </c>
      <c r="AT2" s="3" t="s">
        <v>50</v>
      </c>
      <c r="AU2" s="6" t="s">
        <v>76</v>
      </c>
      <c r="AV2" s="6" t="s">
        <v>73</v>
      </c>
      <c r="AW2" s="6" t="s">
        <v>77</v>
      </c>
      <c r="AX2" s="6" t="s">
        <v>74</v>
      </c>
      <c r="AY2" s="6" t="s">
        <v>75</v>
      </c>
      <c r="AZ2" s="3" t="s">
        <v>78</v>
      </c>
      <c r="BA2" s="2" t="s">
        <v>22</v>
      </c>
      <c r="BB2" s="2" t="s">
        <v>23</v>
      </c>
      <c r="BC2" s="6" t="s">
        <v>24</v>
      </c>
      <c r="BD2" s="6" t="s">
        <v>25</v>
      </c>
      <c r="BE2" s="6" t="s">
        <v>26</v>
      </c>
      <c r="BF2" s="6" t="s">
        <v>27</v>
      </c>
      <c r="BG2" s="6" t="s">
        <v>28</v>
      </c>
      <c r="BH2" s="7" t="s">
        <v>29</v>
      </c>
      <c r="BI2" s="25"/>
      <c r="BJ2" s="25"/>
      <c r="BK2" s="25"/>
    </row>
    <row r="3" spans="1:63" s="16" customFormat="1" ht="13.5" customHeight="1">
      <c r="A3" s="8">
        <v>3</v>
      </c>
      <c r="B3" s="9"/>
      <c r="C3" s="10" t="s">
        <v>65</v>
      </c>
      <c r="D3" s="10" t="s">
        <v>65</v>
      </c>
      <c r="E3" s="8" t="s">
        <v>53</v>
      </c>
      <c r="F3" s="10" t="s">
        <v>54</v>
      </c>
      <c r="G3" s="10" t="s">
        <v>55</v>
      </c>
      <c r="H3" s="9"/>
      <c r="I3" s="9"/>
      <c r="J3" s="11" t="s">
        <v>30</v>
      </c>
      <c r="K3" s="8"/>
      <c r="L3" s="10" t="s">
        <v>56</v>
      </c>
      <c r="M3" s="12" t="s">
        <v>57</v>
      </c>
      <c r="N3" s="12" t="s">
        <v>58</v>
      </c>
      <c r="O3" s="10" t="s">
        <v>59</v>
      </c>
      <c r="P3" s="10" t="s">
        <v>59</v>
      </c>
      <c r="Q3" s="10" t="s">
        <v>60</v>
      </c>
      <c r="R3" s="12" t="s">
        <v>61</v>
      </c>
      <c r="S3" s="10"/>
      <c r="T3" s="10" t="s">
        <v>66</v>
      </c>
      <c r="U3" s="12" t="s">
        <v>58</v>
      </c>
      <c r="V3" s="10" t="s">
        <v>59</v>
      </c>
      <c r="W3" s="10" t="s">
        <v>67</v>
      </c>
      <c r="X3" s="12" t="s">
        <v>62</v>
      </c>
      <c r="Y3" s="8"/>
      <c r="Z3" s="10" t="s">
        <v>68</v>
      </c>
      <c r="AA3" s="12" t="s">
        <v>58</v>
      </c>
      <c r="AB3" s="10" t="s">
        <v>59</v>
      </c>
      <c r="AC3" s="10" t="s">
        <v>59</v>
      </c>
      <c r="AD3" s="10" t="s">
        <v>69</v>
      </c>
      <c r="AE3" s="12" t="s">
        <v>70</v>
      </c>
      <c r="AF3" s="8"/>
      <c r="AG3" s="12" t="s">
        <v>71</v>
      </c>
      <c r="AH3" s="12"/>
      <c r="AI3" s="12"/>
      <c r="AJ3" s="12" t="s">
        <v>79</v>
      </c>
      <c r="AK3" s="10">
        <v>269610</v>
      </c>
      <c r="AL3" s="10"/>
      <c r="AM3" s="10"/>
      <c r="AN3" s="13">
        <v>0</v>
      </c>
      <c r="AO3" s="14">
        <f t="shared" ref="AO3" si="0">SUM(AK3:AN3)</f>
        <v>269610</v>
      </c>
      <c r="AP3" s="14">
        <f t="shared" ref="AP3:AT3" si="1">AK3</f>
        <v>269610</v>
      </c>
      <c r="AQ3" s="14">
        <f t="shared" si="1"/>
        <v>0</v>
      </c>
      <c r="AR3" s="14">
        <f t="shared" si="1"/>
        <v>0</v>
      </c>
      <c r="AS3" s="14">
        <f t="shared" si="1"/>
        <v>0</v>
      </c>
      <c r="AT3" s="14">
        <f t="shared" si="1"/>
        <v>269610</v>
      </c>
      <c r="AU3" s="9"/>
      <c r="AV3" s="9"/>
      <c r="AW3" s="9">
        <v>140580</v>
      </c>
      <c r="AX3" s="9"/>
      <c r="AY3" s="9"/>
      <c r="AZ3" s="9">
        <f>SUM(AW3:AY3)</f>
        <v>140580</v>
      </c>
      <c r="BA3" s="9"/>
      <c r="BB3" s="9"/>
      <c r="BC3" s="11" t="s">
        <v>31</v>
      </c>
      <c r="BD3" s="11" t="s">
        <v>30</v>
      </c>
      <c r="BE3" s="11" t="s">
        <v>30</v>
      </c>
      <c r="BF3" s="11" t="s">
        <v>30</v>
      </c>
      <c r="BG3" s="11" t="s">
        <v>32</v>
      </c>
      <c r="BH3" s="11" t="s">
        <v>31</v>
      </c>
      <c r="BI3" s="9"/>
      <c r="BJ3" s="15">
        <v>45270</v>
      </c>
      <c r="BK3" s="15">
        <v>45292</v>
      </c>
    </row>
    <row r="4" spans="1:63">
      <c r="AO4" s="4">
        <f>SUM(AO3:AO3)</f>
        <v>269610</v>
      </c>
      <c r="AT4" s="4">
        <f>SUM(AT3:AT3)</f>
        <v>269610</v>
      </c>
      <c r="AU4" s="19"/>
      <c r="AZ4" s="4">
        <f>SUM(AZ3:AZ3)</f>
        <v>140580</v>
      </c>
    </row>
    <row r="5" spans="1:63">
      <c r="AO5" s="4">
        <f>AO4/1000</f>
        <v>269.61</v>
      </c>
      <c r="AP5" s="4">
        <v>900</v>
      </c>
      <c r="AT5" s="4">
        <f>AT4/1000</f>
        <v>269.61</v>
      </c>
      <c r="AU5" s="19"/>
      <c r="AZ5" s="4">
        <f>AZ4/1000</f>
        <v>140.58000000000001</v>
      </c>
    </row>
    <row r="7" spans="1:63">
      <c r="AT7" s="19"/>
    </row>
    <row r="8" spans="1:63">
      <c r="AU8" s="19"/>
    </row>
    <row r="9" spans="1:63">
      <c r="AO9" s="19"/>
    </row>
    <row r="10" spans="1:63">
      <c r="AU10" s="19"/>
    </row>
  </sheetData>
  <mergeCells count="24">
    <mergeCell ref="L1:S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BK1:BK2"/>
    <mergeCell ref="T1:Y1"/>
    <mergeCell ref="Z1:AH1"/>
    <mergeCell ref="AI1:AI2"/>
    <mergeCell ref="AJ1:AJ2"/>
    <mergeCell ref="AK1:AO1"/>
    <mergeCell ref="AP1:AT1"/>
    <mergeCell ref="AU1:AZ1"/>
    <mergeCell ref="BA1:BB1"/>
    <mergeCell ref="BC1:BH1"/>
    <mergeCell ref="BI1:BI2"/>
    <mergeCell ref="BJ1:BJ2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 cz.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Jacek Walski</cp:lastModifiedBy>
  <dcterms:created xsi:type="dcterms:W3CDTF">2020-05-15T06:35:52Z</dcterms:created>
  <dcterms:modified xsi:type="dcterms:W3CDTF">2023-10-07T10:46:47Z</dcterms:modified>
</cp:coreProperties>
</file>