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owa-1\Wymiana_Zam_Publ\! 1 ANIA\ZP 2024\ZP 50-24 LEKI\ZP 50-24 SWZ\"/>
    </mc:Choice>
  </mc:AlternateContent>
  <xr:revisionPtr revIDLastSave="0" documentId="13_ncr:1_{74863339-60A5-47BF-A57A-6C1529AB6323}" xr6:coauthVersionLast="36" xr6:coauthVersionMax="36" xr10:uidLastSave="{00000000-0000-0000-0000-000000000000}"/>
  <bookViews>
    <workbookView xWindow="-120" yWindow="-120" windowWidth="29040" windowHeight="15840" tabRatio="500" xr2:uid="{00000000-000D-0000-FFFF-FFFF00000000}"/>
  </bookViews>
  <sheets>
    <sheet name="Formularz cenowy" sheetId="7" r:id="rId1"/>
  </sheets>
  <definedNames>
    <definedName name="a">#REF!</definedName>
    <definedName name="_xlnm.Print_Area" localSheetId="0">'Formularz cenowy'!$A$1:$N$1811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788" i="7" l="1"/>
  <c r="J1788" i="7"/>
  <c r="L1788" i="7" s="1"/>
  <c r="N1786" i="7"/>
  <c r="J1786" i="7"/>
  <c r="L1786" i="7" s="1"/>
  <c r="N1784" i="7"/>
  <c r="J1784" i="7"/>
  <c r="L1784" i="7" s="1"/>
  <c r="N1782" i="7"/>
  <c r="J1782" i="7"/>
  <c r="L1782" i="7" s="1"/>
  <c r="N1780" i="7"/>
  <c r="J1780" i="7"/>
  <c r="L1780" i="7" s="1"/>
  <c r="N1779" i="7"/>
  <c r="L1779" i="7"/>
  <c r="J1779" i="7"/>
  <c r="N1777" i="7"/>
  <c r="J1777" i="7"/>
  <c r="L1777" i="7" s="1"/>
  <c r="N1775" i="7"/>
  <c r="J1775" i="7"/>
  <c r="L1775" i="7" s="1"/>
  <c r="N1773" i="7"/>
  <c r="J1773" i="7"/>
  <c r="L1773" i="7" s="1"/>
  <c r="N1770" i="7"/>
  <c r="J1770" i="7"/>
  <c r="L1770" i="7" s="1"/>
  <c r="N1769" i="7"/>
  <c r="J1769" i="7"/>
  <c r="L1769" i="7" s="1"/>
  <c r="N1767" i="7"/>
  <c r="J1767" i="7"/>
  <c r="L1767" i="7" s="1"/>
  <c r="N1764" i="7"/>
  <c r="J1764" i="7"/>
  <c r="L1764" i="7" s="1"/>
  <c r="N1763" i="7"/>
  <c r="J1763" i="7"/>
  <c r="L1763" i="7" s="1"/>
  <c r="N1761" i="7"/>
  <c r="J1761" i="7"/>
  <c r="L1761" i="7" s="1"/>
  <c r="N1759" i="7"/>
  <c r="J1759" i="7"/>
  <c r="L1759" i="7" s="1"/>
  <c r="N1757" i="7"/>
  <c r="J1757" i="7"/>
  <c r="L1757" i="7" s="1"/>
  <c r="N1755" i="7"/>
  <c r="J1755" i="7"/>
  <c r="L1755" i="7" s="1"/>
  <c r="N1753" i="7"/>
  <c r="J1753" i="7"/>
  <c r="L1753" i="7" s="1"/>
  <c r="N1751" i="7"/>
  <c r="J1751" i="7"/>
  <c r="L1751" i="7" s="1"/>
  <c r="N1749" i="7"/>
  <c r="J1749" i="7"/>
  <c r="L1749" i="7" s="1"/>
  <c r="N1747" i="7"/>
  <c r="J1747" i="7"/>
  <c r="L1747" i="7" s="1"/>
  <c r="N1745" i="7"/>
  <c r="J1745" i="7"/>
  <c r="L1745" i="7" s="1"/>
  <c r="N1743" i="7"/>
  <c r="J1743" i="7"/>
  <c r="L1743" i="7" s="1"/>
  <c r="N1741" i="7"/>
  <c r="J1741" i="7"/>
  <c r="L1741" i="7" s="1"/>
  <c r="N1739" i="7"/>
  <c r="J1739" i="7"/>
  <c r="L1739" i="7" s="1"/>
  <c r="N1737" i="7"/>
  <c r="J1737" i="7"/>
  <c r="L1737" i="7" s="1"/>
  <c r="N1735" i="7"/>
  <c r="J1735" i="7"/>
  <c r="L1735" i="7" s="1"/>
  <c r="N1733" i="7"/>
  <c r="J1733" i="7"/>
  <c r="L1733" i="7" s="1"/>
  <c r="N1731" i="7"/>
  <c r="J1731" i="7"/>
  <c r="L1731" i="7" s="1"/>
  <c r="N1729" i="7"/>
  <c r="J1729" i="7"/>
  <c r="L1729" i="7" s="1"/>
  <c r="N1727" i="7"/>
  <c r="J1727" i="7"/>
  <c r="L1727" i="7" s="1"/>
  <c r="N1725" i="7"/>
  <c r="J1725" i="7"/>
  <c r="L1725" i="7" s="1"/>
  <c r="N1723" i="7"/>
  <c r="J1723" i="7"/>
  <c r="L1723" i="7" s="1"/>
  <c r="N1720" i="7"/>
  <c r="J1720" i="7"/>
  <c r="L1720" i="7" s="1"/>
  <c r="N1719" i="7"/>
  <c r="N1721" i="7" s="1"/>
  <c r="L1719" i="7"/>
  <c r="J1719" i="7"/>
  <c r="N1717" i="7"/>
  <c r="J1717" i="7"/>
  <c r="L1717" i="7" s="1"/>
  <c r="N1715" i="7"/>
  <c r="J1715" i="7"/>
  <c r="L1715" i="7" s="1"/>
  <c r="N1712" i="7"/>
  <c r="J1712" i="7"/>
  <c r="L1712" i="7" s="1"/>
  <c r="N1711" i="7"/>
  <c r="J1711" i="7"/>
  <c r="L1711" i="7" s="1"/>
  <c r="N1710" i="7"/>
  <c r="J1710" i="7"/>
  <c r="L1710" i="7" s="1"/>
  <c r="N1709" i="7"/>
  <c r="J1709" i="7"/>
  <c r="L1709" i="7" s="1"/>
  <c r="N1708" i="7"/>
  <c r="J1708" i="7"/>
  <c r="L1708" i="7" s="1"/>
  <c r="N1707" i="7"/>
  <c r="J1707" i="7"/>
  <c r="L1707" i="7" s="1"/>
  <c r="N1706" i="7"/>
  <c r="L1706" i="7"/>
  <c r="J1706" i="7"/>
  <c r="N1705" i="7"/>
  <c r="J1705" i="7"/>
  <c r="L1705" i="7" s="1"/>
  <c r="N1704" i="7"/>
  <c r="J1704" i="7"/>
  <c r="L1704" i="7" s="1"/>
  <c r="N1701" i="7"/>
  <c r="J1701" i="7"/>
  <c r="L1701" i="7" s="1"/>
  <c r="N1700" i="7"/>
  <c r="J1700" i="7"/>
  <c r="L1700" i="7" s="1"/>
  <c r="N1698" i="7"/>
  <c r="J1698" i="7"/>
  <c r="L1698" i="7" s="1"/>
  <c r="N1696" i="7"/>
  <c r="J1696" i="7"/>
  <c r="L1696" i="7" s="1"/>
  <c r="N1694" i="7"/>
  <c r="J1694" i="7"/>
  <c r="L1694" i="7" s="1"/>
  <c r="N1691" i="7"/>
  <c r="J1691" i="7"/>
  <c r="L1691" i="7" s="1"/>
  <c r="N1690" i="7"/>
  <c r="J1690" i="7"/>
  <c r="L1690" i="7" s="1"/>
  <c r="N1689" i="7"/>
  <c r="J1689" i="7"/>
  <c r="L1689" i="7" s="1"/>
  <c r="N1688" i="7"/>
  <c r="J1688" i="7"/>
  <c r="L1688" i="7" s="1"/>
  <c r="N1686" i="7"/>
  <c r="J1686" i="7"/>
  <c r="L1686" i="7" s="1"/>
  <c r="N1684" i="7"/>
  <c r="J1684" i="7"/>
  <c r="L1684" i="7" s="1"/>
  <c r="N1681" i="7"/>
  <c r="J1681" i="7"/>
  <c r="L1681" i="7" s="1"/>
  <c r="N1680" i="7"/>
  <c r="J1680" i="7"/>
  <c r="L1680" i="7" s="1"/>
  <c r="N1678" i="7"/>
  <c r="J1678" i="7"/>
  <c r="L1678" i="7" s="1"/>
  <c r="N1676" i="7"/>
  <c r="J1676" i="7"/>
  <c r="L1676" i="7" s="1"/>
  <c r="N1674" i="7"/>
  <c r="J1674" i="7"/>
  <c r="L1674" i="7" s="1"/>
  <c r="N1672" i="7"/>
  <c r="J1672" i="7"/>
  <c r="L1672" i="7" s="1"/>
  <c r="N1670" i="7"/>
  <c r="J1670" i="7"/>
  <c r="L1670" i="7" s="1"/>
  <c r="N1668" i="7"/>
  <c r="J1668" i="7"/>
  <c r="L1668" i="7" s="1"/>
  <c r="N1666" i="7"/>
  <c r="J1666" i="7"/>
  <c r="L1666" i="7" s="1"/>
  <c r="N1664" i="7"/>
  <c r="J1664" i="7"/>
  <c r="L1664" i="7" s="1"/>
  <c r="N1662" i="7"/>
  <c r="J1662" i="7"/>
  <c r="L1662" i="7" s="1"/>
  <c r="N1660" i="7"/>
  <c r="J1660" i="7"/>
  <c r="L1660" i="7" s="1"/>
  <c r="N1658" i="7"/>
  <c r="J1658" i="7"/>
  <c r="L1658" i="7" s="1"/>
  <c r="N1656" i="7"/>
  <c r="J1656" i="7"/>
  <c r="L1656" i="7" s="1"/>
  <c r="N1654" i="7"/>
  <c r="J1654" i="7"/>
  <c r="L1654" i="7" s="1"/>
  <c r="N1652" i="7"/>
  <c r="J1652" i="7"/>
  <c r="L1652" i="7" s="1"/>
  <c r="N1650" i="7"/>
  <c r="J1650" i="7"/>
  <c r="L1650" i="7" s="1"/>
  <c r="N1648" i="7"/>
  <c r="J1648" i="7"/>
  <c r="L1648" i="7" s="1"/>
  <c r="N1646" i="7"/>
  <c r="J1646" i="7"/>
  <c r="L1646" i="7" s="1"/>
  <c r="N1644" i="7"/>
  <c r="J1644" i="7"/>
  <c r="L1644" i="7" s="1"/>
  <c r="N1642" i="7"/>
  <c r="J1642" i="7"/>
  <c r="L1642" i="7" s="1"/>
  <c r="N1639" i="7"/>
  <c r="J1639" i="7"/>
  <c r="L1639" i="7" s="1"/>
  <c r="N1638" i="7"/>
  <c r="J1638" i="7"/>
  <c r="L1638" i="7" s="1"/>
  <c r="N1637" i="7"/>
  <c r="J1637" i="7"/>
  <c r="L1637" i="7" s="1"/>
  <c r="N1636" i="7"/>
  <c r="J1636" i="7"/>
  <c r="L1636" i="7" s="1"/>
  <c r="N1635" i="7"/>
  <c r="J1635" i="7"/>
  <c r="L1635" i="7" s="1"/>
  <c r="N1634" i="7"/>
  <c r="L1634" i="7"/>
  <c r="J1634" i="7"/>
  <c r="N1633" i="7"/>
  <c r="J1633" i="7"/>
  <c r="L1633" i="7" s="1"/>
  <c r="N1632" i="7"/>
  <c r="J1632" i="7"/>
  <c r="L1632" i="7" s="1"/>
  <c r="N1631" i="7"/>
  <c r="J1631" i="7"/>
  <c r="L1631" i="7" s="1"/>
  <c r="N1630" i="7"/>
  <c r="J1630" i="7"/>
  <c r="L1630" i="7" s="1"/>
  <c r="N1629" i="7"/>
  <c r="J1629" i="7"/>
  <c r="L1629" i="7" s="1"/>
  <c r="N1628" i="7"/>
  <c r="J1628" i="7"/>
  <c r="L1628" i="7" s="1"/>
  <c r="N1627" i="7"/>
  <c r="J1627" i="7"/>
  <c r="L1627" i="7" s="1"/>
  <c r="N1626" i="7"/>
  <c r="J1626" i="7"/>
  <c r="L1626" i="7" s="1"/>
  <c r="N1625" i="7"/>
  <c r="J1625" i="7"/>
  <c r="L1625" i="7" s="1"/>
  <c r="N1624" i="7"/>
  <c r="J1624" i="7"/>
  <c r="L1624" i="7" s="1"/>
  <c r="N1623" i="7"/>
  <c r="J1623" i="7"/>
  <c r="L1623" i="7" s="1"/>
  <c r="N1622" i="7"/>
  <c r="J1622" i="7"/>
  <c r="L1622" i="7" s="1"/>
  <c r="N1621" i="7"/>
  <c r="J1621" i="7"/>
  <c r="L1621" i="7" s="1"/>
  <c r="N1620" i="7"/>
  <c r="J1620" i="7"/>
  <c r="L1620" i="7" s="1"/>
  <c r="N1619" i="7"/>
  <c r="J1619" i="7"/>
  <c r="L1619" i="7" s="1"/>
  <c r="N1618" i="7"/>
  <c r="L1618" i="7"/>
  <c r="J1618" i="7"/>
  <c r="N1617" i="7"/>
  <c r="J1617" i="7"/>
  <c r="L1617" i="7" s="1"/>
  <c r="N1616" i="7"/>
  <c r="J1616" i="7"/>
  <c r="L1616" i="7" s="1"/>
  <c r="N1615" i="7"/>
  <c r="J1615" i="7"/>
  <c r="L1615" i="7" s="1"/>
  <c r="N1614" i="7"/>
  <c r="J1614" i="7"/>
  <c r="L1614" i="7" s="1"/>
  <c r="N1613" i="7"/>
  <c r="J1613" i="7"/>
  <c r="L1613" i="7" s="1"/>
  <c r="N1612" i="7"/>
  <c r="J1612" i="7"/>
  <c r="L1612" i="7" s="1"/>
  <c r="N1611" i="7"/>
  <c r="J1611" i="7"/>
  <c r="L1611" i="7" s="1"/>
  <c r="N1610" i="7"/>
  <c r="L1610" i="7"/>
  <c r="J1610" i="7"/>
  <c r="N1609" i="7"/>
  <c r="J1609" i="7"/>
  <c r="L1609" i="7" s="1"/>
  <c r="N1608" i="7"/>
  <c r="J1608" i="7"/>
  <c r="L1608" i="7" s="1"/>
  <c r="N1607" i="7"/>
  <c r="J1607" i="7"/>
  <c r="L1607" i="7" s="1"/>
  <c r="N1606" i="7"/>
  <c r="J1606" i="7"/>
  <c r="L1606" i="7" s="1"/>
  <c r="N1605" i="7"/>
  <c r="J1605" i="7"/>
  <c r="L1605" i="7" s="1"/>
  <c r="N1604" i="7"/>
  <c r="J1604" i="7"/>
  <c r="L1604" i="7" s="1"/>
  <c r="N1603" i="7"/>
  <c r="J1603" i="7"/>
  <c r="L1603" i="7" s="1"/>
  <c r="N1602" i="7"/>
  <c r="L1602" i="7"/>
  <c r="J1602" i="7"/>
  <c r="N1601" i="7"/>
  <c r="J1601" i="7"/>
  <c r="L1601" i="7" s="1"/>
  <c r="N1600" i="7"/>
  <c r="J1600" i="7"/>
  <c r="L1600" i="7" s="1"/>
  <c r="N1599" i="7"/>
  <c r="J1599" i="7"/>
  <c r="L1599" i="7" s="1"/>
  <c r="N1598" i="7"/>
  <c r="J1598" i="7"/>
  <c r="L1598" i="7" s="1"/>
  <c r="N1597" i="7"/>
  <c r="J1597" i="7"/>
  <c r="L1597" i="7" s="1"/>
  <c r="N1596" i="7"/>
  <c r="J1596" i="7"/>
  <c r="L1596" i="7" s="1"/>
  <c r="N1595" i="7"/>
  <c r="J1595" i="7"/>
  <c r="L1595" i="7" s="1"/>
  <c r="N1594" i="7"/>
  <c r="J1594" i="7"/>
  <c r="L1594" i="7" s="1"/>
  <c r="N1593" i="7"/>
  <c r="J1593" i="7"/>
  <c r="L1593" i="7" s="1"/>
  <c r="N1592" i="7"/>
  <c r="J1592" i="7"/>
  <c r="L1592" i="7" s="1"/>
  <c r="N1591" i="7"/>
  <c r="J1591" i="7"/>
  <c r="L1591" i="7" s="1"/>
  <c r="N1588" i="7"/>
  <c r="J1588" i="7"/>
  <c r="L1588" i="7" s="1"/>
  <c r="N1587" i="7"/>
  <c r="J1587" i="7"/>
  <c r="L1587" i="7" s="1"/>
  <c r="N1586" i="7"/>
  <c r="J1586" i="7"/>
  <c r="L1586" i="7" s="1"/>
  <c r="N1585" i="7"/>
  <c r="J1585" i="7"/>
  <c r="L1585" i="7" s="1"/>
  <c r="N1584" i="7"/>
  <c r="J1584" i="7"/>
  <c r="L1584" i="7" s="1"/>
  <c r="N1583" i="7"/>
  <c r="L1583" i="7"/>
  <c r="J1583" i="7"/>
  <c r="N1582" i="7"/>
  <c r="J1582" i="7"/>
  <c r="L1582" i="7" s="1"/>
  <c r="N1581" i="7"/>
  <c r="J1581" i="7"/>
  <c r="L1581" i="7" s="1"/>
  <c r="N1578" i="7"/>
  <c r="J1578" i="7"/>
  <c r="L1578" i="7" s="1"/>
  <c r="N1577" i="7"/>
  <c r="J1577" i="7"/>
  <c r="L1577" i="7" s="1"/>
  <c r="N1574" i="7"/>
  <c r="J1574" i="7"/>
  <c r="L1574" i="7" s="1"/>
  <c r="N1573" i="7"/>
  <c r="J1573" i="7"/>
  <c r="L1573" i="7" s="1"/>
  <c r="N1572" i="7"/>
  <c r="J1572" i="7"/>
  <c r="L1572" i="7" s="1"/>
  <c r="N1571" i="7"/>
  <c r="J1571" i="7"/>
  <c r="L1571" i="7" s="1"/>
  <c r="N1570" i="7"/>
  <c r="J1570" i="7"/>
  <c r="L1570" i="7" s="1"/>
  <c r="N1569" i="7"/>
  <c r="J1569" i="7"/>
  <c r="L1569" i="7" s="1"/>
  <c r="N1568" i="7"/>
  <c r="J1568" i="7"/>
  <c r="L1568" i="7" s="1"/>
  <c r="N1567" i="7"/>
  <c r="J1567" i="7"/>
  <c r="L1567" i="7" s="1"/>
  <c r="N1566" i="7"/>
  <c r="J1566" i="7"/>
  <c r="L1566" i="7" s="1"/>
  <c r="N1565" i="7"/>
  <c r="J1565" i="7"/>
  <c r="L1565" i="7" s="1"/>
  <c r="N1564" i="7"/>
  <c r="L1564" i="7"/>
  <c r="J1564" i="7"/>
  <c r="N1563" i="7"/>
  <c r="J1563" i="7"/>
  <c r="L1563" i="7" s="1"/>
  <c r="N1562" i="7"/>
  <c r="J1562" i="7"/>
  <c r="L1562" i="7" s="1"/>
  <c r="N1561" i="7"/>
  <c r="J1561" i="7"/>
  <c r="L1561" i="7" s="1"/>
  <c r="N1560" i="7"/>
  <c r="J1560" i="7"/>
  <c r="L1560" i="7" s="1"/>
  <c r="N1559" i="7"/>
  <c r="J1559" i="7"/>
  <c r="L1559" i="7" s="1"/>
  <c r="N1558" i="7"/>
  <c r="J1558" i="7"/>
  <c r="L1558" i="7" s="1"/>
  <c r="N1557" i="7"/>
  <c r="J1557" i="7"/>
  <c r="L1557" i="7" s="1"/>
  <c r="N1556" i="7"/>
  <c r="J1556" i="7"/>
  <c r="L1556" i="7" s="1"/>
  <c r="N1555" i="7"/>
  <c r="J1555" i="7"/>
  <c r="L1555" i="7" s="1"/>
  <c r="N1488" i="7"/>
  <c r="J1488" i="7"/>
  <c r="L1488" i="7" s="1"/>
  <c r="N1485" i="7"/>
  <c r="J1485" i="7"/>
  <c r="L1485" i="7" s="1"/>
  <c r="N1484" i="7"/>
  <c r="J1484" i="7"/>
  <c r="L1484" i="7" s="1"/>
  <c r="N1480" i="7"/>
  <c r="J1480" i="7"/>
  <c r="L1480" i="7" s="1"/>
  <c r="N1482" i="7"/>
  <c r="J1482" i="7"/>
  <c r="L1482" i="7" s="1"/>
  <c r="N1478" i="7"/>
  <c r="J1478" i="7"/>
  <c r="L1478" i="7" s="1"/>
  <c r="N1476" i="7"/>
  <c r="J1476" i="7"/>
  <c r="L1476" i="7" s="1"/>
  <c r="N1473" i="7"/>
  <c r="J1473" i="7"/>
  <c r="L1473" i="7" s="1"/>
  <c r="N1472" i="7"/>
  <c r="J1472" i="7"/>
  <c r="L1472" i="7" s="1"/>
  <c r="N1471" i="7"/>
  <c r="J1471" i="7"/>
  <c r="L1471" i="7" s="1"/>
  <c r="N1470" i="7"/>
  <c r="J1470" i="7"/>
  <c r="L1470" i="7" s="1"/>
  <c r="N1469" i="7"/>
  <c r="J1469" i="7"/>
  <c r="L1469" i="7" s="1"/>
  <c r="N1468" i="7"/>
  <c r="J1468" i="7"/>
  <c r="L1468" i="7" s="1"/>
  <c r="N1465" i="7"/>
  <c r="J1465" i="7"/>
  <c r="L1465" i="7" s="1"/>
  <c r="N1464" i="7"/>
  <c r="J1464" i="7"/>
  <c r="L1464" i="7" s="1"/>
  <c r="N1463" i="7"/>
  <c r="J1463" i="7"/>
  <c r="L1463" i="7" s="1"/>
  <c r="N1462" i="7"/>
  <c r="J1462" i="7"/>
  <c r="L1462" i="7" s="1"/>
  <c r="N1459" i="7"/>
  <c r="J1459" i="7"/>
  <c r="L1459" i="7" s="1"/>
  <c r="N1458" i="7"/>
  <c r="J1458" i="7"/>
  <c r="L1458" i="7" s="1"/>
  <c r="N1457" i="7"/>
  <c r="J1457" i="7"/>
  <c r="L1457" i="7" s="1"/>
  <c r="N1456" i="7"/>
  <c r="J1456" i="7"/>
  <c r="L1456" i="7" s="1"/>
  <c r="N1455" i="7"/>
  <c r="J1455" i="7"/>
  <c r="L1455" i="7" s="1"/>
  <c r="N1454" i="7"/>
  <c r="J1454" i="7"/>
  <c r="L1454" i="7" s="1"/>
  <c r="N1453" i="7"/>
  <c r="J1453" i="7"/>
  <c r="L1453" i="7" s="1"/>
  <c r="N1452" i="7"/>
  <c r="J1452" i="7"/>
  <c r="L1452" i="7" s="1"/>
  <c r="N1451" i="7"/>
  <c r="J1451" i="7"/>
  <c r="L1451" i="7" s="1"/>
  <c r="N1450" i="7"/>
  <c r="J1450" i="7"/>
  <c r="L1450" i="7" s="1"/>
  <c r="N1449" i="7"/>
  <c r="J1449" i="7"/>
  <c r="L1449" i="7" s="1"/>
  <c r="N1448" i="7"/>
  <c r="J1448" i="7"/>
  <c r="L1448" i="7" s="1"/>
  <c r="N1447" i="7"/>
  <c r="J1447" i="7"/>
  <c r="L1447" i="7" s="1"/>
  <c r="N1446" i="7"/>
  <c r="J1446" i="7"/>
  <c r="L1446" i="7" s="1"/>
  <c r="N1445" i="7"/>
  <c r="J1445" i="7"/>
  <c r="L1445" i="7" s="1"/>
  <c r="N1444" i="7"/>
  <c r="J1444" i="7"/>
  <c r="L1444" i="7" s="1"/>
  <c r="N1443" i="7"/>
  <c r="J1443" i="7"/>
  <c r="L1443" i="7" s="1"/>
  <c r="N1441" i="7"/>
  <c r="J1441" i="7"/>
  <c r="L1441" i="7" s="1"/>
  <c r="N1440" i="7"/>
  <c r="J1440" i="7"/>
  <c r="L1440" i="7" s="1"/>
  <c r="N1439" i="7"/>
  <c r="J1439" i="7"/>
  <c r="L1439" i="7" s="1"/>
  <c r="N1438" i="7"/>
  <c r="J1438" i="7"/>
  <c r="L1438" i="7" s="1"/>
  <c r="N1437" i="7"/>
  <c r="J1437" i="7"/>
  <c r="L1437" i="7" s="1"/>
  <c r="N1436" i="7"/>
  <c r="J1436" i="7"/>
  <c r="L1436" i="7" s="1"/>
  <c r="N1435" i="7"/>
  <c r="J1435" i="7"/>
  <c r="L1435" i="7" s="1"/>
  <c r="N1432" i="7"/>
  <c r="J1432" i="7"/>
  <c r="L1432" i="7" s="1"/>
  <c r="N1431" i="7"/>
  <c r="J1431" i="7"/>
  <c r="L1431" i="7" s="1"/>
  <c r="N1430" i="7"/>
  <c r="J1430" i="7"/>
  <c r="L1430" i="7" s="1"/>
  <c r="N1429" i="7"/>
  <c r="J1429" i="7"/>
  <c r="L1429" i="7" s="1"/>
  <c r="N1428" i="7"/>
  <c r="J1428" i="7"/>
  <c r="L1428" i="7" s="1"/>
  <c r="N1427" i="7"/>
  <c r="J1427" i="7"/>
  <c r="L1427" i="7" s="1"/>
  <c r="N1426" i="7"/>
  <c r="J1426" i="7"/>
  <c r="L1426" i="7" s="1"/>
  <c r="N1423" i="7"/>
  <c r="J1423" i="7"/>
  <c r="L1423" i="7" s="1"/>
  <c r="N1422" i="7"/>
  <c r="J1422" i="7"/>
  <c r="L1422" i="7" s="1"/>
  <c r="N1421" i="7"/>
  <c r="L1421" i="7"/>
  <c r="J1421" i="7"/>
  <c r="N1420" i="7"/>
  <c r="J1420" i="7"/>
  <c r="L1420" i="7" s="1"/>
  <c r="N1419" i="7"/>
  <c r="J1419" i="7"/>
  <c r="L1419" i="7" s="1"/>
  <c r="N1418" i="7"/>
  <c r="J1418" i="7"/>
  <c r="L1418" i="7" s="1"/>
  <c r="N1417" i="7"/>
  <c r="L1417" i="7"/>
  <c r="J1417" i="7"/>
  <c r="N1416" i="7"/>
  <c r="J1416" i="7"/>
  <c r="L1416" i="7" s="1"/>
  <c r="N1415" i="7"/>
  <c r="J1415" i="7"/>
  <c r="L1415" i="7" s="1"/>
  <c r="N1414" i="7"/>
  <c r="J1414" i="7"/>
  <c r="L1414" i="7" s="1"/>
  <c r="L1424" i="7" s="1"/>
  <c r="N1411" i="7"/>
  <c r="J1411" i="7"/>
  <c r="L1411" i="7" s="1"/>
  <c r="N1410" i="7"/>
  <c r="J1410" i="7"/>
  <c r="L1410" i="7" s="1"/>
  <c r="N1409" i="7"/>
  <c r="J1409" i="7"/>
  <c r="L1409" i="7" s="1"/>
  <c r="N1408" i="7"/>
  <c r="J1408" i="7"/>
  <c r="L1408" i="7" s="1"/>
  <c r="N1407" i="7"/>
  <c r="J1407" i="7"/>
  <c r="L1407" i="7" s="1"/>
  <c r="N1406" i="7"/>
  <c r="J1406" i="7"/>
  <c r="L1406" i="7" s="1"/>
  <c r="N1405" i="7"/>
  <c r="J1405" i="7"/>
  <c r="L1405" i="7" s="1"/>
  <c r="N1403" i="7"/>
  <c r="L1403" i="7"/>
  <c r="J1403" i="7"/>
  <c r="N1401" i="7"/>
  <c r="J1401" i="7"/>
  <c r="L1401" i="7" s="1"/>
  <c r="N1399" i="7"/>
  <c r="J1399" i="7"/>
  <c r="L1399" i="7" s="1"/>
  <c r="N1397" i="7"/>
  <c r="J1397" i="7"/>
  <c r="L1397" i="7" s="1"/>
  <c r="N1394" i="7"/>
  <c r="J1394" i="7"/>
  <c r="L1394" i="7" s="1"/>
  <c r="N1393" i="7"/>
  <c r="J1393" i="7"/>
  <c r="L1393" i="7" s="1"/>
  <c r="N1392" i="7"/>
  <c r="J1392" i="7"/>
  <c r="L1392" i="7" s="1"/>
  <c r="N1389" i="7"/>
  <c r="J1389" i="7"/>
  <c r="L1389" i="7" s="1"/>
  <c r="N1388" i="7"/>
  <c r="J1388" i="7"/>
  <c r="L1388" i="7" s="1"/>
  <c r="N1387" i="7"/>
  <c r="J1387" i="7"/>
  <c r="L1387" i="7" s="1"/>
  <c r="N1386" i="7"/>
  <c r="J1386" i="7"/>
  <c r="L1386" i="7" s="1"/>
  <c r="N1385" i="7"/>
  <c r="J1385" i="7"/>
  <c r="L1385" i="7" s="1"/>
  <c r="N1384" i="7"/>
  <c r="J1384" i="7"/>
  <c r="L1384" i="7" s="1"/>
  <c r="N1383" i="7"/>
  <c r="J1383" i="7"/>
  <c r="L1383" i="7" s="1"/>
  <c r="N1382" i="7"/>
  <c r="J1382" i="7"/>
  <c r="L1382" i="7" s="1"/>
  <c r="N1381" i="7"/>
  <c r="J1381" i="7"/>
  <c r="L1381" i="7" s="1"/>
  <c r="N1379" i="7"/>
  <c r="J1379" i="7"/>
  <c r="L1379" i="7" s="1"/>
  <c r="N1376" i="7"/>
  <c r="J1376" i="7"/>
  <c r="L1376" i="7" s="1"/>
  <c r="N1375" i="7"/>
  <c r="J1375" i="7"/>
  <c r="L1375" i="7" s="1"/>
  <c r="N1374" i="7"/>
  <c r="J1374" i="7"/>
  <c r="L1374" i="7" s="1"/>
  <c r="N1372" i="7"/>
  <c r="J1372" i="7"/>
  <c r="L1372" i="7" s="1"/>
  <c r="N1370" i="7"/>
  <c r="J1370" i="7"/>
  <c r="L1370" i="7" s="1"/>
  <c r="N1368" i="7"/>
  <c r="J1368" i="7"/>
  <c r="L1368" i="7" s="1"/>
  <c r="N1366" i="7"/>
  <c r="J1366" i="7"/>
  <c r="L1366" i="7" s="1"/>
  <c r="N1364" i="7"/>
  <c r="J1364" i="7"/>
  <c r="L1364" i="7" s="1"/>
  <c r="N1362" i="7"/>
  <c r="J1362" i="7"/>
  <c r="L1362" i="7" s="1"/>
  <c r="N1359" i="7"/>
  <c r="J1359" i="7"/>
  <c r="L1359" i="7" s="1"/>
  <c r="N1358" i="7"/>
  <c r="J1358" i="7"/>
  <c r="L1358" i="7" s="1"/>
  <c r="N1357" i="7"/>
  <c r="L1357" i="7"/>
  <c r="J1357" i="7"/>
  <c r="N1356" i="7"/>
  <c r="J1356" i="7"/>
  <c r="L1356" i="7" s="1"/>
  <c r="N1355" i="7"/>
  <c r="J1355" i="7"/>
  <c r="L1355" i="7" s="1"/>
  <c r="N1354" i="7"/>
  <c r="N1360" i="7" s="1"/>
  <c r="J1354" i="7"/>
  <c r="L1354" i="7" s="1"/>
  <c r="N1352" i="7"/>
  <c r="J1352" i="7"/>
  <c r="L1352" i="7" s="1"/>
  <c r="N1349" i="7"/>
  <c r="J1349" i="7"/>
  <c r="L1349" i="7" s="1"/>
  <c r="N1348" i="7"/>
  <c r="J1348" i="7"/>
  <c r="L1348" i="7" s="1"/>
  <c r="N1347" i="7"/>
  <c r="J1347" i="7"/>
  <c r="L1347" i="7" s="1"/>
  <c r="N1346" i="7"/>
  <c r="J1346" i="7"/>
  <c r="L1346" i="7" s="1"/>
  <c r="N1345" i="7"/>
  <c r="J1345" i="7"/>
  <c r="L1345" i="7" s="1"/>
  <c r="N1344" i="7"/>
  <c r="J1344" i="7"/>
  <c r="L1344" i="7" s="1"/>
  <c r="N1343" i="7"/>
  <c r="J1343" i="7"/>
  <c r="L1343" i="7" s="1"/>
  <c r="N1342" i="7"/>
  <c r="J1342" i="7"/>
  <c r="L1342" i="7" s="1"/>
  <c r="N1341" i="7"/>
  <c r="J1341" i="7"/>
  <c r="L1341" i="7" s="1"/>
  <c r="N1340" i="7"/>
  <c r="L1340" i="7"/>
  <c r="J1340" i="7"/>
  <c r="N1339" i="7"/>
  <c r="J1339" i="7"/>
  <c r="L1339" i="7" s="1"/>
  <c r="N1338" i="7"/>
  <c r="J1338" i="7"/>
  <c r="L1338" i="7" s="1"/>
  <c r="N1337" i="7"/>
  <c r="J1337" i="7"/>
  <c r="L1337" i="7" s="1"/>
  <c r="N1336" i="7"/>
  <c r="J1336" i="7"/>
  <c r="L1336" i="7" s="1"/>
  <c r="N1335" i="7"/>
  <c r="J1335" i="7"/>
  <c r="L1335" i="7" s="1"/>
  <c r="N1332" i="7"/>
  <c r="J1332" i="7"/>
  <c r="L1332" i="7" s="1"/>
  <c r="N1331" i="7"/>
  <c r="J1331" i="7"/>
  <c r="L1331" i="7" s="1"/>
  <c r="N1330" i="7"/>
  <c r="J1330" i="7"/>
  <c r="L1330" i="7" s="1"/>
  <c r="N1329" i="7"/>
  <c r="J1329" i="7"/>
  <c r="L1329" i="7" s="1"/>
  <c r="N1328" i="7"/>
  <c r="L1328" i="7"/>
  <c r="J1328" i="7"/>
  <c r="N1327" i="7"/>
  <c r="J1327" i="7"/>
  <c r="L1327" i="7" s="1"/>
  <c r="N1326" i="7"/>
  <c r="J1326" i="7"/>
  <c r="L1326" i="7" s="1"/>
  <c r="N1325" i="7"/>
  <c r="J1325" i="7"/>
  <c r="L1325" i="7" s="1"/>
  <c r="N1324" i="7"/>
  <c r="J1324" i="7"/>
  <c r="L1324" i="7" s="1"/>
  <c r="N1323" i="7"/>
  <c r="J1323" i="7"/>
  <c r="L1323" i="7" s="1"/>
  <c r="N1322" i="7"/>
  <c r="J1322" i="7"/>
  <c r="L1322" i="7" s="1"/>
  <c r="N1321" i="7"/>
  <c r="J1321" i="7"/>
  <c r="L1321" i="7" s="1"/>
  <c r="N1320" i="7"/>
  <c r="J1320" i="7"/>
  <c r="L1320" i="7" s="1"/>
  <c r="N1319" i="7"/>
  <c r="J1319" i="7"/>
  <c r="L1319" i="7" s="1"/>
  <c r="N1318" i="7"/>
  <c r="J1318" i="7"/>
  <c r="L1318" i="7" s="1"/>
  <c r="N1317" i="7"/>
  <c r="J1317" i="7"/>
  <c r="L1317" i="7" s="1"/>
  <c r="N1316" i="7"/>
  <c r="J1316" i="7"/>
  <c r="L1316" i="7" s="1"/>
  <c r="N1315" i="7"/>
  <c r="J1315" i="7"/>
  <c r="L1315" i="7" s="1"/>
  <c r="N1314" i="7"/>
  <c r="J1314" i="7"/>
  <c r="L1314" i="7" s="1"/>
  <c r="N1313" i="7"/>
  <c r="J1313" i="7"/>
  <c r="L1313" i="7" s="1"/>
  <c r="N1312" i="7"/>
  <c r="J1312" i="7"/>
  <c r="L1312" i="7" s="1"/>
  <c r="N1309" i="7"/>
  <c r="J1309" i="7"/>
  <c r="L1309" i="7" s="1"/>
  <c r="N1308" i="7"/>
  <c r="J1308" i="7"/>
  <c r="L1308" i="7" s="1"/>
  <c r="N1307" i="7"/>
  <c r="J1307" i="7"/>
  <c r="L1307" i="7" s="1"/>
  <c r="N1306" i="7"/>
  <c r="J1306" i="7"/>
  <c r="L1306" i="7" s="1"/>
  <c r="N1305" i="7"/>
  <c r="J1305" i="7"/>
  <c r="L1305" i="7" s="1"/>
  <c r="N1304" i="7"/>
  <c r="J1304" i="7"/>
  <c r="L1304" i="7" s="1"/>
  <c r="N1303" i="7"/>
  <c r="J1303" i="7"/>
  <c r="L1303" i="7" s="1"/>
  <c r="N1302" i="7"/>
  <c r="J1302" i="7"/>
  <c r="L1302" i="7" s="1"/>
  <c r="N1301" i="7"/>
  <c r="J1301" i="7"/>
  <c r="L1301" i="7" s="1"/>
  <c r="N1300" i="7"/>
  <c r="J1300" i="7"/>
  <c r="L1300" i="7" s="1"/>
  <c r="N1299" i="7"/>
  <c r="J1299" i="7"/>
  <c r="L1299" i="7" s="1"/>
  <c r="N1298" i="7"/>
  <c r="J1298" i="7"/>
  <c r="L1298" i="7" s="1"/>
  <c r="N1297" i="7"/>
  <c r="J1297" i="7"/>
  <c r="L1297" i="7" s="1"/>
  <c r="N1296" i="7"/>
  <c r="J1296" i="7"/>
  <c r="L1296" i="7" s="1"/>
  <c r="N1295" i="7"/>
  <c r="J1295" i="7"/>
  <c r="L1295" i="7" s="1"/>
  <c r="N1294" i="7"/>
  <c r="J1294" i="7"/>
  <c r="L1294" i="7" s="1"/>
  <c r="N1293" i="7"/>
  <c r="J1293" i="7"/>
  <c r="L1293" i="7" s="1"/>
  <c r="N1292" i="7"/>
  <c r="J1292" i="7"/>
  <c r="L1292" i="7" s="1"/>
  <c r="N1291" i="7"/>
  <c r="J1291" i="7"/>
  <c r="L1291" i="7" s="1"/>
  <c r="N1290" i="7"/>
  <c r="J1290" i="7"/>
  <c r="L1290" i="7" s="1"/>
  <c r="N1289" i="7"/>
  <c r="J1289" i="7"/>
  <c r="L1289" i="7" s="1"/>
  <c r="N1288" i="7"/>
  <c r="J1288" i="7"/>
  <c r="L1288" i="7" s="1"/>
  <c r="N1287" i="7"/>
  <c r="L1287" i="7"/>
  <c r="J1287" i="7"/>
  <c r="N1284" i="7"/>
  <c r="J1284" i="7"/>
  <c r="L1284" i="7" s="1"/>
  <c r="N1283" i="7"/>
  <c r="J1283" i="7"/>
  <c r="L1283" i="7" s="1"/>
  <c r="N1282" i="7"/>
  <c r="J1282" i="7"/>
  <c r="L1282" i="7" s="1"/>
  <c r="N1281" i="7"/>
  <c r="J1281" i="7"/>
  <c r="L1281" i="7" s="1"/>
  <c r="N1280" i="7"/>
  <c r="J1280" i="7"/>
  <c r="L1280" i="7" s="1"/>
  <c r="N1279" i="7"/>
  <c r="J1279" i="7"/>
  <c r="L1279" i="7" s="1"/>
  <c r="N1278" i="7"/>
  <c r="J1278" i="7"/>
  <c r="L1278" i="7" s="1"/>
  <c r="N1277" i="7"/>
  <c r="J1277" i="7"/>
  <c r="L1277" i="7" s="1"/>
  <c r="N1276" i="7"/>
  <c r="J1276" i="7"/>
  <c r="L1276" i="7" s="1"/>
  <c r="N1275" i="7"/>
  <c r="J1275" i="7"/>
  <c r="L1275" i="7" s="1"/>
  <c r="N1274" i="7"/>
  <c r="L1274" i="7"/>
  <c r="J1274" i="7"/>
  <c r="N1273" i="7"/>
  <c r="J1273" i="7"/>
  <c r="L1273" i="7" s="1"/>
  <c r="N1270" i="7"/>
  <c r="J1270" i="7"/>
  <c r="L1270" i="7" s="1"/>
  <c r="N1269" i="7"/>
  <c r="J1269" i="7"/>
  <c r="L1269" i="7" s="1"/>
  <c r="N1268" i="7"/>
  <c r="J1268" i="7"/>
  <c r="L1268" i="7" s="1"/>
  <c r="N1267" i="7"/>
  <c r="J1267" i="7"/>
  <c r="L1267" i="7" s="1"/>
  <c r="N1266" i="7"/>
  <c r="J1266" i="7"/>
  <c r="L1266" i="7" s="1"/>
  <c r="N1265" i="7"/>
  <c r="J1265" i="7"/>
  <c r="L1265" i="7" s="1"/>
  <c r="N1264" i="7"/>
  <c r="J1264" i="7"/>
  <c r="L1264" i="7" s="1"/>
  <c r="N1263" i="7"/>
  <c r="J1263" i="7"/>
  <c r="L1263" i="7" s="1"/>
  <c r="N1260" i="7"/>
  <c r="J1260" i="7"/>
  <c r="L1260" i="7" s="1"/>
  <c r="N1259" i="7"/>
  <c r="J1259" i="7"/>
  <c r="L1259" i="7" s="1"/>
  <c r="N1258" i="7"/>
  <c r="L1258" i="7"/>
  <c r="J1258" i="7"/>
  <c r="N1255" i="7"/>
  <c r="J1255" i="7"/>
  <c r="L1255" i="7" s="1"/>
  <c r="N1254" i="7"/>
  <c r="N1256" i="7" s="1"/>
  <c r="J1254" i="7"/>
  <c r="L1254" i="7" s="1"/>
  <c r="N1253" i="7"/>
  <c r="J1253" i="7"/>
  <c r="L1253" i="7" s="1"/>
  <c r="N1251" i="7"/>
  <c r="J1251" i="7"/>
  <c r="L1251" i="7" s="1"/>
  <c r="N1248" i="7"/>
  <c r="J1248" i="7"/>
  <c r="L1248" i="7" s="1"/>
  <c r="N1247" i="7"/>
  <c r="J1247" i="7"/>
  <c r="L1247" i="7" s="1"/>
  <c r="N1246" i="7"/>
  <c r="L1246" i="7"/>
  <c r="J1246" i="7"/>
  <c r="N1243" i="7"/>
  <c r="J1243" i="7"/>
  <c r="L1243" i="7" s="1"/>
  <c r="N1242" i="7"/>
  <c r="J1242" i="7"/>
  <c r="L1242" i="7" s="1"/>
  <c r="N1239" i="7"/>
  <c r="J1239" i="7"/>
  <c r="L1239" i="7" s="1"/>
  <c r="N1238" i="7"/>
  <c r="L1238" i="7"/>
  <c r="J1238" i="7"/>
  <c r="N1237" i="7"/>
  <c r="J1237" i="7"/>
  <c r="L1237" i="7" s="1"/>
  <c r="N1236" i="7"/>
  <c r="J1236" i="7"/>
  <c r="L1236" i="7" s="1"/>
  <c r="N1235" i="7"/>
  <c r="J1235" i="7"/>
  <c r="L1235" i="7" s="1"/>
  <c r="N1234" i="7"/>
  <c r="L1234" i="7"/>
  <c r="J1234" i="7"/>
  <c r="N1233" i="7"/>
  <c r="J1233" i="7"/>
  <c r="L1233" i="7" s="1"/>
  <c r="N1230" i="7"/>
  <c r="J1230" i="7"/>
  <c r="L1230" i="7" s="1"/>
  <c r="N1229" i="7"/>
  <c r="L1229" i="7"/>
  <c r="J1229" i="7"/>
  <c r="N1228" i="7"/>
  <c r="J1228" i="7"/>
  <c r="L1228" i="7" s="1"/>
  <c r="N1227" i="7"/>
  <c r="J1227" i="7"/>
  <c r="L1227" i="7" s="1"/>
  <c r="N1226" i="7"/>
  <c r="J1226" i="7"/>
  <c r="L1226" i="7" s="1"/>
  <c r="N1225" i="7"/>
  <c r="J1225" i="7"/>
  <c r="L1225" i="7" s="1"/>
  <c r="N1224" i="7"/>
  <c r="J1224" i="7"/>
  <c r="L1224" i="7" s="1"/>
  <c r="N1223" i="7"/>
  <c r="J1223" i="7"/>
  <c r="L1223" i="7" s="1"/>
  <c r="N1222" i="7"/>
  <c r="J1222" i="7"/>
  <c r="L1222" i="7" s="1"/>
  <c r="N1221" i="7"/>
  <c r="J1221" i="7"/>
  <c r="L1221" i="7" s="1"/>
  <c r="N1220" i="7"/>
  <c r="J1220" i="7"/>
  <c r="L1220" i="7" s="1"/>
  <c r="N1219" i="7"/>
  <c r="J1219" i="7"/>
  <c r="L1219" i="7" s="1"/>
  <c r="N1217" i="7"/>
  <c r="J1217" i="7"/>
  <c r="L1217" i="7" s="1"/>
  <c r="N1214" i="7"/>
  <c r="J1214" i="7"/>
  <c r="L1214" i="7" s="1"/>
  <c r="N1213" i="7"/>
  <c r="J1213" i="7"/>
  <c r="L1213" i="7" s="1"/>
  <c r="N1212" i="7"/>
  <c r="J1212" i="7"/>
  <c r="L1212" i="7" s="1"/>
  <c r="N1211" i="7"/>
  <c r="J1211" i="7"/>
  <c r="L1211" i="7" s="1"/>
  <c r="N1210" i="7"/>
  <c r="J1210" i="7"/>
  <c r="L1210" i="7" s="1"/>
  <c r="N1209" i="7"/>
  <c r="J1209" i="7"/>
  <c r="L1209" i="7" s="1"/>
  <c r="N1208" i="7"/>
  <c r="J1208" i="7"/>
  <c r="L1208" i="7" s="1"/>
  <c r="N1207" i="7"/>
  <c r="J1207" i="7"/>
  <c r="L1207" i="7" s="1"/>
  <c r="N1206" i="7"/>
  <c r="J1206" i="7"/>
  <c r="L1206" i="7" s="1"/>
  <c r="N1203" i="7"/>
  <c r="J1203" i="7"/>
  <c r="L1203" i="7" s="1"/>
  <c r="N1202" i="7"/>
  <c r="J1202" i="7"/>
  <c r="L1202" i="7" s="1"/>
  <c r="N1201" i="7"/>
  <c r="J1201" i="7"/>
  <c r="L1201" i="7" s="1"/>
  <c r="N1200" i="7"/>
  <c r="J1200" i="7"/>
  <c r="L1200" i="7" s="1"/>
  <c r="N1199" i="7"/>
  <c r="J1199" i="7"/>
  <c r="L1199" i="7" s="1"/>
  <c r="N1198" i="7"/>
  <c r="J1198" i="7"/>
  <c r="L1198" i="7" s="1"/>
  <c r="N1197" i="7"/>
  <c r="J1197" i="7"/>
  <c r="L1197" i="7" s="1"/>
  <c r="N1196" i="7"/>
  <c r="J1196" i="7"/>
  <c r="L1196" i="7" s="1"/>
  <c r="N1193" i="7"/>
  <c r="J1193" i="7"/>
  <c r="L1193" i="7" s="1"/>
  <c r="N1192" i="7"/>
  <c r="J1192" i="7"/>
  <c r="L1192" i="7" s="1"/>
  <c r="N1191" i="7"/>
  <c r="J1191" i="7"/>
  <c r="L1191" i="7" s="1"/>
  <c r="N1190" i="7"/>
  <c r="J1190" i="7"/>
  <c r="L1190" i="7" s="1"/>
  <c r="N1189" i="7"/>
  <c r="J1189" i="7"/>
  <c r="L1189" i="7" s="1"/>
  <c r="N1188" i="7"/>
  <c r="J1188" i="7"/>
  <c r="L1188" i="7" s="1"/>
  <c r="N1187" i="7"/>
  <c r="J1187" i="7"/>
  <c r="L1187" i="7" s="1"/>
  <c r="N1186" i="7"/>
  <c r="J1186" i="7"/>
  <c r="L1186" i="7" s="1"/>
  <c r="N1185" i="7"/>
  <c r="J1185" i="7"/>
  <c r="L1185" i="7" s="1"/>
  <c r="N1184" i="7"/>
  <c r="J1184" i="7"/>
  <c r="L1184" i="7" s="1"/>
  <c r="N1183" i="7"/>
  <c r="J1183" i="7"/>
  <c r="L1183" i="7" s="1"/>
  <c r="N1182" i="7"/>
  <c r="J1182" i="7"/>
  <c r="L1182" i="7" s="1"/>
  <c r="N1181" i="7"/>
  <c r="J1181" i="7"/>
  <c r="L1181" i="7" s="1"/>
  <c r="N1180" i="7"/>
  <c r="J1180" i="7"/>
  <c r="L1180" i="7" s="1"/>
  <c r="N1177" i="7"/>
  <c r="J1177" i="7"/>
  <c r="L1177" i="7" s="1"/>
  <c r="N1176" i="7"/>
  <c r="J1176" i="7"/>
  <c r="L1176" i="7" s="1"/>
  <c r="N1175" i="7"/>
  <c r="J1175" i="7"/>
  <c r="L1175" i="7" s="1"/>
  <c r="N1172" i="7"/>
  <c r="J1172" i="7"/>
  <c r="L1172" i="7" s="1"/>
  <c r="N1171" i="7"/>
  <c r="J1171" i="7"/>
  <c r="L1171" i="7" s="1"/>
  <c r="N1170" i="7"/>
  <c r="J1170" i="7"/>
  <c r="L1170" i="7" s="1"/>
  <c r="N1169" i="7"/>
  <c r="J1169" i="7"/>
  <c r="L1169" i="7" s="1"/>
  <c r="N1168" i="7"/>
  <c r="J1168" i="7"/>
  <c r="L1168" i="7" s="1"/>
  <c r="N1167" i="7"/>
  <c r="J1167" i="7"/>
  <c r="L1167" i="7" s="1"/>
  <c r="N1166" i="7"/>
  <c r="J1166" i="7"/>
  <c r="L1166" i="7" s="1"/>
  <c r="N1165" i="7"/>
  <c r="J1165" i="7"/>
  <c r="L1165" i="7" s="1"/>
  <c r="N1164" i="7"/>
  <c r="J1164" i="7"/>
  <c r="L1164" i="7" s="1"/>
  <c r="N1163" i="7"/>
  <c r="J1163" i="7"/>
  <c r="L1163" i="7" s="1"/>
  <c r="N1162" i="7"/>
  <c r="J1162" i="7"/>
  <c r="L1162" i="7" s="1"/>
  <c r="N1161" i="7"/>
  <c r="J1161" i="7"/>
  <c r="L1161" i="7" s="1"/>
  <c r="N1160" i="7"/>
  <c r="J1160" i="7"/>
  <c r="L1160" i="7" s="1"/>
  <c r="N1159" i="7"/>
  <c r="J1159" i="7"/>
  <c r="L1159" i="7" s="1"/>
  <c r="N1158" i="7"/>
  <c r="J1158" i="7"/>
  <c r="L1158" i="7" s="1"/>
  <c r="N1157" i="7"/>
  <c r="J1157" i="7"/>
  <c r="L1157" i="7" s="1"/>
  <c r="N1156" i="7"/>
  <c r="J1156" i="7"/>
  <c r="L1156" i="7" s="1"/>
  <c r="N1155" i="7"/>
  <c r="J1155" i="7"/>
  <c r="L1155" i="7" s="1"/>
  <c r="N1154" i="7"/>
  <c r="L1154" i="7"/>
  <c r="J1154" i="7"/>
  <c r="N1153" i="7"/>
  <c r="J1153" i="7"/>
  <c r="L1153" i="7" s="1"/>
  <c r="N1152" i="7"/>
  <c r="J1152" i="7"/>
  <c r="L1152" i="7" s="1"/>
  <c r="N1151" i="7"/>
  <c r="J1151" i="7"/>
  <c r="L1151" i="7" s="1"/>
  <c r="N1150" i="7"/>
  <c r="J1150" i="7"/>
  <c r="L1150" i="7" s="1"/>
  <c r="N1149" i="7"/>
  <c r="J1149" i="7"/>
  <c r="L1149" i="7" s="1"/>
  <c r="N1148" i="7"/>
  <c r="J1148" i="7"/>
  <c r="L1148" i="7" s="1"/>
  <c r="N1147" i="7"/>
  <c r="J1147" i="7"/>
  <c r="L1147" i="7" s="1"/>
  <c r="N1146" i="7"/>
  <c r="J1146" i="7"/>
  <c r="L1146" i="7" s="1"/>
  <c r="N1145" i="7"/>
  <c r="J1145" i="7"/>
  <c r="L1145" i="7" s="1"/>
  <c r="N1144" i="7"/>
  <c r="J1144" i="7"/>
  <c r="L1144" i="7" s="1"/>
  <c r="N1143" i="7"/>
  <c r="J1143" i="7"/>
  <c r="L1143" i="7" s="1"/>
  <c r="N1142" i="7"/>
  <c r="L1142" i="7"/>
  <c r="J1142" i="7"/>
  <c r="N1141" i="7"/>
  <c r="J1141" i="7"/>
  <c r="L1141" i="7" s="1"/>
  <c r="N1140" i="7"/>
  <c r="J1140" i="7"/>
  <c r="L1140" i="7" s="1"/>
  <c r="N1139" i="7"/>
  <c r="J1139" i="7"/>
  <c r="L1139" i="7" s="1"/>
  <c r="N1138" i="7"/>
  <c r="J1138" i="7"/>
  <c r="L1138" i="7" s="1"/>
  <c r="N1137" i="7"/>
  <c r="J1137" i="7"/>
  <c r="L1137" i="7" s="1"/>
  <c r="N1136" i="7"/>
  <c r="J1136" i="7"/>
  <c r="L1136" i="7" s="1"/>
  <c r="N1135" i="7"/>
  <c r="L1135" i="7"/>
  <c r="J1135" i="7"/>
  <c r="N1134" i="7"/>
  <c r="J1134" i="7"/>
  <c r="L1134" i="7" s="1"/>
  <c r="N1133" i="7"/>
  <c r="J1133" i="7"/>
  <c r="L1133" i="7" s="1"/>
  <c r="N1132" i="7"/>
  <c r="J1132" i="7"/>
  <c r="L1132" i="7" s="1"/>
  <c r="N1131" i="7"/>
  <c r="J1131" i="7"/>
  <c r="L1131" i="7" s="1"/>
  <c r="N1130" i="7"/>
  <c r="L1130" i="7"/>
  <c r="J1130" i="7"/>
  <c r="N1129" i="7"/>
  <c r="J1129" i="7"/>
  <c r="L1129" i="7" s="1"/>
  <c r="N1128" i="7"/>
  <c r="J1128" i="7"/>
  <c r="L1128" i="7" s="1"/>
  <c r="N1127" i="7"/>
  <c r="J1127" i="7"/>
  <c r="L1127" i="7" s="1"/>
  <c r="N1126" i="7"/>
  <c r="L1126" i="7"/>
  <c r="J1126" i="7"/>
  <c r="N1125" i="7"/>
  <c r="J1125" i="7"/>
  <c r="L1125" i="7" s="1"/>
  <c r="N1124" i="7"/>
  <c r="J1124" i="7"/>
  <c r="L1124" i="7" s="1"/>
  <c r="N1123" i="7"/>
  <c r="L1123" i="7"/>
  <c r="J1123" i="7"/>
  <c r="N1122" i="7"/>
  <c r="J1122" i="7"/>
  <c r="L1122" i="7" s="1"/>
  <c r="N1121" i="7"/>
  <c r="J1121" i="7"/>
  <c r="L1121" i="7" s="1"/>
  <c r="N1120" i="7"/>
  <c r="J1120" i="7"/>
  <c r="L1120" i="7" s="1"/>
  <c r="N1119" i="7"/>
  <c r="J1119" i="7"/>
  <c r="L1119" i="7" s="1"/>
  <c r="N1118" i="7"/>
  <c r="J1118" i="7"/>
  <c r="L1118" i="7" s="1"/>
  <c r="N1117" i="7"/>
  <c r="J1117" i="7"/>
  <c r="L1117" i="7" s="1"/>
  <c r="N1116" i="7"/>
  <c r="J1116" i="7"/>
  <c r="L1116" i="7" s="1"/>
  <c r="N1115" i="7"/>
  <c r="J1115" i="7"/>
  <c r="L1115" i="7" s="1"/>
  <c r="N1114" i="7"/>
  <c r="J1114" i="7"/>
  <c r="L1114" i="7" s="1"/>
  <c r="N1113" i="7"/>
  <c r="J1113" i="7"/>
  <c r="L1113" i="7" s="1"/>
  <c r="N1112" i="7"/>
  <c r="J1112" i="7"/>
  <c r="L1112" i="7" s="1"/>
  <c r="N1111" i="7"/>
  <c r="J1111" i="7"/>
  <c r="L1111" i="7" s="1"/>
  <c r="N1110" i="7"/>
  <c r="J1110" i="7"/>
  <c r="L1110" i="7" s="1"/>
  <c r="N1109" i="7"/>
  <c r="J1109" i="7"/>
  <c r="L1109" i="7" s="1"/>
  <c r="N1108" i="7"/>
  <c r="L1108" i="7"/>
  <c r="J1108" i="7"/>
  <c r="N1107" i="7"/>
  <c r="J1107" i="7"/>
  <c r="L1107" i="7" s="1"/>
  <c r="N1106" i="7"/>
  <c r="J1106" i="7"/>
  <c r="L1106" i="7" s="1"/>
  <c r="N1105" i="7"/>
  <c r="J1105" i="7"/>
  <c r="L1105" i="7" s="1"/>
  <c r="N1104" i="7"/>
  <c r="J1104" i="7"/>
  <c r="L1104" i="7" s="1"/>
  <c r="N1103" i="7"/>
  <c r="J1103" i="7"/>
  <c r="L1103" i="7" s="1"/>
  <c r="N1102" i="7"/>
  <c r="J1102" i="7"/>
  <c r="L1102" i="7" s="1"/>
  <c r="N1101" i="7"/>
  <c r="J1101" i="7"/>
  <c r="L1101" i="7" s="1"/>
  <c r="N1100" i="7"/>
  <c r="J1100" i="7"/>
  <c r="L1100" i="7" s="1"/>
  <c r="N1099" i="7"/>
  <c r="J1099" i="7"/>
  <c r="L1099" i="7" s="1"/>
  <c r="N1098" i="7"/>
  <c r="J1098" i="7"/>
  <c r="L1098" i="7" s="1"/>
  <c r="N1096" i="7"/>
  <c r="J1096" i="7"/>
  <c r="L1096" i="7" s="1"/>
  <c r="N1094" i="7"/>
  <c r="J1094" i="7"/>
  <c r="L1094" i="7" s="1"/>
  <c r="N1092" i="7"/>
  <c r="J1092" i="7"/>
  <c r="L1092" i="7" s="1"/>
  <c r="N1090" i="7"/>
  <c r="J1090" i="7"/>
  <c r="L1090" i="7" s="1"/>
  <c r="N1087" i="7"/>
  <c r="J1087" i="7"/>
  <c r="L1087" i="7" s="1"/>
  <c r="N1086" i="7"/>
  <c r="J1086" i="7"/>
  <c r="L1086" i="7" s="1"/>
  <c r="N1085" i="7"/>
  <c r="L1085" i="7"/>
  <c r="J1085" i="7"/>
  <c r="N1084" i="7"/>
  <c r="J1084" i="7"/>
  <c r="L1084" i="7" s="1"/>
  <c r="N1081" i="7"/>
  <c r="J1081" i="7"/>
  <c r="L1081" i="7" s="1"/>
  <c r="N1080" i="7"/>
  <c r="L1080" i="7"/>
  <c r="J1080" i="7"/>
  <c r="N1079" i="7"/>
  <c r="J1079" i="7"/>
  <c r="L1079" i="7" s="1"/>
  <c r="N1078" i="7"/>
  <c r="J1078" i="7"/>
  <c r="L1078" i="7" s="1"/>
  <c r="N1077" i="7"/>
  <c r="J1077" i="7"/>
  <c r="L1077" i="7" s="1"/>
  <c r="N1076" i="7"/>
  <c r="J1076" i="7"/>
  <c r="L1076" i="7" s="1"/>
  <c r="N1075" i="7"/>
  <c r="J1075" i="7"/>
  <c r="L1075" i="7" s="1"/>
  <c r="N1074" i="7"/>
  <c r="J1074" i="7"/>
  <c r="L1074" i="7" s="1"/>
  <c r="N1071" i="7"/>
  <c r="J1071" i="7"/>
  <c r="L1071" i="7" s="1"/>
  <c r="N1070" i="7"/>
  <c r="J1070" i="7"/>
  <c r="L1070" i="7" s="1"/>
  <c r="N1069" i="7"/>
  <c r="J1069" i="7"/>
  <c r="L1069" i="7" s="1"/>
  <c r="N1068" i="7"/>
  <c r="J1068" i="7"/>
  <c r="L1068" i="7" s="1"/>
  <c r="N1067" i="7"/>
  <c r="J1067" i="7"/>
  <c r="L1067" i="7" s="1"/>
  <c r="N1066" i="7"/>
  <c r="J1066" i="7"/>
  <c r="L1066" i="7" s="1"/>
  <c r="N1065" i="7"/>
  <c r="J1065" i="7"/>
  <c r="L1065" i="7" s="1"/>
  <c r="N1064" i="7"/>
  <c r="J1064" i="7"/>
  <c r="L1064" i="7" s="1"/>
  <c r="N1061" i="7"/>
  <c r="J1061" i="7"/>
  <c r="L1061" i="7" s="1"/>
  <c r="N1060" i="7"/>
  <c r="J1060" i="7"/>
  <c r="L1060" i="7" s="1"/>
  <c r="N1059" i="7"/>
  <c r="J1059" i="7"/>
  <c r="L1059" i="7" s="1"/>
  <c r="N1058" i="7"/>
  <c r="J1058" i="7"/>
  <c r="L1058" i="7" s="1"/>
  <c r="N1057" i="7"/>
  <c r="J1057" i="7"/>
  <c r="L1057" i="7" s="1"/>
  <c r="N1056" i="7"/>
  <c r="J1056" i="7"/>
  <c r="L1056" i="7" s="1"/>
  <c r="N1055" i="7"/>
  <c r="J1055" i="7"/>
  <c r="L1055" i="7" s="1"/>
  <c r="N1054" i="7"/>
  <c r="J1054" i="7"/>
  <c r="L1054" i="7" s="1"/>
  <c r="N1053" i="7"/>
  <c r="J1053" i="7"/>
  <c r="L1053" i="7" s="1"/>
  <c r="N1052" i="7"/>
  <c r="J1052" i="7"/>
  <c r="L1052" i="7" s="1"/>
  <c r="N1049" i="7"/>
  <c r="J1049" i="7"/>
  <c r="L1049" i="7" s="1"/>
  <c r="N1048" i="7"/>
  <c r="J1048" i="7"/>
  <c r="L1048" i="7" s="1"/>
  <c r="N1047" i="7"/>
  <c r="J1047" i="7"/>
  <c r="L1047" i="7" s="1"/>
  <c r="N1046" i="7"/>
  <c r="J1046" i="7"/>
  <c r="L1046" i="7" s="1"/>
  <c r="N1045" i="7"/>
  <c r="J1045" i="7"/>
  <c r="L1045" i="7" s="1"/>
  <c r="N1044" i="7"/>
  <c r="J1044" i="7"/>
  <c r="L1044" i="7" s="1"/>
  <c r="N1043" i="7"/>
  <c r="J1043" i="7"/>
  <c r="L1043" i="7" s="1"/>
  <c r="N1042" i="7"/>
  <c r="J1042" i="7"/>
  <c r="L1042" i="7" s="1"/>
  <c r="N1039" i="7"/>
  <c r="J1039" i="7"/>
  <c r="L1039" i="7" s="1"/>
  <c r="N1036" i="7"/>
  <c r="J1036" i="7"/>
  <c r="L1036" i="7" s="1"/>
  <c r="N1035" i="7"/>
  <c r="J1035" i="7"/>
  <c r="L1035" i="7" s="1"/>
  <c r="N1034" i="7"/>
  <c r="J1034" i="7"/>
  <c r="L1034" i="7" s="1"/>
  <c r="N1033" i="7"/>
  <c r="J1033" i="7"/>
  <c r="L1033" i="7" s="1"/>
  <c r="N1032" i="7"/>
  <c r="J1032" i="7"/>
  <c r="L1032" i="7" s="1"/>
  <c r="N1031" i="7"/>
  <c r="J1031" i="7"/>
  <c r="L1031" i="7" s="1"/>
  <c r="N1030" i="7"/>
  <c r="J1030" i="7"/>
  <c r="L1030" i="7" s="1"/>
  <c r="N1027" i="7"/>
  <c r="J1027" i="7"/>
  <c r="L1027" i="7" s="1"/>
  <c r="N1026" i="7"/>
  <c r="J1026" i="7"/>
  <c r="L1026" i="7" s="1"/>
  <c r="N1024" i="7"/>
  <c r="J1024" i="7"/>
  <c r="L1024" i="7" s="1"/>
  <c r="N1021" i="7"/>
  <c r="J1021" i="7"/>
  <c r="L1021" i="7" s="1"/>
  <c r="N1020" i="7"/>
  <c r="J1020" i="7"/>
  <c r="L1020" i="7" s="1"/>
  <c r="N1019" i="7"/>
  <c r="J1019" i="7"/>
  <c r="L1019" i="7" s="1"/>
  <c r="N1018" i="7"/>
  <c r="J1018" i="7"/>
  <c r="L1018" i="7" s="1"/>
  <c r="N1017" i="7"/>
  <c r="J1017" i="7"/>
  <c r="L1017" i="7" s="1"/>
  <c r="N1016" i="7"/>
  <c r="J1016" i="7"/>
  <c r="L1016" i="7" s="1"/>
  <c r="N1015" i="7"/>
  <c r="L1015" i="7"/>
  <c r="J1015" i="7"/>
  <c r="N1014" i="7"/>
  <c r="J1014" i="7"/>
  <c r="L1014" i="7" s="1"/>
  <c r="N1013" i="7"/>
  <c r="J1013" i="7"/>
  <c r="L1013" i="7" s="1"/>
  <c r="N1012" i="7"/>
  <c r="J1012" i="7"/>
  <c r="L1012" i="7" s="1"/>
  <c r="N1011" i="7"/>
  <c r="J1011" i="7"/>
  <c r="L1011" i="7" s="1"/>
  <c r="N1010" i="7"/>
  <c r="J1010" i="7"/>
  <c r="L1010" i="7" s="1"/>
  <c r="N1009" i="7"/>
  <c r="J1009" i="7"/>
  <c r="L1009" i="7" s="1"/>
  <c r="N1008" i="7"/>
  <c r="L1008" i="7"/>
  <c r="J1008" i="7"/>
  <c r="N1007" i="7"/>
  <c r="J1007" i="7"/>
  <c r="L1007" i="7" s="1"/>
  <c r="N1006" i="7"/>
  <c r="J1006" i="7"/>
  <c r="L1006" i="7" s="1"/>
  <c r="N1005" i="7"/>
  <c r="J1005" i="7"/>
  <c r="L1005" i="7" s="1"/>
  <c r="N1004" i="7"/>
  <c r="J1004" i="7"/>
  <c r="L1004" i="7" s="1"/>
  <c r="N1003" i="7"/>
  <c r="J1003" i="7"/>
  <c r="L1003" i="7" s="1"/>
  <c r="N1002" i="7"/>
  <c r="J1002" i="7"/>
  <c r="L1002" i="7" s="1"/>
  <c r="N1001" i="7"/>
  <c r="J1001" i="7"/>
  <c r="L1001" i="7" s="1"/>
  <c r="N1000" i="7"/>
  <c r="J1000" i="7"/>
  <c r="L1000" i="7" s="1"/>
  <c r="N999" i="7"/>
  <c r="L999" i="7"/>
  <c r="J999" i="7"/>
  <c r="N998" i="7"/>
  <c r="J998" i="7"/>
  <c r="L998" i="7" s="1"/>
  <c r="N997" i="7"/>
  <c r="J997" i="7"/>
  <c r="L997" i="7" s="1"/>
  <c r="N996" i="7"/>
  <c r="J996" i="7"/>
  <c r="L996" i="7" s="1"/>
  <c r="N995" i="7"/>
  <c r="J995" i="7"/>
  <c r="L995" i="7" s="1"/>
  <c r="N994" i="7"/>
  <c r="J994" i="7"/>
  <c r="L994" i="7" s="1"/>
  <c r="N993" i="7"/>
  <c r="J993" i="7"/>
  <c r="L993" i="7" s="1"/>
  <c r="N992" i="7"/>
  <c r="J992" i="7"/>
  <c r="L992" i="7" s="1"/>
  <c r="N991" i="7"/>
  <c r="J991" i="7"/>
  <c r="L991" i="7" s="1"/>
  <c r="N990" i="7"/>
  <c r="J990" i="7"/>
  <c r="L990" i="7" s="1"/>
  <c r="N989" i="7"/>
  <c r="J989" i="7"/>
  <c r="L989" i="7" s="1"/>
  <c r="N988" i="7"/>
  <c r="J988" i="7"/>
  <c r="L988" i="7" s="1"/>
  <c r="N987" i="7"/>
  <c r="J987" i="7"/>
  <c r="L987" i="7" s="1"/>
  <c r="N986" i="7"/>
  <c r="J986" i="7"/>
  <c r="L986" i="7" s="1"/>
  <c r="N985" i="7"/>
  <c r="J985" i="7"/>
  <c r="L985" i="7" s="1"/>
  <c r="N982" i="7"/>
  <c r="J982" i="7"/>
  <c r="L982" i="7" s="1"/>
  <c r="N981" i="7"/>
  <c r="J981" i="7"/>
  <c r="L981" i="7" s="1"/>
  <c r="N978" i="7"/>
  <c r="J978" i="7"/>
  <c r="L978" i="7" s="1"/>
  <c r="N977" i="7"/>
  <c r="J977" i="7"/>
  <c r="L977" i="7" s="1"/>
  <c r="N974" i="7"/>
  <c r="J974" i="7"/>
  <c r="L974" i="7" s="1"/>
  <c r="N973" i="7"/>
  <c r="L973" i="7"/>
  <c r="J973" i="7"/>
  <c r="N972" i="7"/>
  <c r="J972" i="7"/>
  <c r="L972" i="7" s="1"/>
  <c r="N969" i="7"/>
  <c r="J969" i="7"/>
  <c r="L969" i="7" s="1"/>
  <c r="N968" i="7"/>
  <c r="J968" i="7"/>
  <c r="L968" i="7" s="1"/>
  <c r="N967" i="7"/>
  <c r="J967" i="7"/>
  <c r="L967" i="7" s="1"/>
  <c r="N966" i="7"/>
  <c r="J966" i="7"/>
  <c r="L966" i="7" s="1"/>
  <c r="N965" i="7"/>
  <c r="J965" i="7"/>
  <c r="L965" i="7" s="1"/>
  <c r="N964" i="7"/>
  <c r="J964" i="7"/>
  <c r="L964" i="7" s="1"/>
  <c r="N963" i="7"/>
  <c r="J963" i="7"/>
  <c r="L963" i="7" s="1"/>
  <c r="N962" i="7"/>
  <c r="J962" i="7"/>
  <c r="L962" i="7" s="1"/>
  <c r="N961" i="7"/>
  <c r="J961" i="7"/>
  <c r="L961" i="7" s="1"/>
  <c r="N960" i="7"/>
  <c r="L960" i="7"/>
  <c r="J960" i="7"/>
  <c r="N959" i="7"/>
  <c r="J959" i="7"/>
  <c r="L959" i="7" s="1"/>
  <c r="N958" i="7"/>
  <c r="J958" i="7"/>
  <c r="L958" i="7" s="1"/>
  <c r="N957" i="7"/>
  <c r="J957" i="7"/>
  <c r="L957" i="7" s="1"/>
  <c r="N956" i="7"/>
  <c r="J956" i="7"/>
  <c r="L956" i="7" s="1"/>
  <c r="N955" i="7"/>
  <c r="J955" i="7"/>
  <c r="L955" i="7" s="1"/>
  <c r="N954" i="7"/>
  <c r="J954" i="7"/>
  <c r="L954" i="7" s="1"/>
  <c r="N953" i="7"/>
  <c r="J953" i="7"/>
  <c r="L953" i="7" s="1"/>
  <c r="N952" i="7"/>
  <c r="L952" i="7"/>
  <c r="J952" i="7"/>
  <c r="N949" i="7"/>
  <c r="J949" i="7"/>
  <c r="L949" i="7" s="1"/>
  <c r="N948" i="7"/>
  <c r="J948" i="7"/>
  <c r="L948" i="7" s="1"/>
  <c r="N946" i="7"/>
  <c r="J946" i="7"/>
  <c r="L946" i="7" s="1"/>
  <c r="N943" i="7"/>
  <c r="J943" i="7"/>
  <c r="L943" i="7" s="1"/>
  <c r="N942" i="7"/>
  <c r="L942" i="7"/>
  <c r="J942" i="7"/>
  <c r="N941" i="7"/>
  <c r="J941" i="7"/>
  <c r="L941" i="7" s="1"/>
  <c r="N940" i="7"/>
  <c r="J940" i="7"/>
  <c r="L940" i="7" s="1"/>
  <c r="N939" i="7"/>
  <c r="J939" i="7"/>
  <c r="L939" i="7" s="1"/>
  <c r="N938" i="7"/>
  <c r="J938" i="7"/>
  <c r="L938" i="7" s="1"/>
  <c r="N937" i="7"/>
  <c r="J937" i="7"/>
  <c r="L937" i="7" s="1"/>
  <c r="N936" i="7"/>
  <c r="J936" i="7"/>
  <c r="L936" i="7" s="1"/>
  <c r="N934" i="7"/>
  <c r="J934" i="7"/>
  <c r="L934" i="7" s="1"/>
  <c r="N931" i="7"/>
  <c r="J931" i="7"/>
  <c r="L931" i="7" s="1"/>
  <c r="N930" i="7"/>
  <c r="J930" i="7"/>
  <c r="L930" i="7" s="1"/>
  <c r="N929" i="7"/>
  <c r="J929" i="7"/>
  <c r="L929" i="7" s="1"/>
  <c r="N928" i="7"/>
  <c r="J928" i="7"/>
  <c r="L928" i="7" s="1"/>
  <c r="N927" i="7"/>
  <c r="J927" i="7"/>
  <c r="L927" i="7" s="1"/>
  <c r="N926" i="7"/>
  <c r="J926" i="7"/>
  <c r="L926" i="7" s="1"/>
  <c r="N925" i="7"/>
  <c r="J925" i="7"/>
  <c r="L925" i="7" s="1"/>
  <c r="N924" i="7"/>
  <c r="J924" i="7"/>
  <c r="L924" i="7" s="1"/>
  <c r="N921" i="7"/>
  <c r="J921" i="7"/>
  <c r="L921" i="7" s="1"/>
  <c r="N920" i="7"/>
  <c r="J920" i="7"/>
  <c r="L920" i="7" s="1"/>
  <c r="N917" i="7"/>
  <c r="J917" i="7"/>
  <c r="L917" i="7" s="1"/>
  <c r="N916" i="7"/>
  <c r="L916" i="7"/>
  <c r="J916" i="7"/>
  <c r="N914" i="7"/>
  <c r="J914" i="7"/>
  <c r="L914" i="7" s="1"/>
  <c r="N911" i="7"/>
  <c r="J911" i="7"/>
  <c r="L911" i="7" s="1"/>
  <c r="N910" i="7"/>
  <c r="J910" i="7"/>
  <c r="L910" i="7" s="1"/>
  <c r="N909" i="7"/>
  <c r="J909" i="7"/>
  <c r="L909" i="7" s="1"/>
  <c r="N908" i="7"/>
  <c r="J908" i="7"/>
  <c r="L908" i="7" s="1"/>
  <c r="N907" i="7"/>
  <c r="J907" i="7"/>
  <c r="L907" i="7" s="1"/>
  <c r="N906" i="7"/>
  <c r="J906" i="7"/>
  <c r="L906" i="7" s="1"/>
  <c r="N905" i="7"/>
  <c r="J905" i="7"/>
  <c r="L905" i="7" s="1"/>
  <c r="N902" i="7"/>
  <c r="J902" i="7"/>
  <c r="L902" i="7" s="1"/>
  <c r="N901" i="7"/>
  <c r="J901" i="7"/>
  <c r="L901" i="7" s="1"/>
  <c r="N900" i="7"/>
  <c r="J900" i="7"/>
  <c r="L900" i="7" s="1"/>
  <c r="N897" i="7"/>
  <c r="J897" i="7"/>
  <c r="L897" i="7" s="1"/>
  <c r="N896" i="7"/>
  <c r="J896" i="7"/>
  <c r="L896" i="7" s="1"/>
  <c r="N895" i="7"/>
  <c r="J895" i="7"/>
  <c r="L895" i="7" s="1"/>
  <c r="N894" i="7"/>
  <c r="J894" i="7"/>
  <c r="L894" i="7" s="1"/>
  <c r="N893" i="7"/>
  <c r="J893" i="7"/>
  <c r="L893" i="7" s="1"/>
  <c r="N891" i="7"/>
  <c r="J891" i="7"/>
  <c r="L891" i="7" s="1"/>
  <c r="N889" i="7"/>
  <c r="J889" i="7"/>
  <c r="L889" i="7" s="1"/>
  <c r="N887" i="7"/>
  <c r="J887" i="7"/>
  <c r="L887" i="7" s="1"/>
  <c r="N885" i="7"/>
  <c r="J885" i="7"/>
  <c r="L885" i="7" s="1"/>
  <c r="N882" i="7"/>
  <c r="J882" i="7"/>
  <c r="L882" i="7" s="1"/>
  <c r="N881" i="7"/>
  <c r="J881" i="7"/>
  <c r="L881" i="7" s="1"/>
  <c r="N880" i="7"/>
  <c r="J880" i="7"/>
  <c r="L880" i="7" s="1"/>
  <c r="N878" i="7"/>
  <c r="J878" i="7"/>
  <c r="L878" i="7" s="1"/>
  <c r="N875" i="7"/>
  <c r="J875" i="7"/>
  <c r="L875" i="7" s="1"/>
  <c r="N874" i="7"/>
  <c r="J874" i="7"/>
  <c r="L874" i="7" s="1"/>
  <c r="N873" i="7"/>
  <c r="J873" i="7"/>
  <c r="L873" i="7" s="1"/>
  <c r="N871" i="7"/>
  <c r="J871" i="7"/>
  <c r="L871" i="7" s="1"/>
  <c r="N868" i="7"/>
  <c r="J868" i="7"/>
  <c r="L868" i="7" s="1"/>
  <c r="N867" i="7"/>
  <c r="J867" i="7"/>
  <c r="L867" i="7" s="1"/>
  <c r="N866" i="7"/>
  <c r="J866" i="7"/>
  <c r="L866" i="7" s="1"/>
  <c r="N865" i="7"/>
  <c r="J865" i="7"/>
  <c r="L865" i="7" s="1"/>
  <c r="N862" i="7"/>
  <c r="J862" i="7"/>
  <c r="L862" i="7" s="1"/>
  <c r="N861" i="7"/>
  <c r="L861" i="7"/>
  <c r="J861" i="7"/>
  <c r="N860" i="7"/>
  <c r="J860" i="7"/>
  <c r="L860" i="7" s="1"/>
  <c r="N859" i="7"/>
  <c r="J859" i="7"/>
  <c r="L859" i="7" s="1"/>
  <c r="N858" i="7"/>
  <c r="J858" i="7"/>
  <c r="L858" i="7" s="1"/>
  <c r="N857" i="7"/>
  <c r="J857" i="7"/>
  <c r="L857" i="7" s="1"/>
  <c r="N856" i="7"/>
  <c r="J856" i="7"/>
  <c r="L856" i="7" s="1"/>
  <c r="N855" i="7"/>
  <c r="J855" i="7"/>
  <c r="L855" i="7" s="1"/>
  <c r="N854" i="7"/>
  <c r="J854" i="7"/>
  <c r="L854" i="7" s="1"/>
  <c r="N853" i="7"/>
  <c r="J853" i="7"/>
  <c r="L853" i="7" s="1"/>
  <c r="N852" i="7"/>
  <c r="J852" i="7"/>
  <c r="L852" i="7" s="1"/>
  <c r="N851" i="7"/>
  <c r="J851" i="7"/>
  <c r="L851" i="7" s="1"/>
  <c r="N850" i="7"/>
  <c r="J850" i="7"/>
  <c r="L850" i="7" s="1"/>
  <c r="N849" i="7"/>
  <c r="L849" i="7"/>
  <c r="J849" i="7"/>
  <c r="N848" i="7"/>
  <c r="J848" i="7"/>
  <c r="L848" i="7" s="1"/>
  <c r="N847" i="7"/>
  <c r="J847" i="7"/>
  <c r="L847" i="7" s="1"/>
  <c r="N846" i="7"/>
  <c r="J846" i="7"/>
  <c r="L846" i="7" s="1"/>
  <c r="N845" i="7"/>
  <c r="J845" i="7"/>
  <c r="L845" i="7" s="1"/>
  <c r="N844" i="7"/>
  <c r="J844" i="7"/>
  <c r="L844" i="7" s="1"/>
  <c r="N843" i="7"/>
  <c r="J843" i="7"/>
  <c r="L843" i="7" s="1"/>
  <c r="N842" i="7"/>
  <c r="J842" i="7"/>
  <c r="L842" i="7" s="1"/>
  <c r="N841" i="7"/>
  <c r="J841" i="7"/>
  <c r="L841" i="7" s="1"/>
  <c r="N840" i="7"/>
  <c r="J840" i="7"/>
  <c r="L840" i="7" s="1"/>
  <c r="N839" i="7"/>
  <c r="J839" i="7"/>
  <c r="L839" i="7" s="1"/>
  <c r="N838" i="7"/>
  <c r="J838" i="7"/>
  <c r="L838" i="7" s="1"/>
  <c r="N837" i="7"/>
  <c r="J837" i="7"/>
  <c r="L837" i="7" s="1"/>
  <c r="N836" i="7"/>
  <c r="J836" i="7"/>
  <c r="L836" i="7" s="1"/>
  <c r="N835" i="7"/>
  <c r="J835" i="7"/>
  <c r="L835" i="7" s="1"/>
  <c r="N834" i="7"/>
  <c r="J834" i="7"/>
  <c r="L834" i="7" s="1"/>
  <c r="N833" i="7"/>
  <c r="L833" i="7"/>
  <c r="J833" i="7"/>
  <c r="N832" i="7"/>
  <c r="J832" i="7"/>
  <c r="L832" i="7" s="1"/>
  <c r="N831" i="7"/>
  <c r="L831" i="7"/>
  <c r="J831" i="7"/>
  <c r="N830" i="7"/>
  <c r="J830" i="7"/>
  <c r="L830" i="7" s="1"/>
  <c r="N829" i="7"/>
  <c r="J829" i="7"/>
  <c r="L829" i="7" s="1"/>
  <c r="N828" i="7"/>
  <c r="J828" i="7"/>
  <c r="L828" i="7" s="1"/>
  <c r="N827" i="7"/>
  <c r="J827" i="7"/>
  <c r="L827" i="7" s="1"/>
  <c r="N826" i="7"/>
  <c r="J826" i="7"/>
  <c r="L826" i="7" s="1"/>
  <c r="N825" i="7"/>
  <c r="J825" i="7"/>
  <c r="L825" i="7" s="1"/>
  <c r="N823" i="7"/>
  <c r="J823" i="7"/>
  <c r="L823" i="7" s="1"/>
  <c r="N821" i="7"/>
  <c r="J821" i="7"/>
  <c r="L821" i="7" s="1"/>
  <c r="N818" i="7"/>
  <c r="J818" i="7"/>
  <c r="L818" i="7" s="1"/>
  <c r="N817" i="7"/>
  <c r="J817" i="7"/>
  <c r="L817" i="7" s="1"/>
  <c r="N816" i="7"/>
  <c r="J816" i="7"/>
  <c r="L816" i="7" s="1"/>
  <c r="N815" i="7"/>
  <c r="J815" i="7"/>
  <c r="L815" i="7" s="1"/>
  <c r="N812" i="7"/>
  <c r="J812" i="7"/>
  <c r="L812" i="7" s="1"/>
  <c r="N811" i="7"/>
  <c r="J811" i="7"/>
  <c r="L811" i="7" s="1"/>
  <c r="N810" i="7"/>
  <c r="J810" i="7"/>
  <c r="L810" i="7" s="1"/>
  <c r="N809" i="7"/>
  <c r="J809" i="7"/>
  <c r="L809" i="7" s="1"/>
  <c r="N808" i="7"/>
  <c r="J808" i="7"/>
  <c r="L808" i="7" s="1"/>
  <c r="N807" i="7"/>
  <c r="L807" i="7"/>
  <c r="J807" i="7"/>
  <c r="N806" i="7"/>
  <c r="L806" i="7"/>
  <c r="J806" i="7"/>
  <c r="N805" i="7"/>
  <c r="J805" i="7"/>
  <c r="L805" i="7" s="1"/>
  <c r="N804" i="7"/>
  <c r="J804" i="7"/>
  <c r="L804" i="7" s="1"/>
  <c r="N803" i="7"/>
  <c r="J803" i="7"/>
  <c r="L803" i="7" s="1"/>
  <c r="N802" i="7"/>
  <c r="J802" i="7"/>
  <c r="L802" i="7" s="1"/>
  <c r="N801" i="7"/>
  <c r="J801" i="7"/>
  <c r="L801" i="7" s="1"/>
  <c r="N800" i="7"/>
  <c r="J800" i="7"/>
  <c r="L800" i="7" s="1"/>
  <c r="N799" i="7"/>
  <c r="L799" i="7"/>
  <c r="J799" i="7"/>
  <c r="N798" i="7"/>
  <c r="J798" i="7"/>
  <c r="L798" i="7" s="1"/>
  <c r="N797" i="7"/>
  <c r="J797" i="7"/>
  <c r="L797" i="7" s="1"/>
  <c r="N796" i="7"/>
  <c r="J796" i="7"/>
  <c r="L796" i="7" s="1"/>
  <c r="N795" i="7"/>
  <c r="J795" i="7"/>
  <c r="L795" i="7" s="1"/>
  <c r="N794" i="7"/>
  <c r="J794" i="7"/>
  <c r="L794" i="7" s="1"/>
  <c r="N793" i="7"/>
  <c r="J793" i="7"/>
  <c r="L793" i="7" s="1"/>
  <c r="N792" i="7"/>
  <c r="J792" i="7"/>
  <c r="L792" i="7" s="1"/>
  <c r="N791" i="7"/>
  <c r="J791" i="7"/>
  <c r="L791" i="7" s="1"/>
  <c r="N790" i="7"/>
  <c r="J790" i="7"/>
  <c r="L790" i="7" s="1"/>
  <c r="N787" i="7"/>
  <c r="J787" i="7"/>
  <c r="L787" i="7" s="1"/>
  <c r="N786" i="7"/>
  <c r="J786" i="7"/>
  <c r="L786" i="7" s="1"/>
  <c r="N785" i="7"/>
  <c r="L785" i="7"/>
  <c r="J785" i="7"/>
  <c r="N784" i="7"/>
  <c r="J784" i="7"/>
  <c r="L784" i="7" s="1"/>
  <c r="N783" i="7"/>
  <c r="J783" i="7"/>
  <c r="L783" i="7" s="1"/>
  <c r="N780" i="7"/>
  <c r="J780" i="7"/>
  <c r="L780" i="7" s="1"/>
  <c r="N779" i="7"/>
  <c r="J779" i="7"/>
  <c r="L779" i="7" s="1"/>
  <c r="N778" i="7"/>
  <c r="L778" i="7"/>
  <c r="J778" i="7"/>
  <c r="N777" i="7"/>
  <c r="J777" i="7"/>
  <c r="L777" i="7" s="1"/>
  <c r="N776" i="7"/>
  <c r="J776" i="7"/>
  <c r="L776" i="7" s="1"/>
  <c r="N775" i="7"/>
  <c r="L775" i="7"/>
  <c r="J775" i="7"/>
  <c r="N774" i="7"/>
  <c r="J774" i="7"/>
  <c r="L774" i="7" s="1"/>
  <c r="N772" i="7"/>
  <c r="J772" i="7"/>
  <c r="L772" i="7" s="1"/>
  <c r="N770" i="7"/>
  <c r="J770" i="7"/>
  <c r="L770" i="7" s="1"/>
  <c r="N767" i="7"/>
  <c r="N768" i="7" s="1"/>
  <c r="J767" i="7"/>
  <c r="L767" i="7" s="1"/>
  <c r="N766" i="7"/>
  <c r="J766" i="7"/>
  <c r="L766" i="7" s="1"/>
  <c r="N764" i="7"/>
  <c r="J764" i="7"/>
  <c r="L764" i="7" s="1"/>
  <c r="N761" i="7"/>
  <c r="J761" i="7"/>
  <c r="L761" i="7" s="1"/>
  <c r="N760" i="7"/>
  <c r="J760" i="7"/>
  <c r="L760" i="7" s="1"/>
  <c r="N759" i="7"/>
  <c r="J759" i="7"/>
  <c r="L759" i="7" s="1"/>
  <c r="N758" i="7"/>
  <c r="J758" i="7"/>
  <c r="L758" i="7" s="1"/>
  <c r="N757" i="7"/>
  <c r="J757" i="7"/>
  <c r="L757" i="7" s="1"/>
  <c r="N754" i="7"/>
  <c r="J754" i="7"/>
  <c r="L754" i="7" s="1"/>
  <c r="N753" i="7"/>
  <c r="J753" i="7"/>
  <c r="L753" i="7" s="1"/>
  <c r="N752" i="7"/>
  <c r="J752" i="7"/>
  <c r="L752" i="7" s="1"/>
  <c r="N751" i="7"/>
  <c r="J751" i="7"/>
  <c r="L751" i="7" s="1"/>
  <c r="N750" i="7"/>
  <c r="J750" i="7"/>
  <c r="L750" i="7" s="1"/>
  <c r="N749" i="7"/>
  <c r="J749" i="7"/>
  <c r="L749" i="7" s="1"/>
  <c r="N748" i="7"/>
  <c r="J748" i="7"/>
  <c r="L748" i="7" s="1"/>
  <c r="N747" i="7"/>
  <c r="J747" i="7"/>
  <c r="L747" i="7" s="1"/>
  <c r="N746" i="7"/>
  <c r="L746" i="7"/>
  <c r="J746" i="7"/>
  <c r="N745" i="7"/>
  <c r="J745" i="7"/>
  <c r="L745" i="7" s="1"/>
  <c r="N744" i="7"/>
  <c r="J744" i="7"/>
  <c r="L744" i="7" s="1"/>
  <c r="N743" i="7"/>
  <c r="J743" i="7"/>
  <c r="L743" i="7" s="1"/>
  <c r="N742" i="7"/>
  <c r="J742" i="7"/>
  <c r="L742" i="7" s="1"/>
  <c r="N741" i="7"/>
  <c r="J741" i="7"/>
  <c r="L741" i="7" s="1"/>
  <c r="N740" i="7"/>
  <c r="J740" i="7"/>
  <c r="L740" i="7" s="1"/>
  <c r="N739" i="7"/>
  <c r="J739" i="7"/>
  <c r="L739" i="7" s="1"/>
  <c r="N738" i="7"/>
  <c r="J738" i="7"/>
  <c r="L738" i="7" s="1"/>
  <c r="N737" i="7"/>
  <c r="J737" i="7"/>
  <c r="L737" i="7" s="1"/>
  <c r="N736" i="7"/>
  <c r="J736" i="7"/>
  <c r="L736" i="7" s="1"/>
  <c r="N735" i="7"/>
  <c r="J735" i="7"/>
  <c r="L735" i="7" s="1"/>
  <c r="N734" i="7"/>
  <c r="J734" i="7"/>
  <c r="L734" i="7" s="1"/>
  <c r="N733" i="7"/>
  <c r="J733" i="7"/>
  <c r="L733" i="7" s="1"/>
  <c r="N732" i="7"/>
  <c r="J732" i="7"/>
  <c r="L732" i="7" s="1"/>
  <c r="N731" i="7"/>
  <c r="J731" i="7"/>
  <c r="L731" i="7" s="1"/>
  <c r="N730" i="7"/>
  <c r="L730" i="7"/>
  <c r="J730" i="7"/>
  <c r="N729" i="7"/>
  <c r="J729" i="7"/>
  <c r="L729" i="7" s="1"/>
  <c r="N728" i="7"/>
  <c r="J728" i="7"/>
  <c r="L728" i="7" s="1"/>
  <c r="N727" i="7"/>
  <c r="J727" i="7"/>
  <c r="L727" i="7" s="1"/>
  <c r="N726" i="7"/>
  <c r="J726" i="7"/>
  <c r="L726" i="7" s="1"/>
  <c r="N725" i="7"/>
  <c r="J725" i="7"/>
  <c r="L725" i="7" s="1"/>
  <c r="N724" i="7"/>
  <c r="J724" i="7"/>
  <c r="L724" i="7" s="1"/>
  <c r="N723" i="7"/>
  <c r="J723" i="7"/>
  <c r="L723" i="7" s="1"/>
  <c r="N722" i="7"/>
  <c r="L722" i="7"/>
  <c r="J722" i="7"/>
  <c r="N721" i="7"/>
  <c r="J721" i="7"/>
  <c r="L721" i="7" s="1"/>
  <c r="N720" i="7"/>
  <c r="J720" i="7"/>
  <c r="L720" i="7" s="1"/>
  <c r="N718" i="7"/>
  <c r="J718" i="7"/>
  <c r="L718" i="7" s="1"/>
  <c r="N715" i="7"/>
  <c r="J715" i="7"/>
  <c r="L715" i="7" s="1"/>
  <c r="N714" i="7"/>
  <c r="J714" i="7"/>
  <c r="L714" i="7" s="1"/>
  <c r="L716" i="7" s="1"/>
  <c r="N711" i="7"/>
  <c r="J711" i="7"/>
  <c r="L711" i="7" s="1"/>
  <c r="N710" i="7"/>
  <c r="L710" i="7"/>
  <c r="J710" i="7"/>
  <c r="N709" i="7"/>
  <c r="J709" i="7"/>
  <c r="L709" i="7" s="1"/>
  <c r="N708" i="7"/>
  <c r="J708" i="7"/>
  <c r="L708" i="7" s="1"/>
  <c r="N707" i="7"/>
  <c r="J707" i="7"/>
  <c r="L707" i="7" s="1"/>
  <c r="N706" i="7"/>
  <c r="J706" i="7"/>
  <c r="L706" i="7" s="1"/>
  <c r="N705" i="7"/>
  <c r="L705" i="7"/>
  <c r="J705" i="7"/>
  <c r="N704" i="7"/>
  <c r="J704" i="7"/>
  <c r="L704" i="7" s="1"/>
  <c r="N701" i="7"/>
  <c r="J701" i="7"/>
  <c r="L701" i="7" s="1"/>
  <c r="N700" i="7"/>
  <c r="J700" i="7"/>
  <c r="L700" i="7" s="1"/>
  <c r="N697" i="7"/>
  <c r="J697" i="7"/>
  <c r="L697" i="7" s="1"/>
  <c r="N696" i="7"/>
  <c r="J696" i="7"/>
  <c r="L696" i="7" s="1"/>
  <c r="N695" i="7"/>
  <c r="J695" i="7"/>
  <c r="L695" i="7" s="1"/>
  <c r="N694" i="7"/>
  <c r="J694" i="7"/>
  <c r="L694" i="7" s="1"/>
  <c r="N693" i="7"/>
  <c r="N698" i="7" s="1"/>
  <c r="J693" i="7"/>
  <c r="L693" i="7" s="1"/>
  <c r="N692" i="7"/>
  <c r="J692" i="7"/>
  <c r="L692" i="7" s="1"/>
  <c r="N691" i="7"/>
  <c r="J691" i="7"/>
  <c r="L691" i="7" s="1"/>
  <c r="N688" i="7"/>
  <c r="J688" i="7"/>
  <c r="L688" i="7" s="1"/>
  <c r="N687" i="7"/>
  <c r="J687" i="7"/>
  <c r="L687" i="7" s="1"/>
  <c r="N686" i="7"/>
  <c r="J686" i="7"/>
  <c r="L686" i="7" s="1"/>
  <c r="N685" i="7"/>
  <c r="J685" i="7"/>
  <c r="L685" i="7" s="1"/>
  <c r="N684" i="7"/>
  <c r="J684" i="7"/>
  <c r="L684" i="7" s="1"/>
  <c r="N683" i="7"/>
  <c r="J683" i="7"/>
  <c r="L683" i="7" s="1"/>
  <c r="N682" i="7"/>
  <c r="J682" i="7"/>
  <c r="L682" i="7" s="1"/>
  <c r="N681" i="7"/>
  <c r="J681" i="7"/>
  <c r="L681" i="7" s="1"/>
  <c r="N680" i="7"/>
  <c r="J680" i="7"/>
  <c r="L680" i="7" s="1"/>
  <c r="N679" i="7"/>
  <c r="J679" i="7"/>
  <c r="L679" i="7" s="1"/>
  <c r="N678" i="7"/>
  <c r="J678" i="7"/>
  <c r="L678" i="7" s="1"/>
  <c r="N677" i="7"/>
  <c r="J677" i="7"/>
  <c r="L677" i="7" s="1"/>
  <c r="N676" i="7"/>
  <c r="J676" i="7"/>
  <c r="L676" i="7" s="1"/>
  <c r="N675" i="7"/>
  <c r="J675" i="7"/>
  <c r="L675" i="7" s="1"/>
  <c r="N674" i="7"/>
  <c r="J674" i="7"/>
  <c r="L674" i="7" s="1"/>
  <c r="N673" i="7"/>
  <c r="J673" i="7"/>
  <c r="L673" i="7" s="1"/>
  <c r="N672" i="7"/>
  <c r="J672" i="7"/>
  <c r="L672" i="7" s="1"/>
  <c r="N671" i="7"/>
  <c r="J671" i="7"/>
  <c r="L671" i="7" s="1"/>
  <c r="N670" i="7"/>
  <c r="J670" i="7"/>
  <c r="L670" i="7" s="1"/>
  <c r="N669" i="7"/>
  <c r="J669" i="7"/>
  <c r="L669" i="7" s="1"/>
  <c r="N668" i="7"/>
  <c r="J668" i="7"/>
  <c r="L668" i="7" s="1"/>
  <c r="N667" i="7"/>
  <c r="J667" i="7"/>
  <c r="L667" i="7" s="1"/>
  <c r="N664" i="7"/>
  <c r="J664" i="7"/>
  <c r="L664" i="7" s="1"/>
  <c r="N663" i="7"/>
  <c r="J663" i="7"/>
  <c r="L663" i="7" s="1"/>
  <c r="N662" i="7"/>
  <c r="J662" i="7"/>
  <c r="L662" i="7" s="1"/>
  <c r="N659" i="7"/>
  <c r="J659" i="7"/>
  <c r="L659" i="7" s="1"/>
  <c r="N658" i="7"/>
  <c r="L658" i="7"/>
  <c r="J658" i="7"/>
  <c r="N657" i="7"/>
  <c r="J657" i="7"/>
  <c r="L657" i="7" s="1"/>
  <c r="N656" i="7"/>
  <c r="J656" i="7"/>
  <c r="L656" i="7" s="1"/>
  <c r="N655" i="7"/>
  <c r="J655" i="7"/>
  <c r="L655" i="7" s="1"/>
  <c r="N654" i="7"/>
  <c r="J654" i="7"/>
  <c r="L654" i="7" s="1"/>
  <c r="N653" i="7"/>
  <c r="J653" i="7"/>
  <c r="L653" i="7" s="1"/>
  <c r="N650" i="7"/>
  <c r="J650" i="7"/>
  <c r="L650" i="7" s="1"/>
  <c r="N649" i="7"/>
  <c r="L649" i="7"/>
  <c r="J649" i="7"/>
  <c r="N648" i="7"/>
  <c r="J648" i="7"/>
  <c r="L648" i="7" s="1"/>
  <c r="N646" i="7"/>
  <c r="J646" i="7"/>
  <c r="L646" i="7" s="1"/>
  <c r="N643" i="7"/>
  <c r="J643" i="7"/>
  <c r="L643" i="7" s="1"/>
  <c r="N642" i="7"/>
  <c r="J642" i="7"/>
  <c r="L642" i="7" s="1"/>
  <c r="N641" i="7"/>
  <c r="J641" i="7"/>
  <c r="L641" i="7" s="1"/>
  <c r="N640" i="7"/>
  <c r="J640" i="7"/>
  <c r="L640" i="7" s="1"/>
  <c r="N639" i="7"/>
  <c r="J639" i="7"/>
  <c r="L639" i="7" s="1"/>
  <c r="N638" i="7"/>
  <c r="J638" i="7"/>
  <c r="L638" i="7" s="1"/>
  <c r="N637" i="7"/>
  <c r="J637" i="7"/>
  <c r="L637" i="7" s="1"/>
  <c r="N636" i="7"/>
  <c r="J636" i="7"/>
  <c r="L636" i="7" s="1"/>
  <c r="N635" i="7"/>
  <c r="J635" i="7"/>
  <c r="L635" i="7" s="1"/>
  <c r="N634" i="7"/>
  <c r="J634" i="7"/>
  <c r="L634" i="7" s="1"/>
  <c r="N632" i="7"/>
  <c r="J632" i="7"/>
  <c r="L632" i="7" s="1"/>
  <c r="N629" i="7"/>
  <c r="J629" i="7"/>
  <c r="L629" i="7" s="1"/>
  <c r="N628" i="7"/>
  <c r="J628" i="7"/>
  <c r="L628" i="7" s="1"/>
  <c r="N627" i="7"/>
  <c r="J627" i="7"/>
  <c r="L627" i="7" s="1"/>
  <c r="N626" i="7"/>
  <c r="J626" i="7"/>
  <c r="L626" i="7" s="1"/>
  <c r="N625" i="7"/>
  <c r="J625" i="7"/>
  <c r="L625" i="7" s="1"/>
  <c r="N624" i="7"/>
  <c r="J624" i="7"/>
  <c r="L624" i="7" s="1"/>
  <c r="N623" i="7"/>
  <c r="L623" i="7"/>
  <c r="J623" i="7"/>
  <c r="N622" i="7"/>
  <c r="J622" i="7"/>
  <c r="L622" i="7" s="1"/>
  <c r="N621" i="7"/>
  <c r="J621" i="7"/>
  <c r="L621" i="7" s="1"/>
  <c r="N620" i="7"/>
  <c r="J620" i="7"/>
  <c r="L620" i="7" s="1"/>
  <c r="N619" i="7"/>
  <c r="J619" i="7"/>
  <c r="L619" i="7" s="1"/>
  <c r="N618" i="7"/>
  <c r="J618" i="7"/>
  <c r="L618" i="7" s="1"/>
  <c r="N617" i="7"/>
  <c r="J617" i="7"/>
  <c r="L617" i="7" s="1"/>
  <c r="N616" i="7"/>
  <c r="J616" i="7"/>
  <c r="L616" i="7" s="1"/>
  <c r="N615" i="7"/>
  <c r="J615" i="7"/>
  <c r="L615" i="7" s="1"/>
  <c r="N614" i="7"/>
  <c r="J614" i="7"/>
  <c r="L614" i="7" s="1"/>
  <c r="N613" i="7"/>
  <c r="J613" i="7"/>
  <c r="L613" i="7" s="1"/>
  <c r="N612" i="7"/>
  <c r="J612" i="7"/>
  <c r="L612" i="7" s="1"/>
  <c r="N611" i="7"/>
  <c r="L611" i="7"/>
  <c r="J611" i="7"/>
  <c r="N610" i="7"/>
  <c r="J610" i="7"/>
  <c r="L610" i="7" s="1"/>
  <c r="N609" i="7"/>
  <c r="J609" i="7"/>
  <c r="L609" i="7" s="1"/>
  <c r="N608" i="7"/>
  <c r="J608" i="7"/>
  <c r="L608" i="7" s="1"/>
  <c r="N607" i="7"/>
  <c r="J607" i="7"/>
  <c r="L607" i="7" s="1"/>
  <c r="N606" i="7"/>
  <c r="J606" i="7"/>
  <c r="L606" i="7" s="1"/>
  <c r="N605" i="7"/>
  <c r="J605" i="7"/>
  <c r="L605" i="7" s="1"/>
  <c r="N604" i="7"/>
  <c r="J604" i="7"/>
  <c r="L604" i="7" s="1"/>
  <c r="N603" i="7"/>
  <c r="J603" i="7"/>
  <c r="L603" i="7" s="1"/>
  <c r="N602" i="7"/>
  <c r="J602" i="7"/>
  <c r="L602" i="7" s="1"/>
  <c r="N601" i="7"/>
  <c r="J601" i="7"/>
  <c r="L601" i="7" s="1"/>
  <c r="N600" i="7"/>
  <c r="J600" i="7"/>
  <c r="L600" i="7" s="1"/>
  <c r="N599" i="7"/>
  <c r="J599" i="7"/>
  <c r="L599" i="7" s="1"/>
  <c r="N598" i="7"/>
  <c r="J598" i="7"/>
  <c r="L598" i="7" s="1"/>
  <c r="N597" i="7"/>
  <c r="J597" i="7"/>
  <c r="L597" i="7" s="1"/>
  <c r="N596" i="7"/>
  <c r="J596" i="7"/>
  <c r="L596" i="7" s="1"/>
  <c r="N595" i="7"/>
  <c r="J595" i="7"/>
  <c r="L595" i="7" s="1"/>
  <c r="N594" i="7"/>
  <c r="J594" i="7"/>
  <c r="L594" i="7" s="1"/>
  <c r="N593" i="7"/>
  <c r="J593" i="7"/>
  <c r="L593" i="7" s="1"/>
  <c r="N592" i="7"/>
  <c r="J592" i="7"/>
  <c r="L592" i="7" s="1"/>
  <c r="N591" i="7"/>
  <c r="J591" i="7"/>
  <c r="L591" i="7" s="1"/>
  <c r="N590" i="7"/>
  <c r="J590" i="7"/>
  <c r="L590" i="7" s="1"/>
  <c r="N589" i="7"/>
  <c r="J589" i="7"/>
  <c r="L589" i="7" s="1"/>
  <c r="N588" i="7"/>
  <c r="J588" i="7"/>
  <c r="L588" i="7" s="1"/>
  <c r="N587" i="7"/>
  <c r="J587" i="7"/>
  <c r="L587" i="7" s="1"/>
  <c r="N586" i="7"/>
  <c r="J586" i="7"/>
  <c r="L586" i="7" s="1"/>
  <c r="N585" i="7"/>
  <c r="J585" i="7"/>
  <c r="L585" i="7" s="1"/>
  <c r="N584" i="7"/>
  <c r="J584" i="7"/>
  <c r="L584" i="7" s="1"/>
  <c r="N582" i="7"/>
  <c r="J582" i="7"/>
  <c r="L582" i="7" s="1"/>
  <c r="N579" i="7"/>
  <c r="J579" i="7"/>
  <c r="L579" i="7" s="1"/>
  <c r="N578" i="7"/>
  <c r="J578" i="7"/>
  <c r="L578" i="7" s="1"/>
  <c r="N577" i="7"/>
  <c r="J577" i="7"/>
  <c r="L577" i="7" s="1"/>
  <c r="N576" i="7"/>
  <c r="J576" i="7"/>
  <c r="L576" i="7" s="1"/>
  <c r="N575" i="7"/>
  <c r="J575" i="7"/>
  <c r="L575" i="7" s="1"/>
  <c r="N574" i="7"/>
  <c r="J574" i="7"/>
  <c r="L574" i="7" s="1"/>
  <c r="N573" i="7"/>
  <c r="J573" i="7"/>
  <c r="L573" i="7" s="1"/>
  <c r="N572" i="7"/>
  <c r="J572" i="7"/>
  <c r="L572" i="7" s="1"/>
  <c r="N571" i="7"/>
  <c r="J571" i="7"/>
  <c r="L571" i="7" s="1"/>
  <c r="N570" i="7"/>
  <c r="J570" i="7"/>
  <c r="L570" i="7" s="1"/>
  <c r="N568" i="7"/>
  <c r="J568" i="7"/>
  <c r="L568" i="7" s="1"/>
  <c r="N566" i="7"/>
  <c r="J566" i="7"/>
  <c r="L566" i="7" s="1"/>
  <c r="N563" i="7"/>
  <c r="J563" i="7"/>
  <c r="L563" i="7" s="1"/>
  <c r="N562" i="7"/>
  <c r="J562" i="7"/>
  <c r="L562" i="7" s="1"/>
  <c r="N561" i="7"/>
  <c r="J561" i="7"/>
  <c r="L561" i="7" s="1"/>
  <c r="N560" i="7"/>
  <c r="J560" i="7"/>
  <c r="L560" i="7" s="1"/>
  <c r="N559" i="7"/>
  <c r="J559" i="7"/>
  <c r="L559" i="7" s="1"/>
  <c r="N558" i="7"/>
  <c r="L558" i="7"/>
  <c r="J558" i="7"/>
  <c r="N557" i="7"/>
  <c r="J557" i="7"/>
  <c r="L557" i="7" s="1"/>
  <c r="N556" i="7"/>
  <c r="J556" i="7"/>
  <c r="L556" i="7" s="1"/>
  <c r="N555" i="7"/>
  <c r="J555" i="7"/>
  <c r="L555" i="7" s="1"/>
  <c r="N554" i="7"/>
  <c r="J554" i="7"/>
  <c r="L554" i="7" s="1"/>
  <c r="N553" i="7"/>
  <c r="L553" i="7"/>
  <c r="J553" i="7"/>
  <c r="N552" i="7"/>
  <c r="J552" i="7"/>
  <c r="L552" i="7" s="1"/>
  <c r="N551" i="7"/>
  <c r="J551" i="7"/>
  <c r="L551" i="7" s="1"/>
  <c r="N550" i="7"/>
  <c r="J550" i="7"/>
  <c r="L550" i="7" s="1"/>
  <c r="N549" i="7"/>
  <c r="L549" i="7"/>
  <c r="J549" i="7"/>
  <c r="N548" i="7"/>
  <c r="J548" i="7"/>
  <c r="L548" i="7" s="1"/>
  <c r="N547" i="7"/>
  <c r="J547" i="7"/>
  <c r="L547" i="7" s="1"/>
  <c r="N546" i="7"/>
  <c r="J546" i="7"/>
  <c r="L546" i="7" s="1"/>
  <c r="N545" i="7"/>
  <c r="J545" i="7"/>
  <c r="L545" i="7" s="1"/>
  <c r="N544" i="7"/>
  <c r="J544" i="7"/>
  <c r="L544" i="7" s="1"/>
  <c r="N543" i="7"/>
  <c r="J543" i="7"/>
  <c r="L543" i="7" s="1"/>
  <c r="N542" i="7"/>
  <c r="J542" i="7"/>
  <c r="L542" i="7" s="1"/>
  <c r="N541" i="7"/>
  <c r="J541" i="7"/>
  <c r="L541" i="7" s="1"/>
  <c r="N540" i="7"/>
  <c r="J540" i="7"/>
  <c r="L540" i="7" s="1"/>
  <c r="N539" i="7"/>
  <c r="J539" i="7"/>
  <c r="L539" i="7" s="1"/>
  <c r="N538" i="7"/>
  <c r="J538" i="7"/>
  <c r="L538" i="7" s="1"/>
  <c r="N537" i="7"/>
  <c r="J537" i="7"/>
  <c r="L537" i="7" s="1"/>
  <c r="N536" i="7"/>
  <c r="J536" i="7"/>
  <c r="L536" i="7" s="1"/>
  <c r="N533" i="7"/>
  <c r="J533" i="7"/>
  <c r="L533" i="7" s="1"/>
  <c r="N532" i="7"/>
  <c r="J532" i="7"/>
  <c r="L532" i="7" s="1"/>
  <c r="N531" i="7"/>
  <c r="J531" i="7"/>
  <c r="L531" i="7" s="1"/>
  <c r="N530" i="7"/>
  <c r="J530" i="7"/>
  <c r="L530" i="7" s="1"/>
  <c r="N529" i="7"/>
  <c r="J529" i="7"/>
  <c r="L529" i="7" s="1"/>
  <c r="N528" i="7"/>
  <c r="J528" i="7"/>
  <c r="L528" i="7" s="1"/>
  <c r="N527" i="7"/>
  <c r="J527" i="7"/>
  <c r="L527" i="7" s="1"/>
  <c r="N526" i="7"/>
  <c r="J526" i="7"/>
  <c r="L526" i="7" s="1"/>
  <c r="N525" i="7"/>
  <c r="J525" i="7"/>
  <c r="L525" i="7" s="1"/>
  <c r="N524" i="7"/>
  <c r="J524" i="7"/>
  <c r="L524" i="7" s="1"/>
  <c r="N523" i="7"/>
  <c r="J523" i="7"/>
  <c r="L523" i="7" s="1"/>
  <c r="N522" i="7"/>
  <c r="J522" i="7"/>
  <c r="L522" i="7" s="1"/>
  <c r="N519" i="7"/>
  <c r="J519" i="7"/>
  <c r="L519" i="7" s="1"/>
  <c r="N518" i="7"/>
  <c r="J518" i="7"/>
  <c r="L518" i="7" s="1"/>
  <c r="N516" i="7"/>
  <c r="J516" i="7"/>
  <c r="L516" i="7" s="1"/>
  <c r="N513" i="7"/>
  <c r="J513" i="7"/>
  <c r="L513" i="7" s="1"/>
  <c r="N512" i="7"/>
  <c r="J512" i="7"/>
  <c r="L512" i="7" s="1"/>
  <c r="N511" i="7"/>
  <c r="J511" i="7"/>
  <c r="L511" i="7" s="1"/>
  <c r="N510" i="7"/>
  <c r="J510" i="7"/>
  <c r="L510" i="7" s="1"/>
  <c r="N509" i="7"/>
  <c r="J509" i="7"/>
  <c r="L509" i="7" s="1"/>
  <c r="N508" i="7"/>
  <c r="J508" i="7"/>
  <c r="L508" i="7" s="1"/>
  <c r="N507" i="7"/>
  <c r="J507" i="7"/>
  <c r="L507" i="7" s="1"/>
  <c r="N506" i="7"/>
  <c r="J506" i="7"/>
  <c r="L506" i="7" s="1"/>
  <c r="N505" i="7"/>
  <c r="J505" i="7"/>
  <c r="L505" i="7" s="1"/>
  <c r="N504" i="7"/>
  <c r="J504" i="7"/>
  <c r="L504" i="7" s="1"/>
  <c r="N503" i="7"/>
  <c r="J503" i="7"/>
  <c r="L503" i="7" s="1"/>
  <c r="N502" i="7"/>
  <c r="J502" i="7"/>
  <c r="L502" i="7" s="1"/>
  <c r="N501" i="7"/>
  <c r="J501" i="7"/>
  <c r="L501" i="7" s="1"/>
  <c r="N500" i="7"/>
  <c r="J500" i="7"/>
  <c r="L500" i="7" s="1"/>
  <c r="N499" i="7"/>
  <c r="J499" i="7"/>
  <c r="L499" i="7" s="1"/>
  <c r="N498" i="7"/>
  <c r="J498" i="7"/>
  <c r="L498" i="7" s="1"/>
  <c r="N497" i="7"/>
  <c r="J497" i="7"/>
  <c r="L497" i="7" s="1"/>
  <c r="N496" i="7"/>
  <c r="J496" i="7"/>
  <c r="L496" i="7" s="1"/>
  <c r="N495" i="7"/>
  <c r="J495" i="7"/>
  <c r="L495" i="7" s="1"/>
  <c r="N494" i="7"/>
  <c r="J494" i="7"/>
  <c r="L494" i="7" s="1"/>
  <c r="N493" i="7"/>
  <c r="J493" i="7"/>
  <c r="L493" i="7" s="1"/>
  <c r="N492" i="7"/>
  <c r="J492" i="7"/>
  <c r="L492" i="7" s="1"/>
  <c r="N491" i="7"/>
  <c r="J491" i="7"/>
  <c r="L491" i="7" s="1"/>
  <c r="N490" i="7"/>
  <c r="J490" i="7"/>
  <c r="L490" i="7" s="1"/>
  <c r="N489" i="7"/>
  <c r="J489" i="7"/>
  <c r="L489" i="7" s="1"/>
  <c r="N488" i="7"/>
  <c r="J488" i="7"/>
  <c r="L488" i="7" s="1"/>
  <c r="N487" i="7"/>
  <c r="J487" i="7"/>
  <c r="L487" i="7" s="1"/>
  <c r="N486" i="7"/>
  <c r="J486" i="7"/>
  <c r="L486" i="7" s="1"/>
  <c r="N485" i="7"/>
  <c r="J485" i="7"/>
  <c r="L485" i="7" s="1"/>
  <c r="N484" i="7"/>
  <c r="L484" i="7"/>
  <c r="J484" i="7"/>
  <c r="N483" i="7"/>
  <c r="J483" i="7"/>
  <c r="L483" i="7" s="1"/>
  <c r="N482" i="7"/>
  <c r="J482" i="7"/>
  <c r="L482" i="7" s="1"/>
  <c r="N481" i="7"/>
  <c r="J481" i="7"/>
  <c r="L481" i="7" s="1"/>
  <c r="N480" i="7"/>
  <c r="J480" i="7"/>
  <c r="L480" i="7" s="1"/>
  <c r="N479" i="7"/>
  <c r="J479" i="7"/>
  <c r="L479" i="7" s="1"/>
  <c r="N478" i="7"/>
  <c r="J478" i="7"/>
  <c r="L478" i="7" s="1"/>
  <c r="N477" i="7"/>
  <c r="J477" i="7"/>
  <c r="L477" i="7" s="1"/>
  <c r="N476" i="7"/>
  <c r="J476" i="7"/>
  <c r="L476" i="7" s="1"/>
  <c r="N475" i="7"/>
  <c r="J475" i="7"/>
  <c r="L475" i="7" s="1"/>
  <c r="N474" i="7"/>
  <c r="J474" i="7"/>
  <c r="L474" i="7" s="1"/>
  <c r="N473" i="7"/>
  <c r="J473" i="7"/>
  <c r="L473" i="7" s="1"/>
  <c r="N472" i="7"/>
  <c r="J472" i="7"/>
  <c r="L472" i="7" s="1"/>
  <c r="N471" i="7"/>
  <c r="J471" i="7"/>
  <c r="L471" i="7" s="1"/>
  <c r="N470" i="7"/>
  <c r="J470" i="7"/>
  <c r="L470" i="7" s="1"/>
  <c r="N469" i="7"/>
  <c r="J469" i="7"/>
  <c r="L469" i="7" s="1"/>
  <c r="N468" i="7"/>
  <c r="J468" i="7"/>
  <c r="L468" i="7" s="1"/>
  <c r="N467" i="7"/>
  <c r="J467" i="7"/>
  <c r="L467" i="7" s="1"/>
  <c r="N466" i="7"/>
  <c r="J466" i="7"/>
  <c r="L466" i="7" s="1"/>
  <c r="N465" i="7"/>
  <c r="J465" i="7"/>
  <c r="L465" i="7" s="1"/>
  <c r="N464" i="7"/>
  <c r="J464" i="7"/>
  <c r="L464" i="7" s="1"/>
  <c r="N463" i="7"/>
  <c r="J463" i="7"/>
  <c r="L463" i="7" s="1"/>
  <c r="N462" i="7"/>
  <c r="J462" i="7"/>
  <c r="L462" i="7" s="1"/>
  <c r="N461" i="7"/>
  <c r="J461" i="7"/>
  <c r="L461" i="7" s="1"/>
  <c r="N460" i="7"/>
  <c r="J460" i="7"/>
  <c r="L460" i="7" s="1"/>
  <c r="N459" i="7"/>
  <c r="J459" i="7"/>
  <c r="L459" i="7" s="1"/>
  <c r="N458" i="7"/>
  <c r="J458" i="7"/>
  <c r="L458" i="7" s="1"/>
  <c r="N457" i="7"/>
  <c r="J457" i="7"/>
  <c r="L457" i="7" s="1"/>
  <c r="N456" i="7"/>
  <c r="J456" i="7"/>
  <c r="L456" i="7" s="1"/>
  <c r="N455" i="7"/>
  <c r="J455" i="7"/>
  <c r="L455" i="7" s="1"/>
  <c r="N454" i="7"/>
  <c r="J454" i="7"/>
  <c r="L454" i="7" s="1"/>
  <c r="N453" i="7"/>
  <c r="J453" i="7"/>
  <c r="L453" i="7" s="1"/>
  <c r="N452" i="7"/>
  <c r="J452" i="7"/>
  <c r="L452" i="7" s="1"/>
  <c r="N451" i="7"/>
  <c r="J451" i="7"/>
  <c r="L451" i="7" s="1"/>
  <c r="N450" i="7"/>
  <c r="J450" i="7"/>
  <c r="L450" i="7" s="1"/>
  <c r="N449" i="7"/>
  <c r="J449" i="7"/>
  <c r="L449" i="7" s="1"/>
  <c r="N448" i="7"/>
  <c r="J448" i="7"/>
  <c r="L448" i="7" s="1"/>
  <c r="N447" i="7"/>
  <c r="J447" i="7"/>
  <c r="L447" i="7" s="1"/>
  <c r="N446" i="7"/>
  <c r="J446" i="7"/>
  <c r="L446" i="7" s="1"/>
  <c r="N445" i="7"/>
  <c r="J445" i="7"/>
  <c r="L445" i="7" s="1"/>
  <c r="N444" i="7"/>
  <c r="L444" i="7"/>
  <c r="J444" i="7"/>
  <c r="N443" i="7"/>
  <c r="J443" i="7"/>
  <c r="L443" i="7" s="1"/>
  <c r="N442" i="7"/>
  <c r="J442" i="7"/>
  <c r="L442" i="7" s="1"/>
  <c r="N441" i="7"/>
  <c r="J441" i="7"/>
  <c r="L441" i="7" s="1"/>
  <c r="N440" i="7"/>
  <c r="J440" i="7"/>
  <c r="L440" i="7" s="1"/>
  <c r="N439" i="7"/>
  <c r="J439" i="7"/>
  <c r="L439" i="7" s="1"/>
  <c r="N438" i="7"/>
  <c r="J438" i="7"/>
  <c r="L438" i="7" s="1"/>
  <c r="N437" i="7"/>
  <c r="J437" i="7"/>
  <c r="L437" i="7" s="1"/>
  <c r="N436" i="7"/>
  <c r="J436" i="7"/>
  <c r="L436" i="7" s="1"/>
  <c r="N435" i="7"/>
  <c r="J435" i="7"/>
  <c r="L435" i="7" s="1"/>
  <c r="N434" i="7"/>
  <c r="J434" i="7"/>
  <c r="L434" i="7" s="1"/>
  <c r="N433" i="7"/>
  <c r="J433" i="7"/>
  <c r="L433" i="7" s="1"/>
  <c r="N430" i="7"/>
  <c r="J430" i="7"/>
  <c r="L430" i="7" s="1"/>
  <c r="N429" i="7"/>
  <c r="J429" i="7"/>
  <c r="L429" i="7" s="1"/>
  <c r="N428" i="7"/>
  <c r="J428" i="7"/>
  <c r="L428" i="7" s="1"/>
  <c r="N427" i="7"/>
  <c r="J427" i="7"/>
  <c r="L427" i="7" s="1"/>
  <c r="N426" i="7"/>
  <c r="J426" i="7"/>
  <c r="L426" i="7" s="1"/>
  <c r="N425" i="7"/>
  <c r="J425" i="7"/>
  <c r="L425" i="7" s="1"/>
  <c r="N424" i="7"/>
  <c r="J424" i="7"/>
  <c r="L424" i="7" s="1"/>
  <c r="N422" i="7"/>
  <c r="J422" i="7"/>
  <c r="L422" i="7" s="1"/>
  <c r="N420" i="7"/>
  <c r="J420" i="7"/>
  <c r="L420" i="7" s="1"/>
  <c r="N417" i="7"/>
  <c r="J417" i="7"/>
  <c r="L417" i="7" s="1"/>
  <c r="N416" i="7"/>
  <c r="J416" i="7"/>
  <c r="L416" i="7" s="1"/>
  <c r="N414" i="7"/>
  <c r="J414" i="7"/>
  <c r="L414" i="7" s="1"/>
  <c r="N411" i="7"/>
  <c r="J411" i="7"/>
  <c r="L411" i="7" s="1"/>
  <c r="N410" i="7"/>
  <c r="J410" i="7"/>
  <c r="L410" i="7" s="1"/>
  <c r="N409" i="7"/>
  <c r="J409" i="7"/>
  <c r="L409" i="7" s="1"/>
  <c r="N408" i="7"/>
  <c r="J408" i="7"/>
  <c r="L408" i="7" s="1"/>
  <c r="N407" i="7"/>
  <c r="J407" i="7"/>
  <c r="L407" i="7" s="1"/>
  <c r="N406" i="7"/>
  <c r="J406" i="7"/>
  <c r="L406" i="7" s="1"/>
  <c r="N405" i="7"/>
  <c r="J405" i="7"/>
  <c r="L405" i="7" s="1"/>
  <c r="N403" i="7"/>
  <c r="J403" i="7"/>
  <c r="L403" i="7" s="1"/>
  <c r="N400" i="7"/>
  <c r="J400" i="7"/>
  <c r="L400" i="7" s="1"/>
  <c r="N399" i="7"/>
  <c r="J399" i="7"/>
  <c r="L399" i="7" s="1"/>
  <c r="N397" i="7"/>
  <c r="J397" i="7"/>
  <c r="L397" i="7" s="1"/>
  <c r="N395" i="7"/>
  <c r="J395" i="7"/>
  <c r="L395" i="7" s="1"/>
  <c r="N392" i="7"/>
  <c r="J392" i="7"/>
  <c r="L392" i="7" s="1"/>
  <c r="N391" i="7"/>
  <c r="J391" i="7"/>
  <c r="L391" i="7" s="1"/>
  <c r="N389" i="7"/>
  <c r="J389" i="7"/>
  <c r="L389" i="7" s="1"/>
  <c r="N386" i="7"/>
  <c r="J386" i="7"/>
  <c r="L386" i="7" s="1"/>
  <c r="N385" i="7"/>
  <c r="J385" i="7"/>
  <c r="L385" i="7" s="1"/>
  <c r="N384" i="7"/>
  <c r="J384" i="7"/>
  <c r="L384" i="7" s="1"/>
  <c r="N383" i="7"/>
  <c r="J383" i="7"/>
  <c r="L383" i="7" s="1"/>
  <c r="N382" i="7"/>
  <c r="J382" i="7"/>
  <c r="L382" i="7" s="1"/>
  <c r="N381" i="7"/>
  <c r="J381" i="7"/>
  <c r="L381" i="7" s="1"/>
  <c r="N380" i="7"/>
  <c r="J380" i="7"/>
  <c r="L380" i="7" s="1"/>
  <c r="N379" i="7"/>
  <c r="J379" i="7"/>
  <c r="L379" i="7" s="1"/>
  <c r="N378" i="7"/>
  <c r="J378" i="7"/>
  <c r="L378" i="7" s="1"/>
  <c r="N377" i="7"/>
  <c r="J377" i="7"/>
  <c r="L377" i="7" s="1"/>
  <c r="N376" i="7"/>
  <c r="J376" i="7"/>
  <c r="L376" i="7" s="1"/>
  <c r="N373" i="7"/>
  <c r="J373" i="7"/>
  <c r="L373" i="7" s="1"/>
  <c r="N372" i="7"/>
  <c r="J372" i="7"/>
  <c r="L372" i="7" s="1"/>
  <c r="N371" i="7"/>
  <c r="L371" i="7"/>
  <c r="J371" i="7"/>
  <c r="N370" i="7"/>
  <c r="J370" i="7"/>
  <c r="L370" i="7" s="1"/>
  <c r="N369" i="7"/>
  <c r="J369" i="7"/>
  <c r="L369" i="7" s="1"/>
  <c r="N368" i="7"/>
  <c r="J368" i="7"/>
  <c r="L368" i="7" s="1"/>
  <c r="N367" i="7"/>
  <c r="J367" i="7"/>
  <c r="L367" i="7" s="1"/>
  <c r="N366" i="7"/>
  <c r="J366" i="7"/>
  <c r="L366" i="7" s="1"/>
  <c r="N365" i="7"/>
  <c r="J365" i="7"/>
  <c r="L365" i="7" s="1"/>
  <c r="N364" i="7"/>
  <c r="J364" i="7"/>
  <c r="L364" i="7" s="1"/>
  <c r="N362" i="7"/>
  <c r="J362" i="7"/>
  <c r="L362" i="7" s="1"/>
  <c r="N359" i="7"/>
  <c r="J359" i="7"/>
  <c r="L359" i="7" s="1"/>
  <c r="N358" i="7"/>
  <c r="J358" i="7"/>
  <c r="L358" i="7" s="1"/>
  <c r="N357" i="7"/>
  <c r="J357" i="7"/>
  <c r="L357" i="7" s="1"/>
  <c r="L360" i="7" s="1"/>
  <c r="N355" i="7"/>
  <c r="J355" i="7"/>
  <c r="L355" i="7" s="1"/>
  <c r="N353" i="7"/>
  <c r="J353" i="7"/>
  <c r="L353" i="7" s="1"/>
  <c r="N350" i="7"/>
  <c r="J350" i="7"/>
  <c r="L350" i="7" s="1"/>
  <c r="N349" i="7"/>
  <c r="J349" i="7"/>
  <c r="L349" i="7" s="1"/>
  <c r="N347" i="7"/>
  <c r="J347" i="7"/>
  <c r="L347" i="7" s="1"/>
  <c r="N344" i="7"/>
  <c r="J344" i="7"/>
  <c r="L344" i="7" s="1"/>
  <c r="N343" i="7"/>
  <c r="J343" i="7"/>
  <c r="L343" i="7" s="1"/>
  <c r="N342" i="7"/>
  <c r="J342" i="7"/>
  <c r="L342" i="7" s="1"/>
  <c r="N341" i="7"/>
  <c r="J341" i="7"/>
  <c r="L341" i="7" s="1"/>
  <c r="N340" i="7"/>
  <c r="J340" i="7"/>
  <c r="L340" i="7" s="1"/>
  <c r="N339" i="7"/>
  <c r="J339" i="7"/>
  <c r="L339" i="7" s="1"/>
  <c r="N338" i="7"/>
  <c r="J338" i="7"/>
  <c r="L338" i="7" s="1"/>
  <c r="N337" i="7"/>
  <c r="J337" i="7"/>
  <c r="L337" i="7" s="1"/>
  <c r="N336" i="7"/>
  <c r="J336" i="7"/>
  <c r="L336" i="7" s="1"/>
  <c r="N335" i="7"/>
  <c r="J335" i="7"/>
  <c r="L335" i="7" s="1"/>
  <c r="N334" i="7"/>
  <c r="J334" i="7"/>
  <c r="L334" i="7" s="1"/>
  <c r="N333" i="7"/>
  <c r="J333" i="7"/>
  <c r="L333" i="7" s="1"/>
  <c r="N332" i="7"/>
  <c r="J332" i="7"/>
  <c r="L332" i="7" s="1"/>
  <c r="N331" i="7"/>
  <c r="J331" i="7"/>
  <c r="L331" i="7" s="1"/>
  <c r="N329" i="7"/>
  <c r="J329" i="7"/>
  <c r="L329" i="7" s="1"/>
  <c r="N327" i="7"/>
  <c r="J327" i="7"/>
  <c r="L327" i="7" s="1"/>
  <c r="N324" i="7"/>
  <c r="J324" i="7"/>
  <c r="L324" i="7" s="1"/>
  <c r="N323" i="7"/>
  <c r="J323" i="7"/>
  <c r="L323" i="7" s="1"/>
  <c r="N322" i="7"/>
  <c r="J322" i="7"/>
  <c r="L322" i="7" s="1"/>
  <c r="N321" i="7"/>
  <c r="J321" i="7"/>
  <c r="L321" i="7" s="1"/>
  <c r="N320" i="7"/>
  <c r="J320" i="7"/>
  <c r="L320" i="7" s="1"/>
  <c r="N319" i="7"/>
  <c r="J319" i="7"/>
  <c r="L319" i="7" s="1"/>
  <c r="N318" i="7"/>
  <c r="J318" i="7"/>
  <c r="L318" i="7" s="1"/>
  <c r="N317" i="7"/>
  <c r="J317" i="7"/>
  <c r="L317" i="7" s="1"/>
  <c r="N314" i="7"/>
  <c r="J314" i="7"/>
  <c r="L314" i="7" s="1"/>
  <c r="N313" i="7"/>
  <c r="J313" i="7"/>
  <c r="L313" i="7" s="1"/>
  <c r="N312" i="7"/>
  <c r="J312" i="7"/>
  <c r="L312" i="7" s="1"/>
  <c r="N311" i="7"/>
  <c r="J311" i="7"/>
  <c r="L311" i="7" s="1"/>
  <c r="N310" i="7"/>
  <c r="J310" i="7"/>
  <c r="L310" i="7" s="1"/>
  <c r="N309" i="7"/>
  <c r="J309" i="7"/>
  <c r="L309" i="7" s="1"/>
  <c r="N306" i="7"/>
  <c r="J306" i="7"/>
  <c r="L306" i="7" s="1"/>
  <c r="N305" i="7"/>
  <c r="J305" i="7"/>
  <c r="L305" i="7" s="1"/>
  <c r="N304" i="7"/>
  <c r="J304" i="7"/>
  <c r="L304" i="7" s="1"/>
  <c r="N301" i="7"/>
  <c r="J301" i="7"/>
  <c r="L301" i="7" s="1"/>
  <c r="N300" i="7"/>
  <c r="J300" i="7"/>
  <c r="L300" i="7" s="1"/>
  <c r="N299" i="7"/>
  <c r="J299" i="7"/>
  <c r="L299" i="7" s="1"/>
  <c r="N298" i="7"/>
  <c r="J298" i="7"/>
  <c r="L298" i="7" s="1"/>
  <c r="N297" i="7"/>
  <c r="J297" i="7"/>
  <c r="L297" i="7" s="1"/>
  <c r="N294" i="7"/>
  <c r="J294" i="7"/>
  <c r="L294" i="7" s="1"/>
  <c r="N293" i="7"/>
  <c r="J293" i="7"/>
  <c r="L293" i="7" s="1"/>
  <c r="N290" i="7"/>
  <c r="J290" i="7"/>
  <c r="L290" i="7" s="1"/>
  <c r="N289" i="7"/>
  <c r="J289" i="7"/>
  <c r="L289" i="7" s="1"/>
  <c r="N288" i="7"/>
  <c r="J288" i="7"/>
  <c r="L288" i="7" s="1"/>
  <c r="N287" i="7"/>
  <c r="J287" i="7"/>
  <c r="L287" i="7" s="1"/>
  <c r="N285" i="7"/>
  <c r="J285" i="7"/>
  <c r="L285" i="7" s="1"/>
  <c r="N283" i="7"/>
  <c r="J283" i="7"/>
  <c r="L283" i="7" s="1"/>
  <c r="N280" i="7"/>
  <c r="J280" i="7"/>
  <c r="L280" i="7" s="1"/>
  <c r="N279" i="7"/>
  <c r="J279" i="7"/>
  <c r="L279" i="7" s="1"/>
  <c r="N276" i="7"/>
  <c r="J276" i="7"/>
  <c r="L276" i="7" s="1"/>
  <c r="N275" i="7"/>
  <c r="J275" i="7"/>
  <c r="L275" i="7" s="1"/>
  <c r="N274" i="7"/>
  <c r="J274" i="7"/>
  <c r="L274" i="7" s="1"/>
  <c r="N273" i="7"/>
  <c r="J273" i="7"/>
  <c r="L273" i="7" s="1"/>
  <c r="N272" i="7"/>
  <c r="J272" i="7"/>
  <c r="L272" i="7" s="1"/>
  <c r="N271" i="7"/>
  <c r="J271" i="7"/>
  <c r="L271" i="7" s="1"/>
  <c r="N270" i="7"/>
  <c r="J270" i="7"/>
  <c r="L270" i="7" s="1"/>
  <c r="N269" i="7"/>
  <c r="J269" i="7"/>
  <c r="L269" i="7" s="1"/>
  <c r="N268" i="7"/>
  <c r="J268" i="7"/>
  <c r="L268" i="7" s="1"/>
  <c r="N267" i="7"/>
  <c r="J267" i="7"/>
  <c r="L267" i="7" s="1"/>
  <c r="N266" i="7"/>
  <c r="J266" i="7"/>
  <c r="L266" i="7" s="1"/>
  <c r="N263" i="7"/>
  <c r="J263" i="7"/>
  <c r="L263" i="7" s="1"/>
  <c r="N262" i="7"/>
  <c r="J262" i="7"/>
  <c r="L262" i="7" s="1"/>
  <c r="N261" i="7"/>
  <c r="J261" i="7"/>
  <c r="L261" i="7" s="1"/>
  <c r="N260" i="7"/>
  <c r="J260" i="7"/>
  <c r="L260" i="7" s="1"/>
  <c r="N259" i="7"/>
  <c r="J259" i="7"/>
  <c r="L259" i="7" s="1"/>
  <c r="N258" i="7"/>
  <c r="J258" i="7"/>
  <c r="L258" i="7" s="1"/>
  <c r="N257" i="7"/>
  <c r="J257" i="7"/>
  <c r="L257" i="7" s="1"/>
  <c r="N256" i="7"/>
  <c r="J256" i="7"/>
  <c r="L256" i="7" s="1"/>
  <c r="N255" i="7"/>
  <c r="J255" i="7"/>
  <c r="L255" i="7" s="1"/>
  <c r="N253" i="7"/>
  <c r="J253" i="7"/>
  <c r="L253" i="7" s="1"/>
  <c r="N251" i="7"/>
  <c r="J251" i="7"/>
  <c r="L251" i="7" s="1"/>
  <c r="N249" i="7"/>
  <c r="J249" i="7"/>
  <c r="L249" i="7" s="1"/>
  <c r="N246" i="7"/>
  <c r="J246" i="7"/>
  <c r="L246" i="7" s="1"/>
  <c r="N245" i="7"/>
  <c r="J245" i="7"/>
  <c r="L245" i="7" s="1"/>
  <c r="N242" i="7"/>
  <c r="J242" i="7"/>
  <c r="L242" i="7" s="1"/>
  <c r="N241" i="7"/>
  <c r="J241" i="7"/>
  <c r="L241" i="7" s="1"/>
  <c r="N240" i="7"/>
  <c r="L240" i="7"/>
  <c r="J240" i="7"/>
  <c r="N238" i="7"/>
  <c r="J238" i="7"/>
  <c r="L238" i="7" s="1"/>
  <c r="N236" i="7"/>
  <c r="J236" i="7"/>
  <c r="L236" i="7" s="1"/>
  <c r="N234" i="7"/>
  <c r="J234" i="7"/>
  <c r="L234" i="7" s="1"/>
  <c r="N232" i="7"/>
  <c r="J232" i="7"/>
  <c r="L232" i="7" s="1"/>
  <c r="N230" i="7"/>
  <c r="J230" i="7"/>
  <c r="L230" i="7" s="1"/>
  <c r="N228" i="7"/>
  <c r="J228" i="7"/>
  <c r="L228" i="7" s="1"/>
  <c r="N226" i="7"/>
  <c r="J226" i="7"/>
  <c r="L226" i="7" s="1"/>
  <c r="N224" i="7"/>
  <c r="J224" i="7"/>
  <c r="L224" i="7" s="1"/>
  <c r="N221" i="7"/>
  <c r="J221" i="7"/>
  <c r="L221" i="7" s="1"/>
  <c r="N220" i="7"/>
  <c r="J220" i="7"/>
  <c r="L220" i="7" s="1"/>
  <c r="N218" i="7"/>
  <c r="J218" i="7"/>
  <c r="L218" i="7" s="1"/>
  <c r="N216" i="7"/>
  <c r="J216" i="7"/>
  <c r="L216" i="7" s="1"/>
  <c r="N214" i="7"/>
  <c r="J214" i="7"/>
  <c r="L214" i="7" s="1"/>
  <c r="N211" i="7"/>
  <c r="J211" i="7"/>
  <c r="L211" i="7" s="1"/>
  <c r="N210" i="7"/>
  <c r="J210" i="7"/>
  <c r="L210" i="7" s="1"/>
  <c r="N208" i="7"/>
  <c r="J208" i="7"/>
  <c r="L208" i="7" s="1"/>
  <c r="N205" i="7"/>
  <c r="J205" i="7"/>
  <c r="L205" i="7" s="1"/>
  <c r="N204" i="7"/>
  <c r="J204" i="7"/>
  <c r="L204" i="7" s="1"/>
  <c r="N201" i="7"/>
  <c r="J201" i="7"/>
  <c r="L201" i="7" s="1"/>
  <c r="N200" i="7"/>
  <c r="J200" i="7"/>
  <c r="L200" i="7" s="1"/>
  <c r="N198" i="7"/>
  <c r="J198" i="7"/>
  <c r="L198" i="7" s="1"/>
  <c r="N195" i="7"/>
  <c r="J195" i="7"/>
  <c r="L195" i="7" s="1"/>
  <c r="N194" i="7"/>
  <c r="J194" i="7"/>
  <c r="L194" i="7" s="1"/>
  <c r="N193" i="7"/>
  <c r="J193" i="7"/>
  <c r="L193" i="7" s="1"/>
  <c r="N192" i="7"/>
  <c r="J192" i="7"/>
  <c r="L192" i="7" s="1"/>
  <c r="N191" i="7"/>
  <c r="J191" i="7"/>
  <c r="L191" i="7" s="1"/>
  <c r="N190" i="7"/>
  <c r="J190" i="7"/>
  <c r="L190" i="7" s="1"/>
  <c r="N188" i="7"/>
  <c r="J188" i="7"/>
  <c r="L188" i="7" s="1"/>
  <c r="N186" i="7"/>
  <c r="J186" i="7"/>
  <c r="L186" i="7" s="1"/>
  <c r="N183" i="7"/>
  <c r="J183" i="7"/>
  <c r="L183" i="7" s="1"/>
  <c r="N182" i="7"/>
  <c r="J182" i="7"/>
  <c r="L182" i="7" s="1"/>
  <c r="N179" i="7"/>
  <c r="J179" i="7"/>
  <c r="L179" i="7" s="1"/>
  <c r="N178" i="7"/>
  <c r="J178" i="7"/>
  <c r="L178" i="7" s="1"/>
  <c r="N175" i="7"/>
  <c r="J175" i="7"/>
  <c r="L175" i="7" s="1"/>
  <c r="N174" i="7"/>
  <c r="J174" i="7"/>
  <c r="L174" i="7" s="1"/>
  <c r="N173" i="7"/>
  <c r="J173" i="7"/>
  <c r="L173" i="7" s="1"/>
  <c r="N172" i="7"/>
  <c r="J172" i="7"/>
  <c r="L172" i="7" s="1"/>
  <c r="N171" i="7"/>
  <c r="J171" i="7"/>
  <c r="L171" i="7" s="1"/>
  <c r="N170" i="7"/>
  <c r="J170" i="7"/>
  <c r="L170" i="7" s="1"/>
  <c r="N169" i="7"/>
  <c r="J169" i="7"/>
  <c r="L169" i="7" s="1"/>
  <c r="N168" i="7"/>
  <c r="J168" i="7"/>
  <c r="L168" i="7" s="1"/>
  <c r="N167" i="7"/>
  <c r="J167" i="7"/>
  <c r="L167" i="7" s="1"/>
  <c r="N166" i="7"/>
  <c r="J166" i="7"/>
  <c r="L166" i="7" s="1"/>
  <c r="N165" i="7"/>
  <c r="J165" i="7"/>
  <c r="L165" i="7" s="1"/>
  <c r="N164" i="7"/>
  <c r="J164" i="7"/>
  <c r="L164" i="7" s="1"/>
  <c r="N163" i="7"/>
  <c r="J163" i="7"/>
  <c r="L163" i="7" s="1"/>
  <c r="N162" i="7"/>
  <c r="J162" i="7"/>
  <c r="L162" i="7" s="1"/>
  <c r="N159" i="7"/>
  <c r="J159" i="7"/>
  <c r="L159" i="7" s="1"/>
  <c r="N158" i="7"/>
  <c r="J158" i="7"/>
  <c r="L158" i="7" s="1"/>
  <c r="N157" i="7"/>
  <c r="J157" i="7"/>
  <c r="L157" i="7" s="1"/>
  <c r="N156" i="7"/>
  <c r="J156" i="7"/>
  <c r="L156" i="7" s="1"/>
  <c r="N155" i="7"/>
  <c r="J155" i="7"/>
  <c r="L155" i="7" s="1"/>
  <c r="N154" i="7"/>
  <c r="J154" i="7"/>
  <c r="L154" i="7" s="1"/>
  <c r="N153" i="7"/>
  <c r="J153" i="7"/>
  <c r="L153" i="7" s="1"/>
  <c r="N152" i="7"/>
  <c r="J152" i="7"/>
  <c r="L152" i="7" s="1"/>
  <c r="N151" i="7"/>
  <c r="J151" i="7"/>
  <c r="L151" i="7" s="1"/>
  <c r="N150" i="7"/>
  <c r="J150" i="7"/>
  <c r="L150" i="7" s="1"/>
  <c r="N149" i="7"/>
  <c r="J149" i="7"/>
  <c r="L149" i="7" s="1"/>
  <c r="N148" i="7"/>
  <c r="J148" i="7"/>
  <c r="L148" i="7" s="1"/>
  <c r="N147" i="7"/>
  <c r="J147" i="7"/>
  <c r="L147" i="7" s="1"/>
  <c r="N146" i="7"/>
  <c r="J146" i="7"/>
  <c r="L146" i="7" s="1"/>
  <c r="N145" i="7"/>
  <c r="J145" i="7"/>
  <c r="L145" i="7" s="1"/>
  <c r="N144" i="7"/>
  <c r="J144" i="7"/>
  <c r="L144" i="7" s="1"/>
  <c r="N143" i="7"/>
  <c r="J143" i="7"/>
  <c r="L143" i="7" s="1"/>
  <c r="N142" i="7"/>
  <c r="J142" i="7"/>
  <c r="L142" i="7" s="1"/>
  <c r="N141" i="7"/>
  <c r="J141" i="7"/>
  <c r="L141" i="7" s="1"/>
  <c r="N140" i="7"/>
  <c r="J140" i="7"/>
  <c r="L140" i="7" s="1"/>
  <c r="N139" i="7"/>
  <c r="J139" i="7"/>
  <c r="L139" i="7" s="1"/>
  <c r="N138" i="7"/>
  <c r="J138" i="7"/>
  <c r="L138" i="7" s="1"/>
  <c r="N137" i="7"/>
  <c r="J137" i="7"/>
  <c r="L137" i="7" s="1"/>
  <c r="N136" i="7"/>
  <c r="J136" i="7"/>
  <c r="L136" i="7" s="1"/>
  <c r="N135" i="7"/>
  <c r="J135" i="7"/>
  <c r="L135" i="7" s="1"/>
  <c r="N134" i="7"/>
  <c r="J134" i="7"/>
  <c r="L134" i="7" s="1"/>
  <c r="N133" i="7"/>
  <c r="J133" i="7"/>
  <c r="L133" i="7" s="1"/>
  <c r="N132" i="7"/>
  <c r="J132" i="7"/>
  <c r="L132" i="7" s="1"/>
  <c r="N130" i="7"/>
  <c r="J130" i="7"/>
  <c r="L130" i="7" s="1"/>
  <c r="N128" i="7"/>
  <c r="J128" i="7"/>
  <c r="L128" i="7" s="1"/>
  <c r="N126" i="7"/>
  <c r="J126" i="7"/>
  <c r="L126" i="7" s="1"/>
  <c r="N123" i="7"/>
  <c r="J123" i="7"/>
  <c r="L123" i="7" s="1"/>
  <c r="N122" i="7"/>
  <c r="J122" i="7"/>
  <c r="L122" i="7" s="1"/>
  <c r="N119" i="7"/>
  <c r="J119" i="7"/>
  <c r="L119" i="7" s="1"/>
  <c r="N118" i="7"/>
  <c r="L118" i="7"/>
  <c r="J118" i="7"/>
  <c r="N117" i="7"/>
  <c r="J117" i="7"/>
  <c r="L117" i="7" s="1"/>
  <c r="N116" i="7"/>
  <c r="J116" i="7"/>
  <c r="L116" i="7" s="1"/>
  <c r="N115" i="7"/>
  <c r="J115" i="7"/>
  <c r="L115" i="7" s="1"/>
  <c r="N114" i="7"/>
  <c r="J114" i="7"/>
  <c r="L114" i="7" s="1"/>
  <c r="N113" i="7"/>
  <c r="J113" i="7"/>
  <c r="L113" i="7" s="1"/>
  <c r="N112" i="7"/>
  <c r="J112" i="7"/>
  <c r="L112" i="7" s="1"/>
  <c r="N111" i="7"/>
  <c r="J111" i="7"/>
  <c r="L111" i="7" s="1"/>
  <c r="N110" i="7"/>
  <c r="J110" i="7"/>
  <c r="L110" i="7" s="1"/>
  <c r="N109" i="7"/>
  <c r="J109" i="7"/>
  <c r="L109" i="7" s="1"/>
  <c r="N108" i="7"/>
  <c r="J108" i="7"/>
  <c r="L108" i="7" s="1"/>
  <c r="N107" i="7"/>
  <c r="J107" i="7"/>
  <c r="L107" i="7" s="1"/>
  <c r="N106" i="7"/>
  <c r="J106" i="7"/>
  <c r="L106" i="7" s="1"/>
  <c r="N104" i="7"/>
  <c r="J104" i="7"/>
  <c r="L104" i="7" s="1"/>
  <c r="N102" i="7"/>
  <c r="J102" i="7"/>
  <c r="L102" i="7" s="1"/>
  <c r="N99" i="7"/>
  <c r="J99" i="7"/>
  <c r="L99" i="7" s="1"/>
  <c r="N98" i="7"/>
  <c r="N100" i="7" s="1"/>
  <c r="J98" i="7"/>
  <c r="L98" i="7" s="1"/>
  <c r="N97" i="7"/>
  <c r="J97" i="7"/>
  <c r="L97" i="7" s="1"/>
  <c r="N94" i="7"/>
  <c r="J94" i="7"/>
  <c r="L94" i="7" s="1"/>
  <c r="N93" i="7"/>
  <c r="L93" i="7"/>
  <c r="J93" i="7"/>
  <c r="N90" i="7"/>
  <c r="J90" i="7"/>
  <c r="L90" i="7" s="1"/>
  <c r="N89" i="7"/>
  <c r="J89" i="7"/>
  <c r="L89" i="7" s="1"/>
  <c r="N88" i="7"/>
  <c r="L88" i="7"/>
  <c r="J88" i="7"/>
  <c r="N87" i="7"/>
  <c r="J87" i="7"/>
  <c r="L87" i="7" s="1"/>
  <c r="N86" i="7"/>
  <c r="J86" i="7"/>
  <c r="L86" i="7" s="1"/>
  <c r="N85" i="7"/>
  <c r="J85" i="7"/>
  <c r="L85" i="7" s="1"/>
  <c r="N84" i="7"/>
  <c r="J84" i="7"/>
  <c r="L84" i="7" s="1"/>
  <c r="N83" i="7"/>
  <c r="J83" i="7"/>
  <c r="L83" i="7" s="1"/>
  <c r="N82" i="7"/>
  <c r="J82" i="7"/>
  <c r="L82" i="7" s="1"/>
  <c r="N81" i="7"/>
  <c r="J81" i="7"/>
  <c r="L81" i="7" s="1"/>
  <c r="N80" i="7"/>
  <c r="J80" i="7"/>
  <c r="L80" i="7" s="1"/>
  <c r="N79" i="7"/>
  <c r="J79" i="7"/>
  <c r="L79" i="7" s="1"/>
  <c r="N78" i="7"/>
  <c r="J78" i="7"/>
  <c r="L78" i="7" s="1"/>
  <c r="N77" i="7"/>
  <c r="J77" i="7"/>
  <c r="L77" i="7" s="1"/>
  <c r="N76" i="7"/>
  <c r="J76" i="7"/>
  <c r="L76" i="7" s="1"/>
  <c r="N75" i="7"/>
  <c r="J75" i="7"/>
  <c r="L75" i="7" s="1"/>
  <c r="N74" i="7"/>
  <c r="J74" i="7"/>
  <c r="L74" i="7" s="1"/>
  <c r="N73" i="7"/>
  <c r="J73" i="7"/>
  <c r="L73" i="7" s="1"/>
  <c r="N72" i="7"/>
  <c r="J72" i="7"/>
  <c r="L72" i="7" s="1"/>
  <c r="N71" i="7"/>
  <c r="J71" i="7"/>
  <c r="L71" i="7" s="1"/>
  <c r="N70" i="7"/>
  <c r="J70" i="7"/>
  <c r="L70" i="7" s="1"/>
  <c r="N69" i="7"/>
  <c r="J69" i="7"/>
  <c r="L69" i="7" s="1"/>
  <c r="N68" i="7"/>
  <c r="J68" i="7"/>
  <c r="L68" i="7" s="1"/>
  <c r="N65" i="7"/>
  <c r="J65" i="7"/>
  <c r="L65" i="7" s="1"/>
  <c r="N64" i="7"/>
  <c r="J64" i="7"/>
  <c r="L64" i="7" s="1"/>
  <c r="N63" i="7"/>
  <c r="J63" i="7"/>
  <c r="L63" i="7" s="1"/>
  <c r="N62" i="7"/>
  <c r="J62" i="7"/>
  <c r="L62" i="7" s="1"/>
  <c r="N61" i="7"/>
  <c r="J61" i="7"/>
  <c r="L61" i="7" s="1"/>
  <c r="N60" i="7"/>
  <c r="J60" i="7"/>
  <c r="L60" i="7" s="1"/>
  <c r="N59" i="7"/>
  <c r="J59" i="7"/>
  <c r="L59" i="7" s="1"/>
  <c r="N58" i="7"/>
  <c r="J58" i="7"/>
  <c r="L58" i="7" s="1"/>
  <c r="N57" i="7"/>
  <c r="J57" i="7"/>
  <c r="L57" i="7" s="1"/>
  <c r="N56" i="7"/>
  <c r="J56" i="7"/>
  <c r="L56" i="7" s="1"/>
  <c r="N55" i="7"/>
  <c r="J55" i="7"/>
  <c r="L55" i="7" s="1"/>
  <c r="N54" i="7"/>
  <c r="J54" i="7"/>
  <c r="L54" i="7" s="1"/>
  <c r="N53" i="7"/>
  <c r="J53" i="7"/>
  <c r="L53" i="7" s="1"/>
  <c r="N50" i="7"/>
  <c r="J50" i="7"/>
  <c r="L50" i="7" s="1"/>
  <c r="N49" i="7"/>
  <c r="J49" i="7"/>
  <c r="L49" i="7" s="1"/>
  <c r="N48" i="7"/>
  <c r="J48" i="7"/>
  <c r="L48" i="7" s="1"/>
  <c r="N47" i="7"/>
  <c r="J47" i="7"/>
  <c r="L47" i="7" s="1"/>
  <c r="N44" i="7"/>
  <c r="J44" i="7"/>
  <c r="L44" i="7" s="1"/>
  <c r="N43" i="7"/>
  <c r="J43" i="7"/>
  <c r="L43" i="7" s="1"/>
  <c r="N42" i="7"/>
  <c r="J42" i="7"/>
  <c r="L42" i="7" s="1"/>
  <c r="N41" i="7"/>
  <c r="J41" i="7"/>
  <c r="L41" i="7" s="1"/>
  <c r="N40" i="7"/>
  <c r="J40" i="7"/>
  <c r="L40" i="7" s="1"/>
  <c r="N37" i="7"/>
  <c r="J37" i="7"/>
  <c r="L37" i="7" s="1"/>
  <c r="N36" i="7"/>
  <c r="J36" i="7"/>
  <c r="L36" i="7" s="1"/>
  <c r="N33" i="7"/>
  <c r="J33" i="7"/>
  <c r="L33" i="7" s="1"/>
  <c r="N32" i="7"/>
  <c r="J32" i="7"/>
  <c r="L32" i="7" s="1"/>
  <c r="N31" i="7"/>
  <c r="J31" i="7"/>
  <c r="L31" i="7" s="1"/>
  <c r="N30" i="7"/>
  <c r="J30" i="7"/>
  <c r="L30" i="7" s="1"/>
  <c r="N29" i="7"/>
  <c r="J29" i="7"/>
  <c r="L29" i="7" s="1"/>
  <c r="N28" i="7"/>
  <c r="J28" i="7"/>
  <c r="L28" i="7" s="1"/>
  <c r="N27" i="7"/>
  <c r="J27" i="7"/>
  <c r="L27" i="7" s="1"/>
  <c r="N26" i="7"/>
  <c r="J26" i="7"/>
  <c r="L26" i="7" s="1"/>
  <c r="N25" i="7"/>
  <c r="J25" i="7"/>
  <c r="L25" i="7" s="1"/>
  <c r="N24" i="7"/>
  <c r="L24" i="7"/>
  <c r="J24" i="7"/>
  <c r="N23" i="7"/>
  <c r="J23" i="7"/>
  <c r="L23" i="7" s="1"/>
  <c r="N22" i="7"/>
  <c r="J22" i="7"/>
  <c r="L22" i="7" s="1"/>
  <c r="N21" i="7"/>
  <c r="J21" i="7"/>
  <c r="L21" i="7" s="1"/>
  <c r="N20" i="7"/>
  <c r="J20" i="7"/>
  <c r="L20" i="7" s="1"/>
  <c r="N19" i="7"/>
  <c r="J19" i="7"/>
  <c r="L19" i="7" s="1"/>
  <c r="N18" i="7"/>
  <c r="J18" i="7"/>
  <c r="L18" i="7" s="1"/>
  <c r="N17" i="7"/>
  <c r="J17" i="7"/>
  <c r="L17" i="7" s="1"/>
  <c r="N16" i="7"/>
  <c r="J16" i="7"/>
  <c r="L16" i="7" s="1"/>
  <c r="N1806" i="7"/>
  <c r="L1806" i="7"/>
  <c r="N1805" i="7"/>
  <c r="L1805" i="7"/>
  <c r="N1803" i="7"/>
  <c r="L1803" i="7"/>
  <c r="N1800" i="7"/>
  <c r="L1800" i="7"/>
  <c r="N1799" i="7"/>
  <c r="L1799" i="7"/>
  <c r="N1797" i="7"/>
  <c r="L1797" i="7"/>
  <c r="N1792" i="7"/>
  <c r="L1792" i="7"/>
  <c r="N1553" i="7"/>
  <c r="N1551" i="7"/>
  <c r="J1551" i="7"/>
  <c r="L1551" i="7" s="1"/>
  <c r="N1550" i="7"/>
  <c r="J1550" i="7"/>
  <c r="L1550" i="7" s="1"/>
  <c r="N1549" i="7"/>
  <c r="J1549" i="7"/>
  <c r="L1549" i="7" s="1"/>
  <c r="N1548" i="7"/>
  <c r="J1548" i="7"/>
  <c r="L1548" i="7" s="1"/>
  <c r="N1547" i="7"/>
  <c r="J1547" i="7"/>
  <c r="L1547" i="7" s="1"/>
  <c r="N1546" i="7"/>
  <c r="J1546" i="7"/>
  <c r="L1546" i="7" s="1"/>
  <c r="N1545" i="7"/>
  <c r="J1545" i="7"/>
  <c r="L1545" i="7" s="1"/>
  <c r="N1544" i="7"/>
  <c r="J1544" i="7"/>
  <c r="L1544" i="7" s="1"/>
  <c r="N1543" i="7"/>
  <c r="J1543" i="7"/>
  <c r="L1543" i="7" s="1"/>
  <c r="N1542" i="7"/>
  <c r="J1542" i="7"/>
  <c r="L1542" i="7" s="1"/>
  <c r="N1541" i="7"/>
  <c r="J1541" i="7"/>
  <c r="L1541" i="7" s="1"/>
  <c r="N1540" i="7"/>
  <c r="J1540" i="7"/>
  <c r="L1540" i="7" s="1"/>
  <c r="N1539" i="7"/>
  <c r="J1539" i="7"/>
  <c r="L1539" i="7" s="1"/>
  <c r="N1538" i="7"/>
  <c r="J1538" i="7"/>
  <c r="L1538" i="7" s="1"/>
  <c r="N1537" i="7"/>
  <c r="J1537" i="7"/>
  <c r="L1537" i="7" s="1"/>
  <c r="N1536" i="7"/>
  <c r="J1536" i="7"/>
  <c r="L1536" i="7" s="1"/>
  <c r="N1535" i="7"/>
  <c r="J1535" i="7"/>
  <c r="L1535" i="7" s="1"/>
  <c r="N1534" i="7"/>
  <c r="L1534" i="7"/>
  <c r="J1534" i="7"/>
  <c r="N1533" i="7"/>
  <c r="J1533" i="7"/>
  <c r="L1533" i="7" s="1"/>
  <c r="N1530" i="7"/>
  <c r="N1529" i="7"/>
  <c r="J1529" i="7"/>
  <c r="L1529" i="7" s="1"/>
  <c r="L1531" i="7" s="1"/>
  <c r="N1527" i="7"/>
  <c r="L1527" i="7"/>
  <c r="J1527" i="7"/>
  <c r="N1524" i="7"/>
  <c r="J1524" i="7"/>
  <c r="L1524" i="7" s="1"/>
  <c r="N1523" i="7"/>
  <c r="J1523" i="7"/>
  <c r="L1523" i="7" s="1"/>
  <c r="N1521" i="7"/>
  <c r="J1521" i="7"/>
  <c r="L1521" i="7" s="1"/>
  <c r="N1519" i="7"/>
  <c r="J1519" i="7"/>
  <c r="L1519" i="7" s="1"/>
  <c r="N1517" i="7"/>
  <c r="N1516" i="7"/>
  <c r="N1514" i="7"/>
  <c r="J1514" i="7"/>
  <c r="L1514" i="7" s="1"/>
  <c r="N1513" i="7"/>
  <c r="J1513" i="7"/>
  <c r="L1513" i="7" s="1"/>
  <c r="N1512" i="7"/>
  <c r="J1512" i="7"/>
  <c r="L1512" i="7" s="1"/>
  <c r="N1511" i="7"/>
  <c r="J1511" i="7"/>
  <c r="L1511" i="7" s="1"/>
  <c r="N1510" i="7"/>
  <c r="J1510" i="7"/>
  <c r="L1510" i="7" s="1"/>
  <c r="N1509" i="7"/>
  <c r="J1509" i="7"/>
  <c r="L1509" i="7" s="1"/>
  <c r="N1508" i="7"/>
  <c r="J1508" i="7"/>
  <c r="L1508" i="7" s="1"/>
  <c r="N1507" i="7"/>
  <c r="J1507" i="7"/>
  <c r="L1507" i="7" s="1"/>
  <c r="N1506" i="7"/>
  <c r="J1506" i="7"/>
  <c r="L1506" i="7" s="1"/>
  <c r="N1505" i="7"/>
  <c r="J1505" i="7"/>
  <c r="L1505" i="7" s="1"/>
  <c r="N1504" i="7"/>
  <c r="J1504" i="7"/>
  <c r="L1504" i="7" s="1"/>
  <c r="N1503" i="7"/>
  <c r="J1503" i="7"/>
  <c r="L1503" i="7" s="1"/>
  <c r="N1502" i="7"/>
  <c r="J1502" i="7"/>
  <c r="L1502" i="7" s="1"/>
  <c r="N1501" i="7"/>
  <c r="J1501" i="7"/>
  <c r="L1501" i="7" s="1"/>
  <c r="N1500" i="7"/>
  <c r="J1500" i="7"/>
  <c r="L1500" i="7" s="1"/>
  <c r="N1499" i="7"/>
  <c r="J1499" i="7"/>
  <c r="L1499" i="7" s="1"/>
  <c r="N1498" i="7"/>
  <c r="J1498" i="7"/>
  <c r="L1498" i="7" s="1"/>
  <c r="N1497" i="7"/>
  <c r="J1497" i="7"/>
  <c r="L1497" i="7" s="1"/>
  <c r="N1496" i="7"/>
  <c r="J1496" i="7"/>
  <c r="L1496" i="7" s="1"/>
  <c r="N1495" i="7"/>
  <c r="J1495" i="7"/>
  <c r="L1495" i="7" s="1"/>
  <c r="N1494" i="7"/>
  <c r="J1494" i="7"/>
  <c r="L1494" i="7" s="1"/>
  <c r="N1493" i="7"/>
  <c r="J1493" i="7"/>
  <c r="L1493" i="7" s="1"/>
  <c r="N1492" i="7"/>
  <c r="J1492" i="7"/>
  <c r="L1492" i="7" s="1"/>
  <c r="N1491" i="7"/>
  <c r="J1491" i="7"/>
  <c r="L1491" i="7" s="1"/>
  <c r="N1490" i="7"/>
  <c r="J1490" i="7"/>
  <c r="L1490" i="7" s="1"/>
  <c r="N1377" i="7"/>
  <c r="L1261" i="7"/>
  <c r="N1249" i="7"/>
  <c r="N1040" i="7"/>
  <c r="N120" i="7"/>
  <c r="N15" i="7"/>
  <c r="J15" i="7"/>
  <c r="L15" i="7" s="1"/>
  <c r="N918" i="7" l="1"/>
  <c r="N1801" i="7"/>
  <c r="N180" i="7"/>
  <c r="N184" i="7"/>
  <c r="N206" i="7"/>
  <c r="N351" i="7"/>
  <c r="N1261" i="7"/>
  <c r="N1271" i="7"/>
  <c r="N1486" i="7"/>
  <c r="N1682" i="7"/>
  <c r="N1702" i="7"/>
  <c r="N247" i="7"/>
  <c r="L665" i="7"/>
  <c r="N1310" i="7"/>
  <c r="N1022" i="7"/>
  <c r="N431" i="7"/>
  <c r="N45" i="7"/>
  <c r="N1433" i="7"/>
  <c r="N38" i="7"/>
  <c r="N95" i="7"/>
  <c r="N212" i="7"/>
  <c r="L351" i="7"/>
  <c r="N716" i="7"/>
  <c r="N975" i="7"/>
  <c r="N1395" i="7"/>
  <c r="N1525" i="7"/>
  <c r="L1801" i="7"/>
  <c r="N202" i="7"/>
  <c r="N702" i="7"/>
  <c r="N819" i="7"/>
  <c r="N1412" i="7"/>
  <c r="L51" i="7"/>
  <c r="N51" i="7"/>
  <c r="N196" i="7"/>
  <c r="N401" i="7"/>
  <c r="N564" i="7"/>
  <c r="L651" i="7"/>
  <c r="N903" i="7"/>
  <c r="L184" i="7"/>
  <c r="N1531" i="7"/>
  <c r="N1807" i="7"/>
  <c r="N222" i="7"/>
  <c r="N264" i="7"/>
  <c r="N302" i="7"/>
  <c r="L393" i="7"/>
  <c r="L1807" i="7"/>
  <c r="L95" i="7"/>
  <c r="L196" i="7"/>
  <c r="L291" i="7"/>
  <c r="N295" i="7"/>
  <c r="L307" i="7"/>
  <c r="N325" i="7"/>
  <c r="N387" i="7"/>
  <c r="N393" i="7"/>
  <c r="L412" i="7"/>
  <c r="N644" i="7"/>
  <c r="L819" i="7"/>
  <c r="L950" i="7"/>
  <c r="N970" i="7"/>
  <c r="N651" i="7"/>
  <c r="N660" i="7"/>
  <c r="N813" i="7"/>
  <c r="L883" i="7"/>
  <c r="N912" i="7"/>
  <c r="L932" i="7"/>
  <c r="N1204" i="7"/>
  <c r="N1215" i="7"/>
  <c r="L762" i="7"/>
  <c r="N781" i="7"/>
  <c r="L918" i="7"/>
  <c r="N1028" i="7"/>
  <c r="N1194" i="7"/>
  <c r="N1244" i="7"/>
  <c r="N1575" i="7"/>
  <c r="L1682" i="7"/>
  <c r="N1713" i="7"/>
  <c r="N1765" i="7"/>
  <c r="N712" i="7"/>
  <c r="N762" i="7"/>
  <c r="L922" i="7"/>
  <c r="L979" i="7"/>
  <c r="N983" i="7"/>
  <c r="L1028" i="7"/>
  <c r="N1231" i="7"/>
  <c r="L1244" i="7"/>
  <c r="N1390" i="7"/>
  <c r="N1640" i="7"/>
  <c r="L1702" i="7"/>
  <c r="L1765" i="7"/>
  <c r="L1771" i="7"/>
  <c r="L1713" i="7"/>
  <c r="L1640" i="7"/>
  <c r="L1575" i="7"/>
  <c r="L1395" i="7"/>
  <c r="L1390" i="7"/>
  <c r="L1256" i="7"/>
  <c r="L1249" i="7"/>
  <c r="L1215" i="7"/>
  <c r="L1204" i="7"/>
  <c r="L1173" i="7"/>
  <c r="L1072" i="7"/>
  <c r="L1037" i="7"/>
  <c r="L975" i="7"/>
  <c r="L903" i="7"/>
  <c r="L876" i="7"/>
  <c r="L520" i="7"/>
  <c r="L345" i="7"/>
  <c r="N277" i="7"/>
  <c r="L34" i="7"/>
  <c r="L45" i="7"/>
  <c r="L120" i="7"/>
  <c r="L124" i="7"/>
  <c r="L38" i="7"/>
  <c r="N66" i="7"/>
  <c r="N91" i="7"/>
  <c r="N124" i="7"/>
  <c r="N160" i="7"/>
  <c r="L180" i="7"/>
  <c r="L206" i="7"/>
  <c r="L212" i="7"/>
  <c r="L281" i="7"/>
  <c r="N307" i="7"/>
  <c r="N345" i="7"/>
  <c r="L247" i="7"/>
  <c r="L295" i="7"/>
  <c r="L302" i="7"/>
  <c r="N630" i="7"/>
  <c r="L689" i="7"/>
  <c r="L813" i="7"/>
  <c r="L863" i="7"/>
  <c r="L869" i="7"/>
  <c r="L91" i="7"/>
  <c r="L66" i="7"/>
  <c r="L160" i="7"/>
  <c r="L222" i="7"/>
  <c r="L264" i="7"/>
  <c r="L277" i="7" s="1"/>
  <c r="L315" i="7"/>
  <c r="L325" i="7"/>
  <c r="L374" i="7"/>
  <c r="N520" i="7"/>
  <c r="N689" i="7"/>
  <c r="L698" i="7"/>
  <c r="L702" i="7"/>
  <c r="L768" i="7"/>
  <c r="N1082" i="7"/>
  <c r="N281" i="7"/>
  <c r="L387" i="7"/>
  <c r="L401" i="7"/>
  <c r="N412" i="7"/>
  <c r="N665" i="7"/>
  <c r="L781" i="7"/>
  <c r="N863" i="7"/>
  <c r="L898" i="7"/>
  <c r="N922" i="7"/>
  <c r="L983" i="7"/>
  <c r="L1062" i="7"/>
  <c r="L1082" i="7"/>
  <c r="L1552" i="7"/>
  <c r="L418" i="7"/>
  <c r="L431" i="7"/>
  <c r="L534" i="7"/>
  <c r="N876" i="7"/>
  <c r="L944" i="7"/>
  <c r="N979" i="7"/>
  <c r="N1062" i="7"/>
  <c r="L1240" i="7"/>
  <c r="L1377" i="7"/>
  <c r="L1460" i="7"/>
  <c r="L1515" i="7"/>
  <c r="N1552" i="7"/>
  <c r="N1589" i="7"/>
  <c r="N243" i="7"/>
  <c r="N374" i="7"/>
  <c r="N514" i="7"/>
  <c r="L564" i="7"/>
  <c r="L580" i="7"/>
  <c r="L630" i="7"/>
  <c r="L644" i="7"/>
  <c r="L660" i="7"/>
  <c r="L970" i="7"/>
  <c r="N1088" i="7"/>
  <c r="L1231" i="7"/>
  <c r="N1515" i="7"/>
  <c r="N1178" i="7"/>
  <c r="N1240" i="7"/>
  <c r="L1310" i="7"/>
  <c r="N1350" i="7"/>
  <c r="L1589" i="7"/>
  <c r="L1285" i="7"/>
  <c r="L1525" i="7"/>
  <c r="L1721" i="7"/>
  <c r="N898" i="7"/>
  <c r="N944" i="7"/>
  <c r="N1285" i="7"/>
  <c r="L1360" i="7"/>
  <c r="L1412" i="7"/>
  <c r="N1460" i="7"/>
  <c r="N1466" i="7" s="1"/>
  <c r="N1474" i="7" s="1"/>
  <c r="N1771" i="7"/>
  <c r="L100" i="7"/>
  <c r="L202" i="7"/>
  <c r="L176" i="7"/>
  <c r="L243" i="7"/>
  <c r="L514" i="7"/>
  <c r="L712" i="7"/>
  <c r="L788" i="7"/>
  <c r="N34" i="7"/>
  <c r="N176" i="7"/>
  <c r="N418" i="7"/>
  <c r="L755" i="7"/>
  <c r="L912" i="7"/>
  <c r="N291" i="7"/>
  <c r="N360" i="7"/>
  <c r="N534" i="7"/>
  <c r="N755" i="7"/>
  <c r="N315" i="7"/>
  <c r="N580" i="7"/>
  <c r="N788" i="7"/>
  <c r="N869" i="7"/>
  <c r="L1050" i="7"/>
  <c r="N883" i="7"/>
  <c r="N932" i="7"/>
  <c r="N950" i="7"/>
  <c r="L1022" i="7"/>
  <c r="N1072" i="7"/>
  <c r="N1173" i="7"/>
  <c r="L1350" i="7"/>
  <c r="N1424" i="7"/>
  <c r="N1050" i="7"/>
  <c r="L1178" i="7"/>
  <c r="L1194" i="7" s="1"/>
  <c r="L1271" i="7"/>
  <c r="L1333" i="7"/>
  <c r="L1486" i="7"/>
  <c r="N1037" i="7"/>
  <c r="L1088" i="7"/>
  <c r="N1333" i="7"/>
  <c r="L1433" i="7"/>
  <c r="L1466" i="7"/>
  <c r="L1474" i="7" s="1"/>
  <c r="L1579" i="7"/>
  <c r="N1579" i="7"/>
  <c r="L1692" i="7"/>
  <c r="N1692" i="7"/>
</calcChain>
</file>

<file path=xl/sharedStrings.xml><?xml version="1.0" encoding="utf-8"?>
<sst xmlns="http://schemas.openxmlformats.org/spreadsheetml/2006/main" count="4130" uniqueCount="2307">
  <si>
    <t>Nr pakietu/nr pozycji/nazwa</t>
  </si>
  <si>
    <t>Jedn.miar.</t>
  </si>
  <si>
    <t>Dawka</t>
  </si>
  <si>
    <t>Szacunk. ilość zam. w jedn.miar</t>
  </si>
  <si>
    <t>Lek objęty ceną urzędową TAK/NIE</t>
  </si>
  <si>
    <t>Nazwa preparatu</t>
  </si>
  <si>
    <t>kod EAN barcode</t>
  </si>
  <si>
    <t>ilość w opakowaniu</t>
  </si>
  <si>
    <t>Ilość opakowań przeliczona w odniesieniu do ilośći zam. Z kol. E</t>
  </si>
  <si>
    <t>Cena netto za opakowanie (z kol. J) w zł</t>
  </si>
  <si>
    <t>Wartość netto w zł</t>
  </si>
  <si>
    <t>Stawka Vat %</t>
  </si>
  <si>
    <t>A</t>
  </si>
  <si>
    <t>B</t>
  </si>
  <si>
    <t>C</t>
  </si>
  <si>
    <t>D</t>
  </si>
  <si>
    <t>E</t>
  </si>
  <si>
    <t>F</t>
  </si>
  <si>
    <t>G</t>
  </si>
  <si>
    <t>H</t>
  </si>
  <si>
    <t xml:space="preserve">I </t>
  </si>
  <si>
    <t>J</t>
  </si>
  <si>
    <t>K</t>
  </si>
  <si>
    <t>L=J*K</t>
  </si>
  <si>
    <t>Ł</t>
  </si>
  <si>
    <t>ALUMINIUM SODIUM DIHYDROXYCARBONATE</t>
  </si>
  <si>
    <t>Susp</t>
  </si>
  <si>
    <t>250 ml</t>
  </si>
  <si>
    <t>FAMOTIDINE</t>
  </si>
  <si>
    <t>Tabl</t>
  </si>
  <si>
    <t>0,02g</t>
  </si>
  <si>
    <t>0,04g</t>
  </si>
  <si>
    <t>Flak</t>
  </si>
  <si>
    <t>0,15g</t>
  </si>
  <si>
    <t>DIMETICONE</t>
  </si>
  <si>
    <t>Caps</t>
  </si>
  <si>
    <t>0,05g</t>
  </si>
  <si>
    <t>Gutt</t>
  </si>
  <si>
    <t>5,0g</t>
  </si>
  <si>
    <t>SIMETICONE</t>
  </si>
  <si>
    <t>MEBEVERINE</t>
  </si>
  <si>
    <t>Caps o zmodyf. uwaln.</t>
  </si>
  <si>
    <t>0,2g</t>
  </si>
  <si>
    <t>TRIMEBUTINE</t>
  </si>
  <si>
    <t>0,1g</t>
  </si>
  <si>
    <t>250ml</t>
  </si>
  <si>
    <t>DROTAVERINE</t>
  </si>
  <si>
    <t>Amp</t>
  </si>
  <si>
    <t>0,04g/2ml</t>
  </si>
  <si>
    <t>PAPAVERINE HYDROCHLORIDE</t>
  </si>
  <si>
    <t>ATROPINI SULFAS</t>
  </si>
  <si>
    <t>0,0005g/1ml</t>
  </si>
  <si>
    <t>0,001g/1ml</t>
  </si>
  <si>
    <t>ATROPINE</t>
  </si>
  <si>
    <t>0,00025g</t>
  </si>
  <si>
    <t>HYOSCINE</t>
  </si>
  <si>
    <t>Supp</t>
  </si>
  <si>
    <t>0,01g</t>
  </si>
  <si>
    <t>Draż</t>
  </si>
  <si>
    <t>0,02g/1ml</t>
  </si>
  <si>
    <t>ATROPINE+ERGOTAMINE+PHENOBARBITALE</t>
  </si>
  <si>
    <t>METOCLOPRAMIDE</t>
  </si>
  <si>
    <t>0,01g/2ml</t>
  </si>
  <si>
    <t>SUCRALFATE</t>
  </si>
  <si>
    <t>1,0/5ml-250ml</t>
  </si>
  <si>
    <t>TANNINE ALBUMINATE</t>
  </si>
  <si>
    <t>0,5g</t>
  </si>
  <si>
    <t>Razem Pakiet 1</t>
  </si>
  <si>
    <t>xxx</t>
  </si>
  <si>
    <t>OMEPRAZOLE</t>
  </si>
  <si>
    <t>Amp / Fiolka</t>
  </si>
  <si>
    <t>0,04-SUBS/WLEW</t>
  </si>
  <si>
    <t>Caps / Caps dojel. Twarde</t>
  </si>
  <si>
    <t>Razem Pakiet 2</t>
  </si>
  <si>
    <t>URSODEOXYCHOLIC ACID</t>
  </si>
  <si>
    <t>Caps twarde</t>
  </si>
  <si>
    <t>0,25g</t>
  </si>
  <si>
    <t>HYMECROMONE</t>
  </si>
  <si>
    <t>PHOSPHOLIPIDE ESSENTIALE+WITAMINY</t>
  </si>
  <si>
    <t>0,3g</t>
  </si>
  <si>
    <t>PHOSPHOLIPIDE ex SOJA</t>
  </si>
  <si>
    <t>0.3g</t>
  </si>
  <si>
    <t>Razem Pakiet 3</t>
  </si>
  <si>
    <t>ORNITHINE</t>
  </si>
  <si>
    <t>5,0g/10ml</t>
  </si>
  <si>
    <t>Gran</t>
  </si>
  <si>
    <t>5.0g</t>
  </si>
  <si>
    <t>AMANTADINUM SULFAS</t>
  </si>
  <si>
    <t>Wlewy</t>
  </si>
  <si>
    <t>0,2g/500ml</t>
  </si>
  <si>
    <t>Razem Pakiet 4</t>
  </si>
  <si>
    <t>BISACODYLUM</t>
  </si>
  <si>
    <t>0,005g</t>
  </si>
  <si>
    <t>LACTULOSUM</t>
  </si>
  <si>
    <t>Sir. bez cukru</t>
  </si>
  <si>
    <t>9,75g/15ml-200ml</t>
  </si>
  <si>
    <t>Sir.</t>
  </si>
  <si>
    <t>7,5g/15ml-150ml</t>
  </si>
  <si>
    <t>Sasz</t>
  </si>
  <si>
    <t>10.167g</t>
  </si>
  <si>
    <t>10g</t>
  </si>
  <si>
    <t>SODIUM DIHYDROGEN PHOSPHATE+SODIUM HYDROGEN PHOSPHATE</t>
  </si>
  <si>
    <t>Wlewki doodbytnicze</t>
  </si>
  <si>
    <t>150ml</t>
  </si>
  <si>
    <t>GLICEROLUM</t>
  </si>
  <si>
    <t>1.0g</t>
  </si>
  <si>
    <t>2,0g</t>
  </si>
  <si>
    <t>Razem Pakiet 5</t>
  </si>
  <si>
    <t>NYSTATINUM</t>
  </si>
  <si>
    <t>Tabl. dojelit.</t>
  </si>
  <si>
    <t>500000j.m.</t>
  </si>
  <si>
    <t>100000j.m./ml – 28 ml</t>
  </si>
  <si>
    <t>Tabl dopochwowe</t>
  </si>
  <si>
    <t>100000jm</t>
  </si>
  <si>
    <t>NIFUROXAZIDE</t>
  </si>
  <si>
    <t>4%/90ml</t>
  </si>
  <si>
    <t>DIOSMECTITE</t>
  </si>
  <si>
    <t>Pulv</t>
  </si>
  <si>
    <t>DIPHENOXYLATE H/CHLORIDE+ATROPINE SULFATE</t>
  </si>
  <si>
    <t>2,5mg+0,025mg</t>
  </si>
  <si>
    <t>LOPERAMIDE</t>
  </si>
  <si>
    <t>0,002g</t>
  </si>
  <si>
    <t>MESALAZINE</t>
  </si>
  <si>
    <t>Tabl dojelit</t>
  </si>
  <si>
    <t>Tabl o przedł. Uwaln. / Tabl dojelit.</t>
  </si>
  <si>
    <t>SULFASALAZINE</t>
  </si>
  <si>
    <t>Tabl. powl</t>
  </si>
  <si>
    <t>Tabl rozp. w jelicie cienkim</t>
  </si>
  <si>
    <t>kaps.</t>
  </si>
  <si>
    <t>2 mld CFU</t>
  </si>
  <si>
    <t>Lactobacillus Rhamnosus GG</t>
  </si>
  <si>
    <t>krople</t>
  </si>
  <si>
    <t xml:space="preserve">5g- 7 g </t>
  </si>
  <si>
    <t>SACCHAROMYCES BOULARDII (status leku)</t>
  </si>
  <si>
    <t>250mg</t>
  </si>
  <si>
    <t>1600 mln</t>
  </si>
  <si>
    <t>PANCREATINE</t>
  </si>
  <si>
    <t>10.000j.lipazy</t>
  </si>
  <si>
    <t>25.000j.lipazy</t>
  </si>
  <si>
    <t>16.000j.lipazy</t>
  </si>
  <si>
    <t>Razem Pakiet 6</t>
  </si>
  <si>
    <t>CLOTRIMAZOLUM</t>
  </si>
  <si>
    <t>Opak a`20g</t>
  </si>
  <si>
    <t>Krem 10mg/g</t>
  </si>
  <si>
    <t>Tabl.vag.</t>
  </si>
  <si>
    <t>METRONIDAZOLUM</t>
  </si>
  <si>
    <t>Tabl. vag.</t>
  </si>
  <si>
    <t>Razem Pakiet 7</t>
  </si>
  <si>
    <t>PAKIET 8</t>
  </si>
  <si>
    <t>ABCIXIMAB</t>
  </si>
  <si>
    <t>Amp. / Fiolka</t>
  </si>
  <si>
    <t>0,01g/5ml</t>
  </si>
  <si>
    <t>PAKIET 9</t>
  </si>
  <si>
    <t>MAGLUMINI AMIDOTRIZOAS + NATRII AMIDOTRIZOAS (P.O.)</t>
  </si>
  <si>
    <t>Flak a`100ml</t>
  </si>
  <si>
    <t>37g jodu/100 ml</t>
  </si>
  <si>
    <t>PAKIET 10</t>
  </si>
  <si>
    <t>ENOXAPARINUM NATRICUM</t>
  </si>
  <si>
    <t>Ampuł.-strzyk.</t>
  </si>
  <si>
    <t>inj.120mg/0,8ml</t>
  </si>
  <si>
    <t>inj.40mg/0,4ml</t>
  </si>
  <si>
    <t>inj.60mg/0,6ml</t>
  </si>
  <si>
    <t>inj.80mg/0,8ml</t>
  </si>
  <si>
    <t>inj.100mg/1ml</t>
  </si>
  <si>
    <t>TEICOPLANINUM</t>
  </si>
  <si>
    <t>Fiol.</t>
  </si>
  <si>
    <t>inj.0,2g+rozp.</t>
  </si>
  <si>
    <t>inj.0,4g+rozp.</t>
  </si>
  <si>
    <t>CLOPIDOGRELUM wskazany w OZW z uniesieniem ST i bez uniesienia ST w postaci wodorosiarczanu</t>
  </si>
  <si>
    <t>Tabl.</t>
  </si>
  <si>
    <t>0,75g</t>
  </si>
  <si>
    <t>CLOPIDOGRELUM wskazany w OZW z uniesieniem ST i bez uniesienia ST</t>
  </si>
  <si>
    <t>Razem Pakiet 11</t>
  </si>
  <si>
    <t>PAKIET 12</t>
  </si>
  <si>
    <t>EPTIFIBATIDE</t>
  </si>
  <si>
    <t>inj.2mg/1ml-10ml</t>
  </si>
  <si>
    <t>inj.0,75mg/1ml-100ml</t>
  </si>
  <si>
    <t>BIVALIRUDIN</t>
  </si>
  <si>
    <t>Fiolka</t>
  </si>
  <si>
    <t>Inj. 0,25g</t>
  </si>
  <si>
    <t>AMPHOTERICINUM</t>
  </si>
  <si>
    <t>inj.0,05g</t>
  </si>
  <si>
    <t>PAKIET 15</t>
  </si>
  <si>
    <t>AMPHOTERICINUM w liposomach</t>
  </si>
  <si>
    <t>AMOXICILLINUM+ACIDUM CLAVULANICUM ( dawka 1,2 g stabilność w 0,9% NaCl w temp. 25 stopni 4 h)</t>
  </si>
  <si>
    <t>0,625g</t>
  </si>
  <si>
    <t>Flak a`70ml</t>
  </si>
  <si>
    <t>pr.do przyg.zaw.457mg/5ml</t>
  </si>
  <si>
    <t>inj.iv. 1,2g</t>
  </si>
  <si>
    <t>BENZATHINI PHENOXYMETHYLPENICILLINUM</t>
  </si>
  <si>
    <t>Zaw. Doustna a 60 ml</t>
  </si>
  <si>
    <t>750 000 IU/5 ML</t>
  </si>
  <si>
    <t>Tabl powl.</t>
  </si>
  <si>
    <t>1mln j.m.</t>
  </si>
  <si>
    <t>PAKIET 17</t>
  </si>
  <si>
    <t>AMOXICILLINUM+ACIDUM CLAVULANICUM</t>
  </si>
  <si>
    <t>inj.iv. 0,6g</t>
  </si>
  <si>
    <t>PAKIET 18</t>
  </si>
  <si>
    <t>inj.iv. 2,2g</t>
  </si>
  <si>
    <r>
      <rPr>
        <sz val="8"/>
        <rFont val="Arial"/>
        <family val="2"/>
        <charset val="238"/>
      </rPr>
      <t>CEFTAZIDIMUM (trwałość po rozpuszczeniu przez 24 h w temp 2-8</t>
    </r>
    <r>
      <rPr>
        <sz val="8"/>
        <rFont val="Arial"/>
        <family val="2"/>
        <charset val="1"/>
      </rPr>
      <t>°</t>
    </r>
    <r>
      <rPr>
        <sz val="8"/>
        <rFont val="Arial"/>
        <family val="2"/>
        <charset val="238"/>
      </rPr>
      <t>C; proszek do sporządzenia roztworu do wstrzykiwań domięśniowych, dożylnych i infuzji.)</t>
    </r>
  </si>
  <si>
    <t>Inj. 1,0g</t>
  </si>
  <si>
    <t>inj.2,0g</t>
  </si>
  <si>
    <t>CEFUROXIMUM NATRICUM</t>
  </si>
  <si>
    <t>inj.0,75g</t>
  </si>
  <si>
    <t>Inj. 1,5g</t>
  </si>
  <si>
    <t>PAKIET 21</t>
  </si>
  <si>
    <t>CEFUROXIMUM AXETILUM</t>
  </si>
  <si>
    <t>CEFTRIAXONUM NATRICUM</t>
  </si>
  <si>
    <t>Inj. 2,0g</t>
  </si>
  <si>
    <t>Opak.  100ml</t>
  </si>
  <si>
    <t>zaw.0,125g/5ml</t>
  </si>
  <si>
    <t>PAKIET 25</t>
  </si>
  <si>
    <t>DALBAWANCYNA</t>
  </si>
  <si>
    <t>Proszek do sporządzenia inf.(fiol.)</t>
  </si>
  <si>
    <t>500 mg</t>
  </si>
  <si>
    <t>CEFOTAXIMUM NATRICUM</t>
  </si>
  <si>
    <t>Inj. 1g</t>
  </si>
  <si>
    <t>PAKIET 27</t>
  </si>
  <si>
    <t>TIGECYCLINE</t>
  </si>
  <si>
    <t>fiol.</t>
  </si>
  <si>
    <t>PAKIET 28</t>
  </si>
  <si>
    <t>LAMIVUDINUM</t>
  </si>
  <si>
    <t>Opak a`240ml</t>
  </si>
  <si>
    <t>Syrop 50 mg/5ml</t>
  </si>
  <si>
    <t>PAKIET 29</t>
  </si>
  <si>
    <t>AZATHIOPRINUM</t>
  </si>
  <si>
    <t>0,025g</t>
  </si>
  <si>
    <t>PAKIET 30</t>
  </si>
  <si>
    <t>ATRACURII BESILAS</t>
  </si>
  <si>
    <t>Amp.</t>
  </si>
  <si>
    <t>inj.0,05g/5ml</t>
  </si>
  <si>
    <t>inj.0,025g/2,5ml</t>
  </si>
  <si>
    <t>PAKIET 31</t>
  </si>
  <si>
    <t>ONDANSETRONI HYDROCHLORIDUM</t>
  </si>
  <si>
    <t>inj.0,004g/2ml-im.iv.</t>
  </si>
  <si>
    <t>PAKIET 32</t>
  </si>
  <si>
    <t>HUMAN ALBUMIN 20%</t>
  </si>
  <si>
    <t>Flak / worek</t>
  </si>
  <si>
    <t>Inj. 100 ml</t>
  </si>
  <si>
    <t>Inj. 50 ml</t>
  </si>
  <si>
    <t>PAKIET 33</t>
  </si>
  <si>
    <t>IMMUNOGLOBULINA LUDZKA WZBOGACONA o IgM i IgG (roztwór gotowy do podania)</t>
  </si>
  <si>
    <t>inj.50mg/1 ml-50ml</t>
  </si>
  <si>
    <t>PAKIET 34</t>
  </si>
  <si>
    <t>immunoglobulina LUDZKA WZBOGACONA o  IgG (roztwór gotowy do podania) .Maxymalna zawartość Ig A wynosi 50 mikrogramów / ml. Stabilizowana maltozą.</t>
  </si>
  <si>
    <t>gram</t>
  </si>
  <si>
    <t>Roztwor do infuzji 
2,5 G/50 ML lub 5G/100 ml</t>
  </si>
  <si>
    <t>PAKIET 35</t>
  </si>
  <si>
    <t>VARICELLA / zoster immunoglobulin</t>
  </si>
  <si>
    <t>inj. 0,5g/5ml</t>
  </si>
  <si>
    <t>inj. 2g/20ml</t>
  </si>
  <si>
    <t>PAKIET 36</t>
  </si>
  <si>
    <t>CYTOMEGALOVIRUS IMMUNOGLOBULIN</t>
  </si>
  <si>
    <t>Fiol. 10ml</t>
  </si>
  <si>
    <t>inj.i.v. 100j.m./1ml</t>
  </si>
  <si>
    <t>VIPER ANTITOXINUM</t>
  </si>
  <si>
    <t>150j.A/2ml</t>
  </si>
  <si>
    <t>PAKIET 39</t>
  </si>
  <si>
    <t>DESMOPRESSINUM</t>
  </si>
  <si>
    <t>0,004mg/1ml</t>
  </si>
  <si>
    <t>PAKIET 40</t>
  </si>
  <si>
    <t>CEFOPERAZONE+SULBACTAM</t>
  </si>
  <si>
    <t>2g</t>
  </si>
  <si>
    <t>PAKIET 42</t>
  </si>
  <si>
    <t>ANIDULAFUNGINUM</t>
  </si>
  <si>
    <t>PAKIET 45</t>
  </si>
  <si>
    <t>DINATRII PAMIDRONAS</t>
  </si>
  <si>
    <t>Fiol.+rozpuszczalnik 10 ml</t>
  </si>
  <si>
    <t>PAKIET 47</t>
  </si>
  <si>
    <t>MONTELUKASTUM</t>
  </si>
  <si>
    <t xml:space="preserve">Tabl. </t>
  </si>
  <si>
    <t>PAKIET 48</t>
  </si>
  <si>
    <t>VALGANCICLOVIR</t>
  </si>
  <si>
    <t>0,45g</t>
  </si>
  <si>
    <t>PAKIET 49</t>
  </si>
  <si>
    <t>THEOPHYLINUM</t>
  </si>
  <si>
    <t>Inj.</t>
  </si>
  <si>
    <t>0,2/10ml</t>
  </si>
  <si>
    <t>PAKIET 50</t>
  </si>
  <si>
    <t>tabl. powl o przedł. uwaln.</t>
  </si>
  <si>
    <t>tabl. o przedł. uwaln.</t>
  </si>
  <si>
    <t>PAKIET 51</t>
  </si>
  <si>
    <t>DEXMEDETOMIDINUM</t>
  </si>
  <si>
    <t>Fiol. / Amp.</t>
  </si>
  <si>
    <t>0,4mg/4ml</t>
  </si>
  <si>
    <t>1mg/10ml</t>
  </si>
  <si>
    <t>PAKIET 52</t>
  </si>
  <si>
    <t>0,2mg/2ml</t>
  </si>
  <si>
    <t>PAKIET 53</t>
  </si>
  <si>
    <t>MYKAFUNGINA</t>
  </si>
  <si>
    <t>100mg</t>
  </si>
  <si>
    <t>ERTAPENEM</t>
  </si>
  <si>
    <t>1,0g</t>
  </si>
  <si>
    <t>PAKIET 55</t>
  </si>
  <si>
    <t>AMIKACINUM</t>
  </si>
  <si>
    <t>Flak.</t>
  </si>
  <si>
    <t>250mg/100ml</t>
  </si>
  <si>
    <t>500mg/100ml</t>
  </si>
  <si>
    <t>1000mg/100ml</t>
  </si>
  <si>
    <t>Razem Pakiet 55</t>
  </si>
  <si>
    <t>PAKIET 56</t>
  </si>
  <si>
    <t>Flak.250ml</t>
  </si>
  <si>
    <t>Płyn 100%</t>
  </si>
  <si>
    <t>PAKIET 57</t>
  </si>
  <si>
    <t>SZEŚCIOFLUOREK SIARKI (w postaci mikropęcherzyków ), przezpłucny, echokardiograficzny środek kontrastujący</t>
  </si>
  <si>
    <t>Proszek + rozpuszcz. Do sporządzania zawiesiny do wstrzykiwań.(fiol.)</t>
  </si>
  <si>
    <t>8µl/ml</t>
  </si>
  <si>
    <t>SOMATOSTATINUM</t>
  </si>
  <si>
    <t>Proszek + rozpuszcz. Do sporządzania roztworu do wstrzykiwań.(fiol.)</t>
  </si>
  <si>
    <t>3mg</t>
  </si>
  <si>
    <t>NATRIUM PICOSULFAS+MAGNESIUM OXIDUM LEVE+ACIDUM CITRICUM ANHYDRICUM</t>
  </si>
  <si>
    <t>Sasz (proszek do sporządzania roztw. Doustnego)</t>
  </si>
  <si>
    <t>0,01g+3,5g+10,97g</t>
  </si>
  <si>
    <t>opak.</t>
  </si>
  <si>
    <t>PAKIET 61</t>
  </si>
  <si>
    <t>METHOTREXATE DISODIUM</t>
  </si>
  <si>
    <t>roztwór do wstrzykiwań w ampułko – strzykawce</t>
  </si>
  <si>
    <t>20mg/ml a 0,75ml</t>
  </si>
  <si>
    <t>20mg/ml a 1ml</t>
  </si>
  <si>
    <t>10mg</t>
  </si>
  <si>
    <t>20mg/ml a 1,25ml</t>
  </si>
  <si>
    <t>PAKIET 62</t>
  </si>
  <si>
    <t xml:space="preserve">PRASUGREL </t>
  </si>
  <si>
    <t>TABL. POWL.</t>
  </si>
  <si>
    <t>INSULINUM NEUTRALIS HUMANUM</t>
  </si>
  <si>
    <t>wstrzykiwacz  jednostkowy</t>
  </si>
  <si>
    <t>inj. 300jm/3ml</t>
  </si>
  <si>
    <t>INSULINUM ISOPHANUM HUMANUM</t>
  </si>
  <si>
    <t>INSULINUM GLARGINUM</t>
  </si>
  <si>
    <t>inj. 300jm/1ml</t>
  </si>
  <si>
    <t>INSULINUM GLULISINUM</t>
  </si>
  <si>
    <t>INSULINUM LISPRUM</t>
  </si>
  <si>
    <t>inj.100jm/1ml</t>
  </si>
  <si>
    <t>Inj</t>
  </si>
  <si>
    <t>300jm/3ml</t>
  </si>
  <si>
    <t>INSULINUM NEUTRALIS HUMANUM + INSULINUM ISOPHANUM HUMANUM</t>
  </si>
  <si>
    <t>Inj (30+70)</t>
  </si>
  <si>
    <t>Inj (40+60)</t>
  </si>
  <si>
    <t>PAKIET 64</t>
  </si>
  <si>
    <t>INSULINUM LISPRUM ZINCI PROTAMINATI + INSULINUM LISPRUM NEUTRALIS</t>
  </si>
  <si>
    <t>Inj (75+25)</t>
  </si>
  <si>
    <t>Inj (50+50)</t>
  </si>
  <si>
    <t>INSULINUM GLARGINE</t>
  </si>
  <si>
    <t>INSULINUM DEGLUDEC</t>
  </si>
  <si>
    <t>wkład/flextouch</t>
  </si>
  <si>
    <t>INSULINUM ASPARTUM</t>
  </si>
  <si>
    <t>wkład</t>
  </si>
  <si>
    <t>INSULINUM ASPARTUM + INSULINUM ASPARTUM KRYSTALIZOWANA Z PROTAMINĄ</t>
  </si>
  <si>
    <t>Wkład (30+70)</t>
  </si>
  <si>
    <t>wkład (40+60)</t>
  </si>
  <si>
    <t>INSULINUM DETEMIRUM</t>
  </si>
  <si>
    <t>PAKIET 65</t>
  </si>
  <si>
    <t>0,85g</t>
  </si>
  <si>
    <t>Tabl. o przedł. dział.</t>
  </si>
  <si>
    <t>0,75 g</t>
  </si>
  <si>
    <t>0,001g</t>
  </si>
  <si>
    <t>0,003g</t>
  </si>
  <si>
    <t>0,004g</t>
  </si>
  <si>
    <t>EMPAGLIFLOZYNA</t>
  </si>
  <si>
    <t>10 mg</t>
  </si>
  <si>
    <t>25 mg</t>
  </si>
  <si>
    <t>PAKIET 250</t>
  </si>
  <si>
    <t>LINAGLIPTIN</t>
  </si>
  <si>
    <t>Tabl.powl.</t>
  </si>
  <si>
    <t>PAKIET 66</t>
  </si>
  <si>
    <t>ZESTAW WITAMIN DLA DZIECI</t>
  </si>
  <si>
    <t>CALCIFEDIOL</t>
  </si>
  <si>
    <t>150mcg/1ml</t>
  </si>
  <si>
    <t>RETINOL</t>
  </si>
  <si>
    <t>Liq</t>
  </si>
  <si>
    <t>50000jm/1ml-10ml</t>
  </si>
  <si>
    <t>RETINOL+COLECALCIFEROL</t>
  </si>
  <si>
    <t>10ml</t>
  </si>
  <si>
    <t>RETINOL + TOCOPHEROL</t>
  </si>
  <si>
    <t>30000jm+70mg</t>
  </si>
  <si>
    <t>THIAMINE</t>
  </si>
  <si>
    <t>PIRIDOXINE</t>
  </si>
  <si>
    <t>COLECALCIFEROL</t>
  </si>
  <si>
    <t>15000jm/1ml-10ml</t>
  </si>
  <si>
    <t>TOCOPHEROL</t>
  </si>
  <si>
    <t>0,3g/1ml-10ml</t>
  </si>
  <si>
    <t>NICOTINAMIDE</t>
  </si>
  <si>
    <t>CYANOCOBALAMINUM</t>
  </si>
  <si>
    <t>1000mcg/2ml</t>
  </si>
  <si>
    <t>100mcg/1ml</t>
  </si>
  <si>
    <t xml:space="preserve">VITAMINUM B COMPOSITUM </t>
  </si>
  <si>
    <t>Tabl. draz.</t>
  </si>
  <si>
    <t>3mg+5mg+5mg+40mg+5mg</t>
  </si>
  <si>
    <t>ASCORBIC ACID</t>
  </si>
  <si>
    <t>0,5g/5ml</t>
  </si>
  <si>
    <t>PAKIET 68</t>
  </si>
  <si>
    <t>POTASSIUM CHLORIDE</t>
  </si>
  <si>
    <t>0,75g prolon.</t>
  </si>
  <si>
    <t>FERRUM</t>
  </si>
  <si>
    <t>0,1g/2ml</t>
  </si>
  <si>
    <t>inj. iv</t>
  </si>
  <si>
    <t>0,1g/5ml</t>
  </si>
  <si>
    <t>FERRICUM DERISOMALTOSUM</t>
  </si>
  <si>
    <t xml:space="preserve">Amp. </t>
  </si>
  <si>
    <t>100mg/ml</t>
  </si>
  <si>
    <t>500mg/5ml</t>
  </si>
  <si>
    <t>FERROSI SULFAS + ACIDUM ASCORBICUM</t>
  </si>
  <si>
    <t>Tabl. o przedl. uwaln.</t>
  </si>
  <si>
    <t>100mg + 60mg</t>
  </si>
  <si>
    <t>FERROSI SULFAS</t>
  </si>
  <si>
    <t>80mg</t>
  </si>
  <si>
    <t>PIROFOSFORAN ŻELAZA (III)</t>
  </si>
  <si>
    <t>30 ml</t>
  </si>
  <si>
    <t>OLEJ MCT zawierający wit. B6, wit. B9, wit. B12</t>
  </si>
  <si>
    <t>4ml</t>
  </si>
  <si>
    <t>CARBOXYMALTOSUM FERRICUM</t>
  </si>
  <si>
    <t>r-r do wstrzyk.</t>
  </si>
  <si>
    <t>0,5g/10ml</t>
  </si>
  <si>
    <t>PAKIET 70</t>
  </si>
  <si>
    <t>CALCIUM GLUBIONATE + CALCIUM LACTOBIONATE</t>
  </si>
  <si>
    <t>Sir</t>
  </si>
  <si>
    <t>150 g</t>
  </si>
  <si>
    <t>POTASSIUM CITRATE + POTASSIUM HYDROGEN CARBONATE</t>
  </si>
  <si>
    <t>3g-sasz b/cukru</t>
  </si>
  <si>
    <t>MAGNESIUM ASPARTATE</t>
  </si>
  <si>
    <t>Tabl / tabl.powl</t>
  </si>
  <si>
    <t>Forte</t>
  </si>
  <si>
    <t>MAGNESSIUM + POTASSIUM</t>
  </si>
  <si>
    <t>ZINC ASPARTATE</t>
  </si>
  <si>
    <t>0,03g</t>
  </si>
  <si>
    <t>ZINC SULFATE</t>
  </si>
  <si>
    <t>0,124g</t>
  </si>
  <si>
    <t>MAGNESIUM  SUBCARBONATE</t>
  </si>
  <si>
    <t>MAGNESIUM SULFURICUM</t>
  </si>
  <si>
    <t>20%-10ml</t>
  </si>
  <si>
    <t>Tabl o przedł. uwaln</t>
  </si>
  <si>
    <t>FOLIC ACID</t>
  </si>
  <si>
    <t>0,015g</t>
  </si>
  <si>
    <t>ACENOCUMAROLUM</t>
  </si>
  <si>
    <t>WARFARINUM</t>
  </si>
  <si>
    <t>HEPARINUM</t>
  </si>
  <si>
    <t>ACETYLSALICYLIC ACID</t>
  </si>
  <si>
    <t>0,075g</t>
  </si>
  <si>
    <t>TICLOPIDINE</t>
  </si>
  <si>
    <t>TRANEXAMID ACID</t>
  </si>
  <si>
    <t>PHYTOMENADIONE</t>
  </si>
  <si>
    <t>Rozt. do wstrzykiwań</t>
  </si>
  <si>
    <t>0,01g/1ml</t>
  </si>
  <si>
    <t>tabl. powl.</t>
  </si>
  <si>
    <t>THROMBIN</t>
  </si>
  <si>
    <t>400j+rozp</t>
  </si>
  <si>
    <t>ETAMSYLATE</t>
  </si>
  <si>
    <t>0,25g/2ml</t>
  </si>
  <si>
    <t>PAKIET 259</t>
  </si>
  <si>
    <t>SULODEXIDE</t>
  </si>
  <si>
    <t>inj. i.m.</t>
  </si>
  <si>
    <t>600j.LS/2ml</t>
  </si>
  <si>
    <t>Kaps.</t>
  </si>
  <si>
    <t>250 J LS</t>
  </si>
  <si>
    <t>PAKIET 268</t>
  </si>
  <si>
    <t>APROTININUM</t>
  </si>
  <si>
    <t>Fiol</t>
  </si>
  <si>
    <t>277,8 j.</t>
  </si>
  <si>
    <t>PAKIET 269</t>
  </si>
  <si>
    <t>ANTITHROMBIN III</t>
  </si>
  <si>
    <t>Fiol + rozpuszcz.20ml</t>
  </si>
  <si>
    <t>1000jm.</t>
  </si>
  <si>
    <t>PAKIET 270</t>
  </si>
  <si>
    <t>FIBRINOGEN</t>
  </si>
  <si>
    <t>1g</t>
  </si>
  <si>
    <t>PAKIET 261</t>
  </si>
  <si>
    <t>Fiol.+rozp.20ml</t>
  </si>
  <si>
    <t>500j</t>
  </si>
  <si>
    <t>PAKIET 38</t>
  </si>
  <si>
    <t>2,5mg</t>
  </si>
  <si>
    <t>5 mg</t>
  </si>
  <si>
    <t>PAKIET 91</t>
  </si>
  <si>
    <t>DABIGATRAN ETEXILATE</t>
  </si>
  <si>
    <t>DABIGATRAN ETEXILATE 
( w opakowaniach po 180 kapsułek)</t>
  </si>
  <si>
    <t>op x 180</t>
  </si>
  <si>
    <t>0,11g</t>
  </si>
  <si>
    <t>RIVAROKSABAN</t>
  </si>
  <si>
    <t>Tabl / tabl. powl</t>
  </si>
  <si>
    <t>PAKIET 251</t>
  </si>
  <si>
    <t>IDARUCIZUMAB</t>
  </si>
  <si>
    <t>2,5G/50ML</t>
  </si>
  <si>
    <t>ALTEPLASE</t>
  </si>
  <si>
    <t>FONDAPARINUX</t>
  </si>
  <si>
    <t>Amp-strz.</t>
  </si>
  <si>
    <t>2,5mg/0,5ml</t>
  </si>
  <si>
    <t>7,5mg/0,6ml</t>
  </si>
  <si>
    <t>PAKIET 258</t>
  </si>
  <si>
    <t>METHOXY POLYETHYLENE GLYCOL - EPOETIN BETA</t>
  </si>
  <si>
    <t>Amp-strzyk.</t>
  </si>
  <si>
    <t>0,1mg/0,3ml</t>
  </si>
  <si>
    <t>PAKIET 263</t>
  </si>
  <si>
    <t>EPTACOG ALFA (ACTIVATED)</t>
  </si>
  <si>
    <t>1 FIOL. + ROZP. 2,1 ML</t>
  </si>
  <si>
    <t>100000 J.M. = 0,002 G</t>
  </si>
  <si>
    <t>PAKIET 73</t>
  </si>
  <si>
    <t>GLUCOSUM</t>
  </si>
  <si>
    <t>40%/10ml</t>
  </si>
  <si>
    <t>PAKIET 74</t>
  </si>
  <si>
    <t>20%/10ml</t>
  </si>
  <si>
    <t>SODIUM BICARBONATE</t>
  </si>
  <si>
    <t>8,4%/20ml</t>
  </si>
  <si>
    <t>AQUA PRO INJECTIONE</t>
  </si>
  <si>
    <t>5ml</t>
  </si>
  <si>
    <t>SODIUM CHLORIDE</t>
  </si>
  <si>
    <t>Amp – poliet</t>
  </si>
  <si>
    <t>10%/10ml</t>
  </si>
  <si>
    <t>0,9%/10ml</t>
  </si>
  <si>
    <t>ADENOSINE</t>
  </si>
  <si>
    <t>0,006g/2ml</t>
  </si>
  <si>
    <t>0,0001g</t>
  </si>
  <si>
    <t>AMIODARONE</t>
  </si>
  <si>
    <t>0,15g/3ml</t>
  </si>
  <si>
    <t>0,4g</t>
  </si>
  <si>
    <t>DIGOXIN</t>
  </si>
  <si>
    <t>0,0005/2ml</t>
  </si>
  <si>
    <t>DOPAMINE</t>
  </si>
  <si>
    <t>0,05g/5ml</t>
  </si>
  <si>
    <t>0,2g/5ml</t>
  </si>
  <si>
    <t>EPINEPHRINE</t>
  </si>
  <si>
    <t>CLONIDINE</t>
  </si>
  <si>
    <t>0,000075g</t>
  </si>
  <si>
    <t xml:space="preserve">DOXAZOSIN </t>
  </si>
  <si>
    <t>PROPAFENONE</t>
  </si>
  <si>
    <t>0,07g</t>
  </si>
  <si>
    <t>ISOSORBIDE MONONITRATE</t>
  </si>
  <si>
    <t>Tabl.o przedł.uwalnianiu</t>
  </si>
  <si>
    <t>0,05g-retard</t>
  </si>
  <si>
    <t>0,075g-retard</t>
  </si>
  <si>
    <t>0,06g-retard</t>
  </si>
  <si>
    <t>0,1g-depot</t>
  </si>
  <si>
    <t>MOLSIDOMINE</t>
  </si>
  <si>
    <t>URAPIDIL</t>
  </si>
  <si>
    <t>PROPRANOLOLUM</t>
  </si>
  <si>
    <t>SOTALOL</t>
  </si>
  <si>
    <t>0,08g</t>
  </si>
  <si>
    <t>0,16g</t>
  </si>
  <si>
    <t>ACEBUTOLOL</t>
  </si>
  <si>
    <t>METOPROLOL</t>
  </si>
  <si>
    <t xml:space="preserve">CARVEDILOL </t>
  </si>
  <si>
    <t>0,0125g</t>
  </si>
  <si>
    <t>0,00625g</t>
  </si>
  <si>
    <t>NITRENDIPINE</t>
  </si>
  <si>
    <t>FELODIPINUM</t>
  </si>
  <si>
    <t>VERAPAMIL</t>
  </si>
  <si>
    <t>0,12g</t>
  </si>
  <si>
    <t>0,24g-prol</t>
  </si>
  <si>
    <t>DILITIAZEM</t>
  </si>
  <si>
    <t>0,06g</t>
  </si>
  <si>
    <t>0,09g</t>
  </si>
  <si>
    <t>0,18g</t>
  </si>
  <si>
    <t>BETAXOLOL</t>
  </si>
  <si>
    <t>ESMOLOL</t>
  </si>
  <si>
    <t>0,1g/10ml</t>
  </si>
  <si>
    <t>Amp/Fiol</t>
  </si>
  <si>
    <t>2,5g/10ml</t>
  </si>
  <si>
    <t>NEBIVOLOLUM</t>
  </si>
  <si>
    <t>CAPTOPRIL</t>
  </si>
  <si>
    <t>CILAZAPRIL</t>
  </si>
  <si>
    <t>ENALAPRIL</t>
  </si>
  <si>
    <t>LISINOPRIL</t>
  </si>
  <si>
    <t>QUINAPRIL</t>
  </si>
  <si>
    <t>LOSARTAN</t>
  </si>
  <si>
    <t>LOSARTAN+HYDROCHLOROTIAZYD</t>
  </si>
  <si>
    <t>50mg+12,5mg</t>
  </si>
  <si>
    <t>100mg+25mg</t>
  </si>
  <si>
    <t>TAMSULOSINE</t>
  </si>
  <si>
    <t>0,4mg</t>
  </si>
  <si>
    <t>FINASTERIDE</t>
  </si>
  <si>
    <t>MIDODRINE</t>
  </si>
  <si>
    <t>0,0025g</t>
  </si>
  <si>
    <t>TRANDOLAPRIL</t>
  </si>
  <si>
    <t>0,5 mg</t>
  </si>
  <si>
    <t>VALSARTAN+AMLODIPINE</t>
  </si>
  <si>
    <t>5mg+80mg</t>
  </si>
  <si>
    <t>5mg+160mg</t>
  </si>
  <si>
    <t>10mg+160mg</t>
  </si>
  <si>
    <t>TELMISARTANUM +HYDROCHLOROTIAZYD</t>
  </si>
  <si>
    <t>40mg+12,5mg</t>
  </si>
  <si>
    <t>80mg+12,5mg</t>
  </si>
  <si>
    <t>80mg+25mg</t>
  </si>
  <si>
    <t>TELMISARTANUM + AMLODIPINE</t>
  </si>
  <si>
    <t>80mg+5mg</t>
  </si>
  <si>
    <t>80mg+10mg</t>
  </si>
  <si>
    <t>PAKIET 256</t>
  </si>
  <si>
    <t>SILDENAFIL</t>
  </si>
  <si>
    <t>PAKIET 77</t>
  </si>
  <si>
    <t>GLICERYL TRINITRATE</t>
  </si>
  <si>
    <t>Poj. a`11g(200 dawek)</t>
  </si>
  <si>
    <t>Aerozol 0,4 mg/dawkę</t>
  </si>
  <si>
    <t>PAKIET 78</t>
  </si>
  <si>
    <t>HYDROCHLOROTHIZIDE</t>
  </si>
  <si>
    <t>CHLORTALIDONE</t>
  </si>
  <si>
    <t>CLOPAMIDE</t>
  </si>
  <si>
    <t>POTASSIUM CANRENOATE</t>
  </si>
  <si>
    <t>SPIRONOLACTONE</t>
  </si>
  <si>
    <t>AMILORIDE + HYDROCHLOROTHIZIDE</t>
  </si>
  <si>
    <t>0,005g+0,05g</t>
  </si>
  <si>
    <t>ACETAZOLAMIDE</t>
  </si>
  <si>
    <t>ALLOPURINOL</t>
  </si>
  <si>
    <t>COLCHICINE</t>
  </si>
  <si>
    <t>Draż / tabl. drażow.</t>
  </si>
  <si>
    <t>0,0005g</t>
  </si>
  <si>
    <t>PAKIET 79</t>
  </si>
  <si>
    <t>LEVOTHYROXINE</t>
  </si>
  <si>
    <t>100mcg</t>
  </si>
  <si>
    <t>50mcg</t>
  </si>
  <si>
    <t>ZOFENOPRIL</t>
  </si>
  <si>
    <t>Tabl powl</t>
  </si>
  <si>
    <t>7,5mg</t>
  </si>
  <si>
    <t>30mg</t>
  </si>
  <si>
    <t>LERKANIDIPINE</t>
  </si>
  <si>
    <t>PAKIET 80</t>
  </si>
  <si>
    <t>TORASEMIDE</t>
  </si>
  <si>
    <t>0,02g/4ml</t>
  </si>
  <si>
    <t>200mg/20ml</t>
  </si>
  <si>
    <t>PAKIET 81</t>
  </si>
  <si>
    <t>TICAGRELOR</t>
  </si>
  <si>
    <t>Tabl. uleg. Rozp. W jamie ustnej</t>
  </si>
  <si>
    <t>PAKIET 83</t>
  </si>
  <si>
    <t>PENTOXIFYLLINE</t>
  </si>
  <si>
    <t>0,6g-retard</t>
  </si>
  <si>
    <t>NICERGOLINE</t>
  </si>
  <si>
    <t>BENCYCLANE</t>
  </si>
  <si>
    <t>LIDOCAINE + TRIBENOSIDE</t>
  </si>
  <si>
    <t>Krem</t>
  </si>
  <si>
    <t>30g</t>
  </si>
  <si>
    <t>CALCIUM DOBESILATE</t>
  </si>
  <si>
    <t>0,5g-forte</t>
  </si>
  <si>
    <t>DIOSMINUM</t>
  </si>
  <si>
    <t>PAKIET 233</t>
  </si>
  <si>
    <t>POLIDOCANOLUM</t>
  </si>
  <si>
    <t>2%/2ml</t>
  </si>
  <si>
    <t xml:space="preserve">BISOPROLOL </t>
  </si>
  <si>
    <t>Tabl / tabl powl</t>
  </si>
  <si>
    <t>0,00125g</t>
  </si>
  <si>
    <t>0,00375g</t>
  </si>
  <si>
    <t>PIPERACILLINUM + TAZOBACTAM</t>
  </si>
  <si>
    <t>4,5g</t>
  </si>
  <si>
    <t>LEVOFLOXACIN</t>
  </si>
  <si>
    <t>flak./worek</t>
  </si>
  <si>
    <t>0,5/100ml</t>
  </si>
  <si>
    <t>KETOPROFENUM</t>
  </si>
  <si>
    <t>Podanie i.v, i.m
Amp</t>
  </si>
  <si>
    <t>50mg/ml</t>
  </si>
  <si>
    <t>FOSFOMYCINUM</t>
  </si>
  <si>
    <t>Proszek do sporz. roztw. infuzji</t>
  </si>
  <si>
    <t>40mg/ml</t>
  </si>
  <si>
    <t>0,250g/50ml</t>
  </si>
  <si>
    <t>DOBUTAMINE liofilizat</t>
  </si>
  <si>
    <t xml:space="preserve">METOPROLOL </t>
  </si>
  <si>
    <t>Tabl o kontrolowanym uwalnianiu</t>
  </si>
  <si>
    <t>0,2g-prol</t>
  </si>
  <si>
    <t xml:space="preserve">AMLODIPINE  </t>
  </si>
  <si>
    <t xml:space="preserve">RAMIPRIL  </t>
  </si>
  <si>
    <t xml:space="preserve">PANTOPRAZOLE  </t>
  </si>
  <si>
    <t>0,04g iv</t>
  </si>
  <si>
    <t xml:space="preserve">ATORVASTATIN  </t>
  </si>
  <si>
    <t>Tabl / tabl.powl.</t>
  </si>
  <si>
    <t xml:space="preserve">ROSUVASTATIN  </t>
  </si>
  <si>
    <t>PAKIET 88</t>
  </si>
  <si>
    <t xml:space="preserve">VALSARTAN </t>
  </si>
  <si>
    <t xml:space="preserve">VALSARTAN+HYDROCHLOROTIAZYD 
 </t>
  </si>
  <si>
    <t>160mg+12,5mg</t>
  </si>
  <si>
    <t>160mg+25mg</t>
  </si>
  <si>
    <t xml:space="preserve">CANDESARTAN  </t>
  </si>
  <si>
    <t>0,008g</t>
  </si>
  <si>
    <t>0,016g</t>
  </si>
  <si>
    <t xml:space="preserve">TELMISARTANUM </t>
  </si>
  <si>
    <t xml:space="preserve">LACIDIPINUM  </t>
  </si>
  <si>
    <t>PAKIET 89</t>
  </si>
  <si>
    <t>PAKIET 90</t>
  </si>
  <si>
    <t>SACUBITRYL / WALSARTAN</t>
  </si>
  <si>
    <t>24mg/26mg</t>
  </si>
  <si>
    <t>49mg/51mg</t>
  </si>
  <si>
    <t>97mg/103mg</t>
  </si>
  <si>
    <t>PAKIET 92</t>
  </si>
  <si>
    <t>SIMVASTATIN</t>
  </si>
  <si>
    <t>FENOFIBRATUM</t>
  </si>
  <si>
    <t>Kaps.twarde</t>
  </si>
  <si>
    <t>0,267g (mikronizowany)</t>
  </si>
  <si>
    <t>EZETIMIBE</t>
  </si>
  <si>
    <t>PAKIET 93</t>
  </si>
  <si>
    <t>TRIMETAZIDINUM</t>
  </si>
  <si>
    <t>tabl o zmodyfik. uwalnianiu</t>
  </si>
  <si>
    <t>35mg</t>
  </si>
  <si>
    <t>INDAPAMIDUM</t>
  </si>
  <si>
    <t>tabl o powolnym uwalnianiu</t>
  </si>
  <si>
    <t>1,5mg</t>
  </si>
  <si>
    <t>GLICLAZIDUM</t>
  </si>
  <si>
    <t>60mg</t>
  </si>
  <si>
    <t>PAKIET 95</t>
  </si>
  <si>
    <t>PERINDOPRILUM</t>
  </si>
  <si>
    <t>5mg</t>
  </si>
  <si>
    <t>PERINDOPRILUM + INDAPAMIDUM</t>
  </si>
  <si>
    <t>2,5mg+0,625mg</t>
  </si>
  <si>
    <t>5mg+1,25mg</t>
  </si>
  <si>
    <t>10mg+2,5mg</t>
  </si>
  <si>
    <t>TIANEPTINUM</t>
  </si>
  <si>
    <t>12,5mg</t>
  </si>
  <si>
    <t>IVABRADINUM</t>
  </si>
  <si>
    <t>0,0075g</t>
  </si>
  <si>
    <t>5mg+5mg</t>
  </si>
  <si>
    <t>10mg+10mg</t>
  </si>
  <si>
    <t>10mg+5mg</t>
  </si>
  <si>
    <t>5mg+10mg</t>
  </si>
  <si>
    <t>10+2,5+10mg</t>
  </si>
  <si>
    <t>5+1,25+5mg</t>
  </si>
  <si>
    <t>PAKIET 96</t>
  </si>
  <si>
    <t>NATAMYCIN</t>
  </si>
  <si>
    <r>
      <rPr>
        <sz val="7"/>
        <rFont val="Arial"/>
        <family val="2"/>
        <charset val="238"/>
      </rPr>
      <t>2</t>
    </r>
    <r>
      <rPr>
        <sz val="7"/>
        <rFont val="Arial"/>
        <family val="2"/>
        <charset val="1"/>
      </rPr>
      <t>%/</t>
    </r>
    <r>
      <rPr>
        <sz val="7"/>
        <rFont val="Arial"/>
        <family val="2"/>
        <charset val="238"/>
      </rPr>
      <t>30g</t>
    </r>
  </si>
  <si>
    <t>CHLOROWODOREK CHLORMIDAZOLU , KWAS SALICYLOWY</t>
  </si>
  <si>
    <t>Płyn</t>
  </si>
  <si>
    <t>(50mg + 10mg)/ml – 10ml</t>
  </si>
  <si>
    <t>ISOCONAZOLE</t>
  </si>
  <si>
    <t>1%/15g</t>
  </si>
  <si>
    <t>CICLOPIROX</t>
  </si>
  <si>
    <t>1%/30g</t>
  </si>
  <si>
    <t>Sol</t>
  </si>
  <si>
    <t>1%/30ml</t>
  </si>
  <si>
    <t>1%/20ml</t>
  </si>
  <si>
    <t>2%/20ml</t>
  </si>
  <si>
    <t>SOLUTIO PYOCTANINI AQUOSA</t>
  </si>
  <si>
    <t>PIGMENTUM CASTELANI</t>
  </si>
  <si>
    <t>125g</t>
  </si>
  <si>
    <t>NATRII TETRABORAS</t>
  </si>
  <si>
    <t>Płyn do stosowania w jamie ustnej</t>
  </si>
  <si>
    <t>100g</t>
  </si>
  <si>
    <t>PAKIET 97</t>
  </si>
  <si>
    <t>BACITRACIN + NEOMYCIN</t>
  </si>
  <si>
    <t>Ung</t>
  </si>
  <si>
    <t>20g</t>
  </si>
  <si>
    <t>Aer</t>
  </si>
  <si>
    <t>NEOMYCINUM</t>
  </si>
  <si>
    <t>55ml</t>
  </si>
  <si>
    <t>Ung oph</t>
  </si>
  <si>
    <t>0,5%/3g</t>
  </si>
  <si>
    <t>SILVER SULFATHIAZOLE</t>
  </si>
  <si>
    <t>2%/40g</t>
  </si>
  <si>
    <t>Gel</t>
  </si>
  <si>
    <t>CHLORQUINALDOLUM + METRONIDAZOLUM</t>
  </si>
  <si>
    <t>Tabl. dp</t>
  </si>
  <si>
    <t>DENOTIVIR</t>
  </si>
  <si>
    <t>3%/3g</t>
  </si>
  <si>
    <t>PAKIET 98</t>
  </si>
  <si>
    <t>0,5%/20ml</t>
  </si>
  <si>
    <t>0,5%/100ml</t>
  </si>
  <si>
    <t>HYDROCORTISONE</t>
  </si>
  <si>
    <t>0,1%/15g</t>
  </si>
  <si>
    <t>Lotio</t>
  </si>
  <si>
    <t>CLOQUNINOL + FLUMETASONE</t>
  </si>
  <si>
    <t>0,02%/15g</t>
  </si>
  <si>
    <t>BETAMETHASONE DIPROPIONATE</t>
  </si>
  <si>
    <t>0,05%/15g</t>
  </si>
  <si>
    <t>FLUOCINOLONE ACETONIDE</t>
  </si>
  <si>
    <t>15g</t>
  </si>
  <si>
    <t>BETAMETHASONE + SALICYLIC ACID</t>
  </si>
  <si>
    <t>0,05%/30g</t>
  </si>
  <si>
    <t>0,05%/50ml</t>
  </si>
  <si>
    <t>METHYLPREDNISOLONE ACEPONATE</t>
  </si>
  <si>
    <t>BETAMETHASONE + GENTAMICIN</t>
  </si>
  <si>
    <t>ACIDUM SALICYLICUM + FLUMETASONUM</t>
  </si>
  <si>
    <t>HYDROCORTSONUM + NATAMYCINUM + NEOMYCINUM</t>
  </si>
  <si>
    <t>HYDROCORTISONUM + OXYTETRACYCLINUM</t>
  </si>
  <si>
    <t>3%/10g</t>
  </si>
  <si>
    <t>Ung opht</t>
  </si>
  <si>
    <t>3g</t>
  </si>
  <si>
    <t>FLUTICASONI PROPIONAS</t>
  </si>
  <si>
    <t>Opak a`15g</t>
  </si>
  <si>
    <t>maść 0,05 mg/g</t>
  </si>
  <si>
    <t>krem 0,5 mg/g</t>
  </si>
  <si>
    <t>FUSIDIC ACID</t>
  </si>
  <si>
    <t>ung</t>
  </si>
  <si>
    <t>2%(15g)</t>
  </si>
  <si>
    <t>MUPIROCYNA</t>
  </si>
  <si>
    <t>ung.</t>
  </si>
  <si>
    <t>2% a 15 g</t>
  </si>
  <si>
    <t>LINOMAG</t>
  </si>
  <si>
    <t>20%/30g</t>
  </si>
  <si>
    <t>ALANTOINE + DEXPANTHENOL</t>
  </si>
  <si>
    <t>2%/35g</t>
  </si>
  <si>
    <t>ALLANTOINUM</t>
  </si>
  <si>
    <t>Zasypka</t>
  </si>
  <si>
    <t>50g</t>
  </si>
  <si>
    <t>2%/30g</t>
  </si>
  <si>
    <t>DEXPANTHENOL</t>
  </si>
  <si>
    <t>5%/30g</t>
  </si>
  <si>
    <t>Pianka</t>
  </si>
  <si>
    <t>5%/150ml</t>
  </si>
  <si>
    <t>COLAGENASUM</t>
  </si>
  <si>
    <t>20 g</t>
  </si>
  <si>
    <t>LIDOCAINE+PRILOCAINE</t>
  </si>
  <si>
    <t>Tuba</t>
  </si>
  <si>
    <t>PAKIET 100</t>
  </si>
  <si>
    <t>MOMETASONI FUROAS</t>
  </si>
  <si>
    <t>Ung a 100g</t>
  </si>
  <si>
    <t>1mg/g</t>
  </si>
  <si>
    <t>Krem a 50g</t>
  </si>
  <si>
    <t>METHOXSALENUM</t>
  </si>
  <si>
    <t>ACITRETINUM</t>
  </si>
  <si>
    <t>Kaps</t>
  </si>
  <si>
    <t>LIDOCAINUM (do cewników)</t>
  </si>
  <si>
    <t>Gel – jałowy</t>
  </si>
  <si>
    <t>2%(11g-12,5g)</t>
  </si>
  <si>
    <t>ALUMINII ACETOTARTRATUM</t>
  </si>
  <si>
    <t>żel</t>
  </si>
  <si>
    <t>1%/75g</t>
  </si>
  <si>
    <t>PAKIET 102</t>
  </si>
  <si>
    <t>TIOXOLONE,  kwas cytrynowy</t>
  </si>
  <si>
    <t xml:space="preserve">Płyn na skórę </t>
  </si>
  <si>
    <t>80g</t>
  </si>
  <si>
    <t>BENZOYLI PEROXIDUM</t>
  </si>
  <si>
    <t>10%/30g</t>
  </si>
  <si>
    <t>CHLORQINALDOLUM</t>
  </si>
  <si>
    <t>3%/20g</t>
  </si>
  <si>
    <t>TORMENTILLAE UNQUENTUM COMPOSITUM ; wyciąg z kłącza pięciornika, sulfobituminat amonu, tlenek cynku</t>
  </si>
  <si>
    <t>ISOTRETINOINUM</t>
  </si>
  <si>
    <t>ZINC OXIDE 15,25% + BENZYL ALCOHOL 0,39% + BENZYL BENZOATE 1,01% + BENZYL CINNAMATE 0,15% + LANOLIN 4%</t>
  </si>
  <si>
    <t>60g</t>
  </si>
  <si>
    <t>PAKIET 104</t>
  </si>
  <si>
    <t>POVIDONE – JODINE</t>
  </si>
  <si>
    <t>10%/20g</t>
  </si>
  <si>
    <t>Płyn-but 30ml</t>
  </si>
  <si>
    <t>0,1g/1ml</t>
  </si>
  <si>
    <t>Płyn-but 1000ml</t>
  </si>
  <si>
    <t>0,03%/10g</t>
  </si>
  <si>
    <t>0,1%/10g</t>
  </si>
  <si>
    <t>NIFURATELUM</t>
  </si>
  <si>
    <t>FURAGINUM</t>
  </si>
  <si>
    <t>Razem Pakiet 104</t>
  </si>
  <si>
    <t>PAKIET 105</t>
  </si>
  <si>
    <t>TERLIPRESSIN</t>
  </si>
  <si>
    <t>1mg/8,5ml</t>
  </si>
  <si>
    <t>OCTREOTIDUM</t>
  </si>
  <si>
    <t>0,05mg/1ml</t>
  </si>
  <si>
    <t>0,1mg/1ml</t>
  </si>
  <si>
    <t>DEXAMETHASONUM</t>
  </si>
  <si>
    <t>BETAMETHASONUM</t>
  </si>
  <si>
    <t>0,007g</t>
  </si>
  <si>
    <t>METHYLPREDNISOLONE</t>
  </si>
  <si>
    <t>METHYLPREDNISOLONE HEMISUCCINATE</t>
  </si>
  <si>
    <t>0,125g+rozp</t>
  </si>
  <si>
    <t>0,25g+rozp</t>
  </si>
  <si>
    <t>0,5g+rozp</t>
  </si>
  <si>
    <t>HYDROCORTISONUM</t>
  </si>
  <si>
    <t>PREDNISOLONUM</t>
  </si>
  <si>
    <t>PREDNISONUM</t>
  </si>
  <si>
    <t>Czopki</t>
  </si>
  <si>
    <t>TRAMCINOLONUM</t>
  </si>
  <si>
    <t>THIAMAZOLUM</t>
  </si>
  <si>
    <t>GLUCAGONUM</t>
  </si>
  <si>
    <t>PREDNISOLONI HEMISUCCINAS</t>
  </si>
  <si>
    <t>Proszek + rozpuszcz.</t>
  </si>
  <si>
    <t>50 mg</t>
  </si>
  <si>
    <t>250 mg</t>
  </si>
  <si>
    <t>1000 mg</t>
  </si>
  <si>
    <t>PAKIET 107</t>
  </si>
  <si>
    <t>OFLOXACINUM</t>
  </si>
  <si>
    <t>PAKIET 108</t>
  </si>
  <si>
    <t>DOXYCYCLINUM</t>
  </si>
  <si>
    <t>AMPICILLINUM</t>
  </si>
  <si>
    <t>SULFAMETHOXAZOL + TRIMETHPRIM</t>
  </si>
  <si>
    <t>0,48g</t>
  </si>
  <si>
    <t>0,24g/5ml-100ml</t>
  </si>
  <si>
    <t>0,96g</t>
  </si>
  <si>
    <t>COLISTINUM</t>
  </si>
  <si>
    <t>1,000,000jm</t>
  </si>
  <si>
    <t>BENZYLPENICILLINUM</t>
  </si>
  <si>
    <t>3.000.000jm</t>
  </si>
  <si>
    <t>5.000.000jm</t>
  </si>
  <si>
    <t>1.000.000jm</t>
  </si>
  <si>
    <t>BENZYLPENICILLINUM  PROCAINICUM</t>
  </si>
  <si>
    <t>1,200,000jm</t>
  </si>
  <si>
    <t>2,400,000jm</t>
  </si>
  <si>
    <t>AMPICILLINUM + SULBACTAN</t>
  </si>
  <si>
    <t>1,5g</t>
  </si>
  <si>
    <t>0,375g</t>
  </si>
  <si>
    <t>CEFOPERAZONUM</t>
  </si>
  <si>
    <t>CEFEPIME</t>
  </si>
  <si>
    <t>CLARITHROMYCINUM</t>
  </si>
  <si>
    <t>125mg/5ml 100ml</t>
  </si>
  <si>
    <t>250mg/5ml 100ml</t>
  </si>
  <si>
    <t>ERYTHROMYCINUM</t>
  </si>
  <si>
    <t>ung.oph.</t>
  </si>
  <si>
    <t>0,5%-3,5g</t>
  </si>
  <si>
    <t>ERYTHROMYCINUM CYCLOCARBONATE</t>
  </si>
  <si>
    <t>CLINDAMYCINUM</t>
  </si>
  <si>
    <t>LINCOMYCINUM</t>
  </si>
  <si>
    <t>0,6g/2ml</t>
  </si>
  <si>
    <t>Gutt oph</t>
  </si>
  <si>
    <t>0,3%</t>
  </si>
  <si>
    <t>GENTAMYCINUM</t>
  </si>
  <si>
    <t>0,3%/5ml</t>
  </si>
  <si>
    <t>TETRACYCLINUM</t>
  </si>
  <si>
    <t>AMOXICILLINUM</t>
  </si>
  <si>
    <t>Tabl rozp.</t>
  </si>
  <si>
    <t>0,25g/5ml/100,0</t>
  </si>
  <si>
    <t>AZITHROMYCINUM</t>
  </si>
  <si>
    <t>0,2g/5ml-30ml</t>
  </si>
  <si>
    <t>ROXITHROMYCINUM</t>
  </si>
  <si>
    <t>Tabl. do sporz. zaw doustnej</t>
  </si>
  <si>
    <t>SPIRAMYCINUM</t>
  </si>
  <si>
    <t>1.500.000jm</t>
  </si>
  <si>
    <t>CIPROFLOXACINUM</t>
  </si>
  <si>
    <t>1%-10ml</t>
  </si>
  <si>
    <t>1%-20ml</t>
  </si>
  <si>
    <t>NORFLOXACINUM</t>
  </si>
  <si>
    <t>FURAZIDINUM</t>
  </si>
  <si>
    <t>Sir. 140ml</t>
  </si>
  <si>
    <t>0,01g/ml</t>
  </si>
  <si>
    <t>CLOXACILLIN</t>
  </si>
  <si>
    <t>PAKIET 109</t>
  </si>
  <si>
    <t>PAKIET 110</t>
  </si>
  <si>
    <t>BENZYLPENICILLINUM BENZATHINI</t>
  </si>
  <si>
    <t>1.200.000jm</t>
  </si>
  <si>
    <t>PAKIET 111</t>
  </si>
  <si>
    <t>0,3g/2ml</t>
  </si>
  <si>
    <t>Fiol / Amp</t>
  </si>
  <si>
    <t>0,6g/4ml</t>
  </si>
  <si>
    <t>CEFAZOLINUM</t>
  </si>
  <si>
    <t>PAKIET 113</t>
  </si>
  <si>
    <t>2,25g</t>
  </si>
  <si>
    <t>0,24g/80ml</t>
  </si>
  <si>
    <t>0,36g/120ml</t>
  </si>
  <si>
    <t>PAKIET 115</t>
  </si>
  <si>
    <t>RIFAKSYMIN</t>
  </si>
  <si>
    <t>Zaw.</t>
  </si>
  <si>
    <t>0,2g/10ml</t>
  </si>
  <si>
    <t>PAKIET 116</t>
  </si>
  <si>
    <t>0,5g i.v.</t>
  </si>
  <si>
    <t>PAKIET 117</t>
  </si>
  <si>
    <t>LINEZOLID(2mg/1ml) -worek z polipropylenu z dwoma sterylnymi portami(na zatrzaski) umieszczony w worku zewnętrznym z polipropylenu.</t>
  </si>
  <si>
    <t>Worki</t>
  </si>
  <si>
    <t>300ml</t>
  </si>
  <si>
    <t>100ml</t>
  </si>
  <si>
    <t>LINEZOLID</t>
  </si>
  <si>
    <t>0,6g</t>
  </si>
  <si>
    <t>PAKIET 120</t>
  </si>
  <si>
    <t>ACICLOVIRUM</t>
  </si>
  <si>
    <t>0,8g</t>
  </si>
  <si>
    <t>Opak a`4,5g</t>
  </si>
  <si>
    <t>Maść ophtal. 30mg/g</t>
  </si>
  <si>
    <t>Zaw. Doustna 150ml</t>
  </si>
  <si>
    <t>200mg/5ml</t>
  </si>
  <si>
    <t>PAKIET 252</t>
  </si>
  <si>
    <t>OSELTAMIVIR</t>
  </si>
  <si>
    <t>kaps</t>
  </si>
  <si>
    <t>75mg</t>
  </si>
  <si>
    <t>45mg</t>
  </si>
  <si>
    <t>PAKIET 123</t>
  </si>
  <si>
    <t>TINIDAZOLUM</t>
  </si>
  <si>
    <t>FOSFOMYCINUM + TROMETAMOLUM</t>
  </si>
  <si>
    <t>FLUCONAZOLUM</t>
  </si>
  <si>
    <t>5mg/1ml-150ml</t>
  </si>
  <si>
    <t>ITRACONAZOLUM</t>
  </si>
  <si>
    <t>TERBINAFINUM</t>
  </si>
  <si>
    <t>0,125g</t>
  </si>
  <si>
    <t>PAKIET 124</t>
  </si>
  <si>
    <t>VORICONAZOLUM</t>
  </si>
  <si>
    <t>Proszek do sporządzania roztw.do infuzji</t>
  </si>
  <si>
    <t>PAKIET 125</t>
  </si>
  <si>
    <t>CASPOFUNGIN</t>
  </si>
  <si>
    <t>PAKIET 126</t>
  </si>
  <si>
    <t>POSACONAZOLUM</t>
  </si>
  <si>
    <t>zaw.doustna 105ml</t>
  </si>
  <si>
    <t>0,04g/1ml</t>
  </si>
  <si>
    <t>PAKIET 127</t>
  </si>
  <si>
    <t>RIFAMPICINUM</t>
  </si>
  <si>
    <t>ETAMBUTOLUM</t>
  </si>
  <si>
    <t>PYRAZINAMIDUM</t>
  </si>
  <si>
    <t>IZONIAZIDUM + RIFAMPICINUM</t>
  </si>
  <si>
    <t>0,1g+0,15g</t>
  </si>
  <si>
    <t>0,15g+0,3g</t>
  </si>
  <si>
    <t>ISONIAZIDUM</t>
  </si>
  <si>
    <t>GANCICLOVIRUM</t>
  </si>
  <si>
    <t>IVERMECTINUM</t>
  </si>
  <si>
    <t>tabl</t>
  </si>
  <si>
    <t>PAKIET 130</t>
  </si>
  <si>
    <t>CYCLOPHOSPHAMIDUM</t>
  </si>
  <si>
    <t>Draż / tabl. draż.</t>
  </si>
  <si>
    <t>METHOTREXATUM</t>
  </si>
  <si>
    <t>FLUOROURACILUM</t>
  </si>
  <si>
    <t>0,05mg/g</t>
  </si>
  <si>
    <t>THYMOSTIMULINUM</t>
  </si>
  <si>
    <t>CICLOSPORINUM</t>
  </si>
  <si>
    <t>0,1g/1ml-50ml</t>
  </si>
  <si>
    <t>PAKIET 131</t>
  </si>
  <si>
    <t>FILGRASTIMUM</t>
  </si>
  <si>
    <t>30mln/0,5ml</t>
  </si>
  <si>
    <t>48mln/0,5ml</t>
  </si>
  <si>
    <t>PAKIET 132</t>
  </si>
  <si>
    <t>DICLOFENACUM</t>
  </si>
  <si>
    <t>0,075g/3ml</t>
  </si>
  <si>
    <t>IBUPROFENUM</t>
  </si>
  <si>
    <t>NAPROXENUM</t>
  </si>
  <si>
    <t>NIMESULIDUM</t>
  </si>
  <si>
    <t>0,1g/2g – sasz</t>
  </si>
  <si>
    <t>PENICILAMINUM</t>
  </si>
  <si>
    <t>MELOXICAMUM</t>
  </si>
  <si>
    <t>PAKIET 133</t>
  </si>
  <si>
    <t>GELANTAMINUM</t>
  </si>
  <si>
    <t>0,0025g/1ml</t>
  </si>
  <si>
    <t>CISATRACURIUM</t>
  </si>
  <si>
    <t>10mg/5ml</t>
  </si>
  <si>
    <t>ETOMIDATUM – postaci tłuszczowej</t>
  </si>
  <si>
    <t>KETAMINUM</t>
  </si>
  <si>
    <t>Razem Pakiet 133</t>
  </si>
  <si>
    <t>REMIFENTANIL</t>
  </si>
  <si>
    <t>PAKIET 254</t>
  </si>
  <si>
    <t>THIOPENTAL</t>
  </si>
  <si>
    <t>PAKIET 134</t>
  </si>
  <si>
    <t xml:space="preserve">BUPIVACAINUM 
</t>
  </si>
  <si>
    <t>Amp
Dla doroslych i dzieci w kazdym wieku</t>
  </si>
  <si>
    <t>0,5%/4ml – HEAVY</t>
  </si>
  <si>
    <t>Amp 
Wskazana dla niemowlat od 1 r.ż</t>
  </si>
  <si>
    <t>0,5%/10ml</t>
  </si>
  <si>
    <t>Fiol 
wskazana dla niemowlat od 1 r.ż</t>
  </si>
  <si>
    <t>1%/2ml</t>
  </si>
  <si>
    <t>10%/38g</t>
  </si>
  <si>
    <t>LIDOCAINUM cum NORADRENALINUM</t>
  </si>
  <si>
    <t>AETYLIUM CHLORATUM</t>
  </si>
  <si>
    <t>70g</t>
  </si>
  <si>
    <t>NEOSTYGMINUM</t>
  </si>
  <si>
    <t>15%/20ml</t>
  </si>
  <si>
    <t>CALCIUM CHLORIDE</t>
  </si>
  <si>
    <t>Flak-50ml</t>
  </si>
  <si>
    <t>2mg/1ml</t>
  </si>
  <si>
    <t>Flak-100ml</t>
  </si>
  <si>
    <t>Flak-200ml</t>
  </si>
  <si>
    <t>25000jm/5ml</t>
  </si>
  <si>
    <t>NOREPINEPHRINE</t>
  </si>
  <si>
    <t>0,004g/4ml</t>
  </si>
  <si>
    <t>PAKIET 135</t>
  </si>
  <si>
    <t>PROPOFOLUM  - emulsja MCT/LCT</t>
  </si>
  <si>
    <t>2%/50ml</t>
  </si>
  <si>
    <t>PAKIET 137</t>
  </si>
  <si>
    <t>10mg/1ml</t>
  </si>
  <si>
    <t>20mg/1ml</t>
  </si>
  <si>
    <t>PETHIDINUM</t>
  </si>
  <si>
    <t>FENTANYLUM(iv,im,pp,zo)</t>
  </si>
  <si>
    <t>0,1mg/2ml</t>
  </si>
  <si>
    <t>0,5mg/10ml</t>
  </si>
  <si>
    <t>Plastry/system transdermalny</t>
  </si>
  <si>
    <t>25mcg/h</t>
  </si>
  <si>
    <t>100mcg/h</t>
  </si>
  <si>
    <t>Tpj</t>
  </si>
  <si>
    <t>0,3mg/1ml</t>
  </si>
  <si>
    <t>35mcg/h</t>
  </si>
  <si>
    <t>52,5mcg/h</t>
  </si>
  <si>
    <t>70mcg/h</t>
  </si>
  <si>
    <t>PAKIET 138</t>
  </si>
  <si>
    <t>TRAMADOLUM</t>
  </si>
  <si>
    <t>0,1g/1ml-10ml</t>
  </si>
  <si>
    <t>2,5g/5ml</t>
  </si>
  <si>
    <t>PARACETAMOLUM</t>
  </si>
  <si>
    <t>0,250g</t>
  </si>
  <si>
    <t>PARACETAMOLUM + TRAMADOLUM</t>
  </si>
  <si>
    <t>325mg + 37,5 mg</t>
  </si>
  <si>
    <t>TOLPERISONE</t>
  </si>
  <si>
    <t>BACLOFENUM</t>
  </si>
  <si>
    <t>PAKIET 139</t>
  </si>
  <si>
    <t>Flak / Fiol.</t>
  </si>
  <si>
    <t>roztw. do infuzji 1g/100ml (10mg/1ml)</t>
  </si>
  <si>
    <t>roztw. do infuzji 0,5g/50ml (10mg/1ml)</t>
  </si>
  <si>
    <t>Razem Pakiet 140</t>
  </si>
  <si>
    <t>PAKIET 140</t>
  </si>
  <si>
    <t>METAMIZOLUM NATRICUM MONOHYDRICUM</t>
  </si>
  <si>
    <t>Krople doustne</t>
  </si>
  <si>
    <t>500 mg/ml butelka po 100 ml</t>
  </si>
  <si>
    <t>500 mg/ml butelka po 20 ml</t>
  </si>
  <si>
    <t>PAKIET 142</t>
  </si>
  <si>
    <t>Amp. 2 ml</t>
  </si>
  <si>
    <t>0,5g/1ml</t>
  </si>
  <si>
    <t>PAKIET 143</t>
  </si>
  <si>
    <t>PHENYTOINUM</t>
  </si>
  <si>
    <t>0,25g/5ml</t>
  </si>
  <si>
    <t>PAKIET 144</t>
  </si>
  <si>
    <t>CLONAZEPAMUM</t>
  </si>
  <si>
    <t>1mg</t>
  </si>
  <si>
    <t>2mg</t>
  </si>
  <si>
    <t>GABAPENTINUM</t>
  </si>
  <si>
    <t>Caps.</t>
  </si>
  <si>
    <t>PREGABALIN</t>
  </si>
  <si>
    <t>CARBAMAZEPINUM</t>
  </si>
  <si>
    <t>VALPROICUM ACID</t>
  </si>
  <si>
    <t>288,2mg/5ml</t>
  </si>
  <si>
    <t>CARBIDOPUM + LEVODOPUM</t>
  </si>
  <si>
    <t>25mg/250mg</t>
  </si>
  <si>
    <t>25mg/100mg</t>
  </si>
  <si>
    <t>BENSERAZIDUM + LEVODOPUM</t>
  </si>
  <si>
    <t>62,5mg</t>
  </si>
  <si>
    <t>BIPERIDENUM</t>
  </si>
  <si>
    <t>CHLORPROMAZINUM</t>
  </si>
  <si>
    <t>0,025g/5ml</t>
  </si>
  <si>
    <t>0,05g/2ml</t>
  </si>
  <si>
    <t>4%-10ml</t>
  </si>
  <si>
    <t>PROMAZINUM</t>
  </si>
  <si>
    <t>HALOPERIDOLUM</t>
  </si>
  <si>
    <t>0,2%-10ml</t>
  </si>
  <si>
    <t>LEVETIRACETAM</t>
  </si>
  <si>
    <t>CHLORPROTHIXENUM</t>
  </si>
  <si>
    <t>SULPIRIDUM</t>
  </si>
  <si>
    <t>ALPRAZOLAMUM</t>
  </si>
  <si>
    <t>0,25mg</t>
  </si>
  <si>
    <t>DIAZEPAMUM</t>
  </si>
  <si>
    <t>5mg/2,5ml-d/odb</t>
  </si>
  <si>
    <t>CLORAZEPATE DIPOTASSIUM</t>
  </si>
  <si>
    <t>OXAZEPAMUM</t>
  </si>
  <si>
    <t>0,01 g</t>
  </si>
  <si>
    <t>HYDROXIZINUM</t>
  </si>
  <si>
    <t>10mg/5ml / 250 g</t>
  </si>
  <si>
    <t>PHENOBARBITALUM</t>
  </si>
  <si>
    <t>ESTAZOLAMUM</t>
  </si>
  <si>
    <t>MIDAZOLAMUM</t>
  </si>
  <si>
    <t>CLOMETHIAZOLUM</t>
  </si>
  <si>
    <t>DOXEPINUM</t>
  </si>
  <si>
    <t>OPIPRAMOLUM</t>
  </si>
  <si>
    <t>FLUOXETINUM</t>
  </si>
  <si>
    <t>tabl. powl./ kaps.</t>
  </si>
  <si>
    <t>BROMAZEPAMUM</t>
  </si>
  <si>
    <t xml:space="preserve">tabl. </t>
  </si>
  <si>
    <t>tabl.</t>
  </si>
  <si>
    <t>0,006g</t>
  </si>
  <si>
    <t>ZOLPIDEM</t>
  </si>
  <si>
    <t>OLANZAPINUM</t>
  </si>
  <si>
    <t>QUETIAPINUM</t>
  </si>
  <si>
    <t>SERTRALINUM</t>
  </si>
  <si>
    <t>MIANSERINUM</t>
  </si>
  <si>
    <t>PRIDINOLUM</t>
  </si>
  <si>
    <t>LORAZEPAM</t>
  </si>
  <si>
    <t>OXCARBAZEPINA</t>
  </si>
  <si>
    <t>LAMOTRIGINE</t>
  </si>
  <si>
    <t>DONEPEZILUM</t>
  </si>
  <si>
    <t>0,010g</t>
  </si>
  <si>
    <t>RISPERIDONUM</t>
  </si>
  <si>
    <t>MEMANTINE</t>
  </si>
  <si>
    <t>TRAZODONE</t>
  </si>
  <si>
    <t>CITALOPRAM</t>
  </si>
  <si>
    <t>TIAPRIDUM</t>
  </si>
  <si>
    <t>100 mg</t>
  </si>
  <si>
    <t>TOPIRAMATE</t>
  </si>
  <si>
    <t>VALPROIC ACID</t>
  </si>
  <si>
    <t>MIDAZOLAMUM (zawierający EDTA)</t>
  </si>
  <si>
    <t>0,005g/1ml</t>
  </si>
  <si>
    <t>0,05g/10ml</t>
  </si>
  <si>
    <t>PAKIET 149</t>
  </si>
  <si>
    <t>PIRACETAMUM</t>
  </si>
  <si>
    <t>1g/5ml</t>
  </si>
  <si>
    <t>3g/15ml</t>
  </si>
  <si>
    <t>12g/60ml</t>
  </si>
  <si>
    <t>1,2g</t>
  </si>
  <si>
    <t>VINPOCETINUM</t>
  </si>
  <si>
    <t>PAKIET 150</t>
  </si>
  <si>
    <t>CHLOROQUINUM</t>
  </si>
  <si>
    <t>ALBENDAZOLUM</t>
  </si>
  <si>
    <t>Tabl(do ssania,gryzienia i żucia)</t>
  </si>
  <si>
    <t>20ml</t>
  </si>
  <si>
    <t>MEBENDAZOLUM</t>
  </si>
  <si>
    <t>TINCT. ABSINTHII + TINCT. TANACETI + AC. ACETICUM</t>
  </si>
  <si>
    <t>100g(48,0+48,0+4,0)</t>
  </si>
  <si>
    <t>CROTAMITONUM</t>
  </si>
  <si>
    <t>10%/40g</t>
  </si>
  <si>
    <t>DELPHINUM</t>
  </si>
  <si>
    <t>Lig</t>
  </si>
  <si>
    <t>5%-30g</t>
  </si>
  <si>
    <t>PAKIET 235</t>
  </si>
  <si>
    <t>ATOVAQUONE + PROGUANIL HYDROCHLORIDE</t>
  </si>
  <si>
    <t>250 mg + 100 mg</t>
  </si>
  <si>
    <t>DIMETIKON+CYCLOMETIKON 5-przeciw wszawicy</t>
  </si>
  <si>
    <t>Płyn 100 ml</t>
  </si>
  <si>
    <t>FORMOTEROLUM</t>
  </si>
  <si>
    <t>12mcg</t>
  </si>
  <si>
    <t>FENOTEROLUM</t>
  </si>
  <si>
    <t>100mcg/daw-200d/10ml</t>
  </si>
  <si>
    <t>FENOTEROLUM + IPRATROPII BROMIDUM</t>
  </si>
  <si>
    <t>Płyn do inh.</t>
  </si>
  <si>
    <t>0,02mg/d 200d/10ml</t>
  </si>
  <si>
    <t>BUDESONIDUM</t>
  </si>
  <si>
    <t>200mcg/daw-200daw</t>
  </si>
  <si>
    <t>200 mcg</t>
  </si>
  <si>
    <t>INDACATEROLUM</t>
  </si>
  <si>
    <t>0,15mg</t>
  </si>
  <si>
    <t>0,3mg</t>
  </si>
  <si>
    <t>IPRATROPIUM BROMIDE</t>
  </si>
  <si>
    <t>0,25mg/ml-20ml</t>
  </si>
  <si>
    <t>EPHEDRINUM HYDROCHLORICUM</t>
  </si>
  <si>
    <t>0,025g/1ml</t>
  </si>
  <si>
    <t>SALBUTAMOLUM</t>
  </si>
  <si>
    <t>0,5mg/1ml</t>
  </si>
  <si>
    <t>Razem Pakiet 153</t>
  </si>
  <si>
    <t>PAKIET 154</t>
  </si>
  <si>
    <t>SALMETEROLI</t>
  </si>
  <si>
    <t>Pr. do inhal.50mcg/doz</t>
  </si>
  <si>
    <t>Poj. 120 dawek</t>
  </si>
  <si>
    <t>Aerozol – 25mcg/doz</t>
  </si>
  <si>
    <t>Poj.60 daw z doz.</t>
  </si>
  <si>
    <t>Pr. do inh. 100mcg/doz</t>
  </si>
  <si>
    <t>Poj. 60 dawek</t>
  </si>
  <si>
    <t>Aerozol- 250mcg/doz</t>
  </si>
  <si>
    <t>poj. 120 dawek</t>
  </si>
  <si>
    <t>Aerozol inhal. - 50mcg/doz</t>
  </si>
  <si>
    <t>Aerozol inhal. – 125 mcg/doz</t>
  </si>
  <si>
    <t>Zaw do nebulizacji- 2mg/2ml</t>
  </si>
  <si>
    <t>PAKIET 158</t>
  </si>
  <si>
    <t>SALBUTAMOLI SULFAS</t>
  </si>
  <si>
    <t>Amp.2,5ml</t>
  </si>
  <si>
    <t>Roztwór do nebulizacji- 1mg/1ml</t>
  </si>
  <si>
    <t>Roztwór do nebulizacji- 2mg/1ml</t>
  </si>
  <si>
    <t>PAKIET 41</t>
  </si>
  <si>
    <t>BUDESONIDE</t>
  </si>
  <si>
    <t>Pojemnik 2ml zaw.do inh.</t>
  </si>
  <si>
    <t>0,25mg/2ml</t>
  </si>
  <si>
    <t>0,5mg/2ml</t>
  </si>
  <si>
    <t>1mg/2ml</t>
  </si>
  <si>
    <t>NATRIUM CHLORATUM  hipertonic</t>
  </si>
  <si>
    <r>
      <rPr>
        <sz val="10"/>
        <rFont val="Arial"/>
        <family val="2"/>
        <charset val="238"/>
      </rPr>
      <t>3</t>
    </r>
    <r>
      <rPr>
        <sz val="10"/>
        <rFont val="Arial"/>
        <family val="2"/>
        <charset val="1"/>
      </rPr>
      <t>%/5ml</t>
    </r>
  </si>
  <si>
    <t>PAKIET 265</t>
  </si>
  <si>
    <t>Umeclidinium bromide, Vilanterol 
Proszek do inhalacji podzielony x 30 dawek</t>
  </si>
  <si>
    <t>55 mcg + 22 mcg</t>
  </si>
  <si>
    <t>PAKIET 266</t>
  </si>
  <si>
    <t>INDAKATEROL+GLIKOPIRRONIUM</t>
  </si>
  <si>
    <t>Proszek do inhalacji w kapsułkach twardych+INHALATOR</t>
  </si>
  <si>
    <t>85MCG+43MCG</t>
  </si>
  <si>
    <t>PAKIET 262</t>
  </si>
  <si>
    <t>TIOTROPIUM BROMIDE</t>
  </si>
  <si>
    <t>kaps.twarde</t>
  </si>
  <si>
    <t>0,018mg</t>
  </si>
  <si>
    <t>SPIRIVA HANDIHALER</t>
  </si>
  <si>
    <t>szt</t>
  </si>
  <si>
    <t>PAKIET 159</t>
  </si>
  <si>
    <t>52,5mg/5ml / 120ml</t>
  </si>
  <si>
    <t>SIRUPUS ALTHAEAE</t>
  </si>
  <si>
    <t>AMBROXOLUM</t>
  </si>
  <si>
    <t>0,0075g/1ml-100ml</t>
  </si>
  <si>
    <t>CARBOCYSTEINUM</t>
  </si>
  <si>
    <t>0,05/1ml</t>
  </si>
  <si>
    <t>BUTAMIRATUM</t>
  </si>
  <si>
    <t>0,0015g/1ml-150ml</t>
  </si>
  <si>
    <t>0,005g/1ml-20ml</t>
  </si>
  <si>
    <t>CODEINUM + SULFOGAJACOLUM</t>
  </si>
  <si>
    <t>15mg + 300mg</t>
  </si>
  <si>
    <t>SIRUPUS PINI COMPISITUS</t>
  </si>
  <si>
    <t>LEVODROPROPIZINUM</t>
  </si>
  <si>
    <t>Sir 120ml</t>
  </si>
  <si>
    <t>60mg/10ml</t>
  </si>
  <si>
    <t>Razem Pakiet 159</t>
  </si>
  <si>
    <t>ACETYLCYSTEINUM</t>
  </si>
  <si>
    <t>Tabl musujące</t>
  </si>
  <si>
    <t>PAKIET 161</t>
  </si>
  <si>
    <t>CLEMASTINUM</t>
  </si>
  <si>
    <t>10mg/100ml</t>
  </si>
  <si>
    <t>DIMETINDENUM</t>
  </si>
  <si>
    <t>1mg/1ml-20ml</t>
  </si>
  <si>
    <t>PROMETHAZINUM</t>
  </si>
  <si>
    <t>0,1%-150ml</t>
  </si>
  <si>
    <t>THIETHYLPERAZINUM</t>
  </si>
  <si>
    <t>0,0065g</t>
  </si>
  <si>
    <t>BETAHISTINUM</t>
  </si>
  <si>
    <t>CETIRIZINUM</t>
  </si>
  <si>
    <t>LEVOCETIRIZINI DIHYDROCHLORIDUM</t>
  </si>
  <si>
    <t>Roztwór doustny</t>
  </si>
  <si>
    <t>0,5mg/ml 
200ml</t>
  </si>
  <si>
    <t>FEXOFENADINUM</t>
  </si>
  <si>
    <t>Tab. powl</t>
  </si>
  <si>
    <t>ANTAZOLINUM</t>
  </si>
  <si>
    <t>KETOTIFENUM</t>
  </si>
  <si>
    <t>0,02g/100ml</t>
  </si>
  <si>
    <t>LORATADINUM</t>
  </si>
  <si>
    <t>Tabl. powl / kaps</t>
  </si>
  <si>
    <t>BILASTINE</t>
  </si>
  <si>
    <t>20 mg</t>
  </si>
  <si>
    <t>Razem Pakiet 161</t>
  </si>
  <si>
    <t>SOLE REHYDRATACYJNE</t>
  </si>
  <si>
    <t>Proszek do sporządzania roztw.</t>
  </si>
  <si>
    <t>4,15g/sasz</t>
  </si>
  <si>
    <t>PAKIET 163</t>
  </si>
  <si>
    <t>SULFACETAMIDUM</t>
  </si>
  <si>
    <t>Gutt oph (pojemniczki do jednoraz.użycia)</t>
  </si>
  <si>
    <t>HYDROCORTISONUM + OXYTETRACYCLINUM + POLYMYXINUM B</t>
  </si>
  <si>
    <t>PILOCARPINUM HYDROCHLORICUM</t>
  </si>
  <si>
    <t>Gutt opht</t>
  </si>
  <si>
    <t>2% / op 2 x 5 ml</t>
  </si>
  <si>
    <t>TIMOLOLUM</t>
  </si>
  <si>
    <t>0,5%-5ml</t>
  </si>
  <si>
    <t>TROPICAMIDUM</t>
  </si>
  <si>
    <t>0,5% /  op 2 x 5 ml</t>
  </si>
  <si>
    <t>1% / op 2 x 5 ml</t>
  </si>
  <si>
    <t>TOBRAMYCIN</t>
  </si>
  <si>
    <t>0,3%-5ml</t>
  </si>
  <si>
    <t>POLIVINILATE ALCOHOL</t>
  </si>
  <si>
    <t>Krople</t>
  </si>
  <si>
    <t>1,4%/  op 2 x 5 ml</t>
  </si>
  <si>
    <t>HYALURONIC ACID</t>
  </si>
  <si>
    <t>Gutt. Opht</t>
  </si>
  <si>
    <t>0,15%-10ML</t>
  </si>
  <si>
    <t>0,1%-5ml</t>
  </si>
  <si>
    <t>NORFLOXACIN</t>
  </si>
  <si>
    <t>zaw.opht.</t>
  </si>
  <si>
    <t>Ung.Opht.</t>
  </si>
  <si>
    <t>0,3%-3ml</t>
  </si>
  <si>
    <t>OLOPATADINUM</t>
  </si>
  <si>
    <t xml:space="preserve">Gutt opht </t>
  </si>
  <si>
    <t>1mg/ml-5ml</t>
  </si>
  <si>
    <t>Gel opht.</t>
  </si>
  <si>
    <t>5%-5ml</t>
  </si>
  <si>
    <t>DEXAMETHASONUM / GENTAMYCINUM</t>
  </si>
  <si>
    <t>Ung. Opht.</t>
  </si>
  <si>
    <t>0,3mg/3mg/1,0</t>
  </si>
  <si>
    <t>5mg + 0,3mg/g</t>
  </si>
  <si>
    <t>PAKIET 164</t>
  </si>
  <si>
    <t>CLOBETASOLUM PROPIONAS</t>
  </si>
  <si>
    <t>Opak a` 25g</t>
  </si>
  <si>
    <t>But a`50ml</t>
  </si>
  <si>
    <t>Płyn 0,5mg/ml</t>
  </si>
  <si>
    <t>EPLERENONE</t>
  </si>
  <si>
    <t>25mg</t>
  </si>
  <si>
    <t>50mg</t>
  </si>
  <si>
    <t>HYDROCORTISONI HEMISUCCINAS</t>
  </si>
  <si>
    <t>Zestaw (fiolka z proszkiem+ amp z wodą)</t>
  </si>
  <si>
    <t>inj.25mg</t>
  </si>
  <si>
    <t>inj. 100mg</t>
  </si>
  <si>
    <t>ACICLOVIRUM   NATRICUM</t>
  </si>
  <si>
    <t>inj.iv. 0,25g</t>
  </si>
  <si>
    <t>15mg/2ml</t>
  </si>
  <si>
    <t>SUXAMETHONIUM CHLORIDE</t>
  </si>
  <si>
    <t>PANCURONIUM BROMIDE</t>
  </si>
  <si>
    <t>DEXAMETHASONUM SODIUM PHOSPHATATE</t>
  </si>
  <si>
    <t>LIDOCAINUM</t>
  </si>
  <si>
    <t>2%-A</t>
  </si>
  <si>
    <t>2%-U</t>
  </si>
  <si>
    <t>TESTOSTERONUM ENANTHATUM</t>
  </si>
  <si>
    <t>PAKIET 165</t>
  </si>
  <si>
    <t>LEVOSIMENDAN</t>
  </si>
  <si>
    <t>0,0125g/5ml</t>
  </si>
  <si>
    <t>MILRINONE</t>
  </si>
  <si>
    <t>0,01g/10ml</t>
  </si>
  <si>
    <t>PAKIET 166</t>
  </si>
  <si>
    <t>FLUMAZENILUM</t>
  </si>
  <si>
    <t>0,5mg/5ml</t>
  </si>
  <si>
    <t>NALOXONUM</t>
  </si>
  <si>
    <t>0,4mg/1ml</t>
  </si>
  <si>
    <t>NATRII POLYSTYRENUM SULFONATE 
( zawartość w 1 g – 4,1mmol sodu)</t>
  </si>
  <si>
    <t>454g</t>
  </si>
  <si>
    <t>PROTAMINUM SULFURICUM</t>
  </si>
  <si>
    <t>Razem Pakiet 166</t>
  </si>
  <si>
    <t>PAKIET 167</t>
  </si>
  <si>
    <t>300g</t>
  </si>
  <si>
    <t>PAKIET 168</t>
  </si>
  <si>
    <t>BARIUM SULFURICUM</t>
  </si>
  <si>
    <t>200g</t>
  </si>
  <si>
    <t>PAKIET 169</t>
  </si>
  <si>
    <t>ANTYTOKSYNA BOTULINOWA WIELOWAŻNA ABE</t>
  </si>
  <si>
    <t>Fiol a 10 ml</t>
  </si>
  <si>
    <t>500MG+500MG+100MG</t>
  </si>
  <si>
    <t>TETANUS IMMUNE GLOBULIN</t>
  </si>
  <si>
    <t>250j.m./1ml</t>
  </si>
  <si>
    <t>HEPATITIS B IMMUNE GLOBULIN</t>
  </si>
  <si>
    <t>180j.m./1ml-1ml</t>
  </si>
  <si>
    <t>PAKIET 172</t>
  </si>
  <si>
    <t xml:space="preserve">Szczepionka przeciw cholerze (inaktywowana, doustna) </t>
  </si>
  <si>
    <t>Opakowanie x 2 dawki</t>
  </si>
  <si>
    <t>3ml fiolka+5,6g sasz.do sporz. zaw. doustnej</t>
  </si>
  <si>
    <t xml:space="preserve">Szczepionka przeciw japońskiemu zapaleniu mózgu (inaktywowana, adsorbowana) </t>
  </si>
  <si>
    <t>0,006mg/0,5ml</t>
  </si>
  <si>
    <t>PAKIET 173</t>
  </si>
  <si>
    <t>opakowanie a 10 szt</t>
  </si>
  <si>
    <t>20mcg/1ml</t>
  </si>
  <si>
    <t>inj.1440jm/1ml</t>
  </si>
  <si>
    <t>inj.720jm/0,5ml</t>
  </si>
  <si>
    <t xml:space="preserve">Szczepionka przeciw wirusowemu zapaleniu wątroby typu A (inaktywowana) i wirusowemu zapaleniu wątroby typu B (adsorbowana) </t>
  </si>
  <si>
    <t>inj. 720jm/1ml</t>
  </si>
  <si>
    <t>Amp-strz</t>
  </si>
  <si>
    <t>inj.0,5ml</t>
  </si>
  <si>
    <t>Szczepionka przeciw meningokokom grupy B (rDNA), złożona, adsorbowana</t>
  </si>
  <si>
    <t>Proszek + r-r do wstrzyk.</t>
  </si>
  <si>
    <t>PAKIET 174</t>
  </si>
  <si>
    <t>Szczepionka przeciw kleszczowemu zapaleniu mózgu (cały wirus, inaktywowany)</t>
  </si>
  <si>
    <t>inj.0,25ml</t>
  </si>
  <si>
    <t>Szczepionka skoniugowana przeciw meningokokom grupy A, C, W-135 i Y  - możliwość podania dzieciom od 6 -go tyg. życia</t>
  </si>
  <si>
    <t>PAKIET 175</t>
  </si>
  <si>
    <t xml:space="preserve">Szczepionka przeciw błonicy i tężcowi, adsorbowana, o zmniejszonej zawartości antygenu </t>
  </si>
  <si>
    <t>zawiesina do wstrzyk. / amp</t>
  </si>
  <si>
    <t>PAKIET 176</t>
  </si>
  <si>
    <t>Szczepionka przeciw zakażeniom wywoływanym przez Strectococuspneumoniae, zawierająca 23 antygeny serotypów</t>
  </si>
  <si>
    <t>fiolka</t>
  </si>
  <si>
    <t>PAKIET 177</t>
  </si>
  <si>
    <t>inj. 0,5ml</t>
  </si>
  <si>
    <t>inj.40jm/0,5ml</t>
  </si>
  <si>
    <t>PAKIET 178</t>
  </si>
  <si>
    <t>Szczepionka przeciw wirusowemu zapaleniu wątroby typu A, inaktywowana, adsorbowana</t>
  </si>
  <si>
    <t>160j</t>
  </si>
  <si>
    <t xml:space="preserve">Szczepionka przeciw błonicy, tężcowi i krztuścowi (bezkomórkowa, złożona), adsorbowana, o zmniejszonej zawartości antygenów </t>
  </si>
  <si>
    <t>Ampułko-strzykawka z 2 osobnymi igłami – opakowanie po 1 szt.</t>
  </si>
  <si>
    <t>Szczepionka przeciw błonicy, tężcowi, krztuścowi (bezkomórkowa, złożona) i poliomyelitis
(inaktywowana), adsorbowana, o zmniejszonej zawartości antygenów</t>
  </si>
  <si>
    <t>Ampułko-strzykaka z jedną osobną igłą – opakowanie po 1 szt</t>
  </si>
  <si>
    <t>Szczepionka przeciw żółtej febrze, żywa</t>
  </si>
  <si>
    <t>Szczepionka przeciw durowi brzusznemu, polisacharydowa</t>
  </si>
  <si>
    <t>Szczepionka przeciw wściekliźnie stosowana u ludzi, produkowana w hodowlach komórkowych</t>
  </si>
  <si>
    <t>inj. 2,5j.m./0,5ml</t>
  </si>
  <si>
    <t>Czterowalentna szczepionka przeciw grypie (rozszczepiony wirion), inaktywowana</t>
  </si>
  <si>
    <t>DEXTRAN</t>
  </si>
  <si>
    <t>opakowanie</t>
  </si>
  <si>
    <t>10%inj. 100mg/ml/500ml</t>
  </si>
  <si>
    <t>HYDROXYETHYL STARCH (130/0,4 w zbilansowanym roztworze bez jonów Ca)</t>
  </si>
  <si>
    <t>inj6%/500ml</t>
  </si>
  <si>
    <t>HYDROXYETHYL STARCH</t>
  </si>
  <si>
    <t>inj.60mg/ml/500ml</t>
  </si>
  <si>
    <t>inj. 100mg/ml/500ml</t>
  </si>
  <si>
    <t>PAKIET 183</t>
  </si>
  <si>
    <t>GLUCOSE</t>
  </si>
  <si>
    <t>Opakowanie z dwoma portami samouszczelniającymi się, stojące.</t>
  </si>
  <si>
    <t>inj.5%/250ml</t>
  </si>
  <si>
    <t>inj5%/500ml</t>
  </si>
  <si>
    <t>inj. 10%/500ml</t>
  </si>
  <si>
    <t>inj.20%/500ml</t>
  </si>
  <si>
    <t>PAKIET 184</t>
  </si>
  <si>
    <t>inj.40%/500ml</t>
  </si>
  <si>
    <t>POTASIUM CHLORIDE-roztwór z 0,9% NaCl (płaskie porty)</t>
  </si>
  <si>
    <t>Flak a`500ml</t>
  </si>
  <si>
    <t>POTASIUM CHLORIDE-roztwór z 5% glukozą (płaskie porty)</t>
  </si>
  <si>
    <t>PŁYN FIZJOL. WIELOELEKTROLITOWY</t>
  </si>
  <si>
    <t>butelka 500ml</t>
  </si>
  <si>
    <t>Zawartość :
Na+-145mmol/l
K+-4mmol/l
Mg2+-1mmol/l
Ca2+-2,5mmol/l
Cl-—127mmol/l
CH3COO-24mmol/l
C4H6O5–5mmol/l
osmolarność ok.309mOsm/l</t>
  </si>
  <si>
    <t>PAKIET 185</t>
  </si>
  <si>
    <t>GLUCOSE 5% + NATRIUM CHLORATUM 0,9% 1:1</t>
  </si>
  <si>
    <t>inj.250ml</t>
  </si>
  <si>
    <t>inj.500ml</t>
  </si>
  <si>
    <t>GLUCOSE 5% + NATRIUM CHLORATUM 0,9% 2:1</t>
  </si>
  <si>
    <t>PAKIET 186</t>
  </si>
  <si>
    <t>NATRIUM CHLORATUM</t>
  </si>
  <si>
    <t>inj.0,9%/100ml</t>
  </si>
  <si>
    <t>inj.0,9%/250ml</t>
  </si>
  <si>
    <t>inj.0,9%/500ml</t>
  </si>
  <si>
    <t>PAKIET 187</t>
  </si>
  <si>
    <t>worek</t>
  </si>
  <si>
    <t>inj.0,9%/1000ml</t>
  </si>
  <si>
    <t>PAKIET 188</t>
  </si>
  <si>
    <t>Inj. 0,9%/500ml</t>
  </si>
  <si>
    <t>PAKIET 189</t>
  </si>
  <si>
    <t>inj. 250Ml</t>
  </si>
  <si>
    <t>Zawartość :
Na+-141mmol/l
K+-5mmol/l
Mg2+-1mmol/l
Cl—109mmol/l
Ca2+-2mmol/l
CH3COO-34mmol/l
C6H5O7–3mmol/l
osmolarność ok.295mOsm/l</t>
  </si>
  <si>
    <t>inj.1000ml</t>
  </si>
  <si>
    <t xml:space="preserve">Zawartość:
Na+ 140 mmol/l 
K+ 4 mmol/l 
Ca2+ 1 mmol/l 
Mg2+ 1 mmol/l 
Cl– 118 mmol/l 
CH3COO- 30 mmol/l glukoza 55,5 mmol/l </t>
  </si>
  <si>
    <t>worek  500ml</t>
  </si>
  <si>
    <t>Zawartość :
Na+-140mmol/l
K+-5mmol/l
Mg2+-1,5mmol/l
Cl—98mmol/l
CH3COO-27mmol/l
C6H11O7–23mmol/l
osmolarność ok.295mOsm/l</t>
  </si>
  <si>
    <t>worek  1000ml</t>
  </si>
  <si>
    <t>PAKIET 191</t>
  </si>
  <si>
    <t>PAKIET 192</t>
  </si>
  <si>
    <t>MANNITOL 20%</t>
  </si>
  <si>
    <t>inj.100ml</t>
  </si>
  <si>
    <t>Razem Pakiet 192</t>
  </si>
  <si>
    <t>PAKIET 193</t>
  </si>
  <si>
    <t>SOLUTIO RINGER</t>
  </si>
  <si>
    <t>inj. 500ml</t>
  </si>
  <si>
    <t>SOLUTIO RINGER LACTATE</t>
  </si>
  <si>
    <t>PAKIET 195</t>
  </si>
  <si>
    <t>AQUA PRO INJECTIONAE</t>
  </si>
  <si>
    <t xml:space="preserve">Opakowanie zabezpieczone dwoma portami </t>
  </si>
  <si>
    <t>inj. 1000Ml</t>
  </si>
  <si>
    <t>PAKIET 197</t>
  </si>
  <si>
    <t>AQUA (w sterylnym, zakręcanym opakowaniu  do użycia podczas zabiegów i operacji chirurgicznych)</t>
  </si>
  <si>
    <t>Zakręcane butelki</t>
  </si>
  <si>
    <t>500ml</t>
  </si>
  <si>
    <t>PAKIET 198</t>
  </si>
  <si>
    <t>10% roztwór aminokwasów do żywienia pozajelitowego, bez zawartości glukozy oraz tłuszczów, nie zawierający elektrolitów </t>
  </si>
  <si>
    <t>500ml 10%</t>
  </si>
  <si>
    <t>PAKIET 199</t>
  </si>
  <si>
    <t>10% roztwór aminokwasów do żywienia pozajelitowego, bez zawartości glukozy oraz tłuszczów, zawierający elektrolity</t>
  </si>
  <si>
    <t>PAKIET 200</t>
  </si>
  <si>
    <t>8% roztwór aminokwasów do żywienia pozajelitowego, bez zawartości glukozy oraz tłuszczów, nie zawierający elektrolitów – przeznaczony dla chorych z niewydolnością wątroby (informacja zawarta w CHPL-u)</t>
  </si>
  <si>
    <t>500ml (8%)</t>
  </si>
  <si>
    <t>PAKIET 201</t>
  </si>
  <si>
    <t>10% roztwór aminokwasów do żywienia pozajelitowego, bez zawartości glukozy oraz tłuszczów, nie zawierający elektrolitów –  przeznaczony dla chorych z niewydolnością nerek (informacja zawarta w CHPL-u)</t>
  </si>
  <si>
    <t>10% emulsja tłuszczowa do żywienia pozajelitowego zawierająca mieszaninę MCT/LCT lub LCT.</t>
  </si>
  <si>
    <t>flak/worek</t>
  </si>
  <si>
    <t>20% emulsja tłuszczowa do żywienia pozajelitowego zawierająca mieszaninę MCT/LCT lub LCT</t>
  </si>
  <si>
    <t>PREPARAT DO ŻYWIENIA POZAJELITOWEGO  DROGĄ ŻYŁ OBWODOWYCH zawierający emulsję tłuszczową MCT/LCT(50:50)</t>
  </si>
  <si>
    <t>Worki trzykomorowe</t>
  </si>
  <si>
    <t>1875ml</t>
  </si>
  <si>
    <t>1250ml</t>
  </si>
  <si>
    <t>Amp /fiolka (do przyg.wlewu dożylnego)</t>
  </si>
  <si>
    <t>Objętość do 40 ml</t>
  </si>
  <si>
    <t>PAKIET 206</t>
  </si>
  <si>
    <t>Koncentrat fosforanów organicznych do żywienia pozajelitowego wraz z odpowiednią naklejką na informację o podawanym preparacie (do naklejenia na worek żywieniowy).</t>
  </si>
  <si>
    <t>PAKIET 207</t>
  </si>
  <si>
    <t>PAKIET 208</t>
  </si>
  <si>
    <r>
      <rPr>
        <sz val="8"/>
        <rFont val="Arial"/>
        <family val="2"/>
        <charset val="238"/>
      </rPr>
      <t xml:space="preserve">Zestaw witamin rozpuszczalnych w tłuszczach i w wodzie do żywienia pozajelitowego - przeznaczony do podawania osobom dorosłym (dopuszcza się osobno konfekcjonowane witaminy rozpuszczalne w tłuszczach i witaminy rozpuszczalne w wodzie) wraz z odpowiednią naklejką na informację o podawanym preparacie (do naklejenia na worek żywieniowy).
</t>
    </r>
    <r>
      <rPr>
        <sz val="8"/>
        <color rgb="FFC9211E"/>
        <rFont val="Arial"/>
        <family val="2"/>
        <charset val="238"/>
      </rPr>
      <t>W przypadku oddzielnego konfekcjonowania witamin, proszę wycenic po polowie ilosci</t>
    </r>
  </si>
  <si>
    <t>Amp /fiolka (do przyg.wlewu dożylnego) op. zbiorcze lub op.osobno konfekcjonowane</t>
  </si>
  <si>
    <t>Obj.do 20ml</t>
  </si>
  <si>
    <t>PAKIET 209</t>
  </si>
  <si>
    <t>AMINOKWASY do żywienia pozajelitowego (egzogenne i endogenne)</t>
  </si>
  <si>
    <t>13,5 g azotu/1l (co odpowiada 84g pełnowartościowego białka)</t>
  </si>
  <si>
    <t>18 g azotu/1l (co odpowiada 112g pełnowartościowego białka)</t>
  </si>
  <si>
    <t>PAKIET 210</t>
  </si>
  <si>
    <t>20% roztwór dwupeptydu alanylo-glutaminy</t>
  </si>
  <si>
    <t>10% roztwór aminokwasów do żywienia pozajelitowego, bez zawartości glukozy oraz tłuszczów, zawierający elektrolity –  przeznaczony dla chorych z niewydolnością wątroby (informacja zawarta w CHPL-u).</t>
  </si>
  <si>
    <t>500ml (10%)</t>
  </si>
  <si>
    <t>op.</t>
  </si>
  <si>
    <t>PAKIET 212</t>
  </si>
  <si>
    <t>Worek 2-komorowy do żywienia pozajelitowego drogą żył centralnych zawierający aminokwasy oraz  glukozę (zawartość azotu 8 g/L oraz energii niebiałkowej 800 kcal/l - przy 15% tolerancji dotyczącej wszystkich w/w parametrów)</t>
  </si>
  <si>
    <t>Worki dwukomorowe</t>
  </si>
  <si>
    <t>Objętość 980-1020 ml</t>
  </si>
  <si>
    <t>PAKIET 213</t>
  </si>
  <si>
    <t>Worek 3-komorowy do żywienia pozajelitowego drogą żył centralnych zawierający aminokwasy, emulsję tłuszczową, glukozę, zawierający elektrolity - (zawartość azotu 8 g/L oraz energii niebiałkowej 800 kcal/l - przy 15% tolerancji dotyczącej wszystkich w/w parametrów)</t>
  </si>
  <si>
    <t>Worki trójkomorowe</t>
  </si>
  <si>
    <t>PAKIET 214</t>
  </si>
  <si>
    <t>PAKIET 216</t>
  </si>
  <si>
    <t>Emulsja tłuszczowa, worek trójkomorowy do zywienia pozajelitowego  z olejem z oliwek,950kcal/l, zawartość białek:76g/l, glukozy:73g/l, tłuszczy: 35g/l-</t>
  </si>
  <si>
    <t>1000ml</t>
  </si>
  <si>
    <t>Op.</t>
  </si>
  <si>
    <t>Objętość 100 ml</t>
  </si>
  <si>
    <t>Preparaty do żywienia chorych z ostrą i przewlekłą niewydolnością oddechową o zmniejszonej zawartości węglowodanów, zawierające tłuszcze MCT/LCT  w stosunku 20/80 w postaci roztworu, wraz z zestawem do ciągłej podaży dojelitowej metodą grawitacyjną</t>
  </si>
  <si>
    <t>Op</t>
  </si>
  <si>
    <t>Objętość 500 ml</t>
  </si>
  <si>
    <t>AMIKA EASYBAG,ENFIT</t>
  </si>
  <si>
    <t>Udostępnienie sprzętu</t>
  </si>
  <si>
    <t>DIETA KOMPLETNA, PEPTYDOWA, NORMOKALORYCZNA(1kcal/ml), DO ŻYWIENIA DOJELITOWEGO.Krótkołańcuchowe peptydy,łatwo wchłanialne tłuszcze MCT(trójglicerydy średniołańcuchowe).Zawartość glutaminy 0,77g/100ml.</t>
  </si>
  <si>
    <t>op</t>
  </si>
  <si>
    <t>DIETA CUKRZYCOWA OPARTA WYŁĄCZNIE NA BIAŁKU SOJOWYM,4,3 G/100ML,ZAWARTOŚĆ GLUTAMINY MIM.0,8G/100ML,OSMOLARNOŚĆ 300 MILIOSMOLI</t>
  </si>
  <si>
    <t>DIETA KOMPLETNA , HIPERKALORYCZNA (1,5KCAL/ML), BEZRESZTKOWA.Zawartość tłuszczów omega-6/omega-3 w proporcji 3,12.</t>
  </si>
  <si>
    <t>HIPERKALORYCZNA DIETA DOJELITOWA,KOMPLETNA,PRZEZNACZONA DLA CHORYCH Z ZABURZENIAMI GLIKEMII i DLA PACJENTÓW Z OSTRĄ I PRZEWLEKŁĄ  NIEWYDOLNOŚCIĄ ODDECHOWĄ</t>
  </si>
  <si>
    <t>opak a` 1000ml</t>
  </si>
  <si>
    <t>1500kcal,białko 77g,błonnik 15g,DHA+EPA 0,5g</t>
  </si>
  <si>
    <t>DIETA KOMPLETNA, BOGATORESZTKOWA, WYSOKOBIAŁKOWA,HIPERKALORYCZNA 1,28 KCAL/ML.Zawatość białka nie mniej niż 7,5g/100ml, w tym 1,66/100ml glutaminy,0,28g/100ml argininy</t>
  </si>
  <si>
    <t>Worek</t>
  </si>
  <si>
    <t>DIETA BEZRESZTKOWA,NORMOKALORYCZNA (1KCAL/ML),OPARTA WYŁĄCZNIE NA BIAŁKU SOJOWYM O ZAWARTOŚCI Ą BIAŁKA NIE MNIEJ NIŻ 4G/100ML I OSMOLARNOŚCI NIE WYŻSZEJ NIŻ 250 mOsm/l.</t>
  </si>
  <si>
    <t>DIETA WYSOKOBIAŁKOWA Z ZAWARTOŚCIĄ ARGININY 0,85/100ML</t>
  </si>
  <si>
    <t>DIETA WYSOKOBIAŁKOWA, KOMPLETNA, HIPERKALORYCZNA (1,25kcal/ml) DO ŻYWIENIA DOJELITOWEGO</t>
  </si>
  <si>
    <t>Dieta kompletna dla pacjentów z chorobą nowotworową hiperkaloryczna( 2,4 Kcal/ml)  zawartość białka 18 g / 125 ml -kazeina i serwatka, bezresztkowa bezglutenowa.
Opakowania 4 x 125 ml, różne smaki.</t>
  </si>
  <si>
    <r>
      <rPr>
        <sz val="8"/>
        <rFont val="Arial"/>
        <family val="2"/>
        <charset val="1"/>
      </rPr>
      <t>WYSOKOENERGETYCZNY</t>
    </r>
    <r>
      <rPr>
        <i/>
        <sz val="8"/>
        <rFont val="Arial"/>
        <family val="2"/>
        <charset val="1"/>
      </rPr>
      <t xml:space="preserve"> </t>
    </r>
    <r>
      <rPr>
        <sz val="8"/>
        <rFont val="Arial"/>
        <family val="2"/>
        <charset val="1"/>
      </rPr>
      <t xml:space="preserve">preparat odżywczy przeznaczony do picia, nie zawierający tłuszczu,   zmniejszona zawartość białka. Stosowany  jako uzupełnienie diety u chorych przy zapaleniu trzustki, zapaleniu i marskości wątroby, preparat wolny od laktozy.
</t>
    </r>
    <r>
      <rPr>
        <sz val="8"/>
        <rFont val="Arial"/>
        <family val="2"/>
        <charset val="238"/>
      </rPr>
      <t>Opakowania 4 x 200 ml, różne smaki</t>
    </r>
  </si>
  <si>
    <t>Zestaw do podaży diet przemysłowych metodą grawitacyjną, uniwersalny</t>
  </si>
  <si>
    <t>Zestaw do podaży diet do pompy Flocare Infinity do worków</t>
  </si>
  <si>
    <t>Zestaw do podaży diet do pompy Flocare Infinity uniwersalny</t>
  </si>
  <si>
    <t>PAKIET 221</t>
  </si>
  <si>
    <t>Żywność specjalnego przeznaczenia medycznego. Kompletna pod względem odżywczym, normokaloryczna dieta (1,07 kcal / ml) ze specjalnym profilem węglowodanów, z dodatkiem rozpuszczalnego błonnika PHGG (100% błonnika). Źródłem białka jest kazeina. Do podawania przez zgłębnik. Osmolarność 320 mOsm / l.</t>
  </si>
  <si>
    <t>butelka</t>
  </si>
  <si>
    <t>500 ml</t>
  </si>
  <si>
    <t xml:space="preserve">Dieta normokaloryczna, ubogoresztkowa, kompletna pod względem odżywczym. Jedynym źródłem białka jest białko kazeinowe. 16% energii pochodzi z  białka, 30% energii pochodzi z tłuszczy a 54% energii pochodzi z węglowodanów. Zawierająca 20% tłuszczy MCT. Zawiera EPA+DHA w ilości 46mg/100ml. Osmolarność:  239 mOsm/l. Produkt przeznaczony do podawania doustnego lub przez zgłębnik. </t>
  </si>
  <si>
    <t xml:space="preserve">Dieta normokaloryczna, ubogoresztkowa, kompletna pod względem odżywczym. Jedynym źródłem białka jest białko kazeinowe. 16% energii pochodzi z  białka, 30% energii pochodzi z tłuszczy a 54% energii pochodzi z węglowodanów. Zawierająca 20% tłuszczy MCT. Zawiera EPA+DHA w ilości 46mg/100ml Osmolarność:  239 mOsm/l. Produkt przeznaczony do podawania doustnego lub przez zgłębnik. </t>
  </si>
  <si>
    <t>1000 ml</t>
  </si>
  <si>
    <t xml:space="preserve">Dieta wysokoenergetyczna (1,3 kcal/1ml), wysokobiałkowa (6,7 g/100 ml), ubogoresztkowa, kompletna pod względem odżywczym. Jedynym źródłem białka jest białko kazeinowe. 21% energii pochodzi z  białka, 30 % energii pochodzi z tłuszczy, a 49% energii pochodzi z węglowodanów. Zawierająca tłuszcze MCT 20%. Osmolarność  283 mOsm/l. Produkt przeznaczony do podawania doustnego lub przez zgłębnik. </t>
  </si>
  <si>
    <t xml:space="preserve">Dieta normokaloryczna z dodatkiem błonnika (50% rozpuszczalny 50% nierozpuszczalny), kompletna pod względem odżywczym. Jedynym źródłem białka jest kazeina. 15% energii pochodzi z  białka, 30% energii pochodzi z tłuszczy a 52% energii pochodzi z węglowodanów.  Zawierająca 20% tłuszczy MCT. Osmolarność  266 mOsm/l. Produkt przeznaczony do podawania doustnego lub przez zgłębnik. </t>
  </si>
  <si>
    <t xml:space="preserve">Dieta wysokoenergetyczna 1,6 kcal/1ml. Kompletna pod względem odżywczym. Źródłem białka jest kazeina.  Zawierająca 20% tłuszcze MCT. 16% energii pochodzi z  białka, 36% energii pochodzi z tłuszczy a 49% energii pochodzi z węglowodanów. Osmolarność  372 mOsm/l. Produkt przeznaczony do podawania doustnego lub przez zgłębnik. </t>
  </si>
  <si>
    <t xml:space="preserve">Dieta kompletna pod względem odżywczym, normokaloryczna i normobiałkowa płynna dieta peptydowa, źródłem białka jest serwatka, bogata w kwasy tłuszczowe  MCT- 70%. 16% energii pochodzi z  białka, 33% energii pochodzi z tłuszczy a 51% energii pochodzi z węglowodanów. Do podawania doustnie lub przez zgłębnik. Osmolarność 220 mOsm/I. </t>
  </si>
  <si>
    <t>Dietetyczny środek spożywczy specjalnego przeznaczenia medycznego, niekompletny pod względem odżywczym. Źródłem białka jest kazeina. 97% energii pochodzi z  białka, 2% energii pochodzi z tłuszczy a 1% energii pochodzi z węglowodanów. Odpowiedni dla dzieci powyżej 3. roku życia. Puszka 400g.</t>
  </si>
  <si>
    <t>puszka</t>
  </si>
  <si>
    <r>
      <rPr>
        <sz val="8"/>
        <color rgb="FF000000"/>
        <rFont val="Arial"/>
        <family val="2"/>
        <charset val="238"/>
      </rPr>
      <t xml:space="preserve">Uniwersalny zestaw do żywienia dojelitowego przez pompę Compat Ella®. Do stosowania z pompą Compat Ella </t>
    </r>
    <r>
      <rPr>
        <vertAlign val="superscript"/>
        <sz val="8"/>
        <color rgb="FF000000"/>
        <rFont val="Arial"/>
        <family val="2"/>
        <charset val="238"/>
      </rPr>
      <t>®</t>
    </r>
    <r>
      <rPr>
        <sz val="8"/>
        <color rgb="FF000000"/>
        <rFont val="Arial"/>
        <family val="2"/>
        <charset val="238"/>
      </rPr>
      <t xml:space="preserve">. Kompatybilny z opakowaniami SmartFlex, worków typu Flexibag/Dripac-Flex, ze zgłębnikiem i innymi pojemnikami gotowymi do zawieszenia (RTH) z systemem łączącym EnPlus oraz butelkami z szeroką szyjką / butelkami z kapslem. Zawiera port do podawania leków ENFit ™ z 3 wejściami. Zakończony złączem uniwersalnym typu ENFit/ENLock pasującym do większości dostępnych zgłębników na rynku. Nie zawiera DEHP oraz lateksu. Wykonany z PCV i silikonu. Pakowany pojedynczo, sterylny. </t>
    </r>
  </si>
  <si>
    <t>szt.</t>
  </si>
  <si>
    <t xml:space="preserve">Uniwersalny zestaw do żywienia dojelitowego, metodą grawitacyjną Compat Gravity®. Kompatybilny z opakowaniami SmartFlex, worków typu Flexibag/Dripac-Flex, ze zgłębnikiem i innymi pojemnikami gotowymi do zawieszenia (RTH) z systemem łączącym EnPlus oraz butelkami z szeroką szyjką / butelkami z kapslem. Zawiera port do podawania leków ENFit ™ z 3 wejściami. Zakończony złączem uniwersalnym typu ENFit/ENLock pasującym do większości dostępnych zgłębników na rynku. Wszystkie złączki/przejściówki pakowne razem z zestawem pojedynczo przez producenta gwarantujące szczelne połączenia. Nie zawiera DEHP oraz lateksu. Wykonany z PCV i silikonu. Pakowany pojedynczo, sterylny.  </t>
  </si>
  <si>
    <t>PAKIET 222</t>
  </si>
  <si>
    <t>STRZYKAWKA ENTERALNA EnFIT (do zestawów do podaży diet dojelitowych )</t>
  </si>
  <si>
    <t>60ml</t>
  </si>
  <si>
    <t>PREPARAT DO DIETY UBOGORESZTKOWEJ (bez laktozy i glutenu)</t>
  </si>
  <si>
    <t>400-500g</t>
  </si>
  <si>
    <t>PREPARAT DO DIETY ELIMININACYJNEJ Z MCT (na bazie białka krowiego)</t>
  </si>
  <si>
    <t>450g</t>
  </si>
  <si>
    <t>HIPOALERGICZNY PREPARAT DIETETYCZNO-LECZNICZY (od 1 do 6 m.ż.)</t>
  </si>
  <si>
    <t>400g</t>
  </si>
  <si>
    <t>HIPOALERGICZNY PREPARAT DIETETYCZNO-LECZNICZY (od 6 m.ż.)</t>
  </si>
  <si>
    <t>PREPARAT NISKOLAKTAZOWY</t>
  </si>
  <si>
    <t>PREPARAT MLEKOZASTĘPCZY , dla dzieci do 6 m.ż, hipoalergiczny, bez zawartości laktozy i sacharozy</t>
  </si>
  <si>
    <t>PREPARAT MLEKOZASTĘPCZY , dla dzieci od 6 m.ż.,  hipoelergiczny, bez zawartości laktozy i sacharozy</t>
  </si>
  <si>
    <t>PREPARAT MLEKOZASTĘPCZY na bazie aminokwasów, dla dzieci,  hipoalergiczny, bez zawartości soi, wzbogacony w kwas DHA (alergia na białko mleka krowiego,nietolerancja laktozy związana z nadwrażliwością na BMK)</t>
  </si>
  <si>
    <t>Preparat do żywienia dojelitowego o zawartości białka -88,5g/100g,laktozy-1,5g,tłuszczu-1,6g,zawierający na,k,chlorki,ca,p,mg,o osmolarności 30mosmol,wartość energetyczna 373kcal</t>
  </si>
  <si>
    <t>Proszek</t>
  </si>
  <si>
    <t>225g</t>
  </si>
  <si>
    <t>MLEKO SPECJALISTYCZNE DLA NIEMOWLĄT,DZIECI I DOROSŁYCH DO STOSOWANIA W PRZYPADKU BIEGUNEK I DYSPEPSJI O OBNIŻONEJ ZAWARTOŚCI LAKTOZY(1,5G W 100ML) I TŁUSZCZU,ZAWIERAJĄCE PREBIOTYK O DZIAŁANIU BIFIDOGENNYM</t>
  </si>
  <si>
    <t>Opakowanie</t>
  </si>
  <si>
    <t>400G</t>
  </si>
  <si>
    <t xml:space="preserve">ACIDUM BORICUM-MIAŁKI PROSZEK </t>
  </si>
  <si>
    <t>Op a 1kg</t>
  </si>
  <si>
    <t xml:space="preserve">ACIDUM BORICUM-KRYSTALICZNY </t>
  </si>
  <si>
    <t xml:space="preserve">ACIDUM LACTICUM </t>
  </si>
  <si>
    <t>Op a 100ml</t>
  </si>
  <si>
    <t xml:space="preserve">ACIDUM SALICYLICUM </t>
  </si>
  <si>
    <t>Op a 1 kg</t>
  </si>
  <si>
    <t xml:space="preserve">ACIDUM TANNICUM </t>
  </si>
  <si>
    <t>op a 100g</t>
  </si>
  <si>
    <t xml:space="preserve">ANAESTHESINUM </t>
  </si>
  <si>
    <t>Op a 25g</t>
  </si>
  <si>
    <t xml:space="preserve">AMMONIUM SULFOBITUMINICUM </t>
  </si>
  <si>
    <t>Op a 250g</t>
  </si>
  <si>
    <t>ARGENTUM NITICUM</t>
  </si>
  <si>
    <t>Op a 100g</t>
  </si>
  <si>
    <t xml:space="preserve">CALCIUM CARBONICUM </t>
  </si>
  <si>
    <t>Op a 500g</t>
  </si>
  <si>
    <t xml:space="preserve">CHLORHEXIDINUM GLUCONICUM 20% </t>
  </si>
  <si>
    <t xml:space="preserve">DITRANOL </t>
  </si>
  <si>
    <t xml:space="preserve">EPHEDRINUM H/CHLORICUM </t>
  </si>
  <si>
    <t xml:space="preserve">MAŚĆ EUCERYNOWA I FARMAKOPEALNA
(wg FP X) </t>
  </si>
  <si>
    <t>Op a 4kg</t>
  </si>
  <si>
    <t xml:space="preserve">FORMALINUM 10% </t>
  </si>
  <si>
    <t xml:space="preserve">GLICEROLUM 85%-86% </t>
  </si>
  <si>
    <t xml:space="preserve">GENTAMYCINUM SULFURICUM </t>
  </si>
  <si>
    <t>Op a 10g</t>
  </si>
  <si>
    <t xml:space="preserve">HYDROCORTISONUM </t>
  </si>
  <si>
    <t>Op a 50g</t>
  </si>
  <si>
    <t xml:space="preserve">JODYNA </t>
  </si>
  <si>
    <t>Op a 800g</t>
  </si>
  <si>
    <t>KALIUM JODATUM</t>
  </si>
  <si>
    <t>KALIUM HYPERMANGANICUM</t>
  </si>
  <si>
    <t>Op a 5g</t>
  </si>
  <si>
    <t>LANOLINUM</t>
  </si>
  <si>
    <t>LIGNOCAICUM H/CHLORICUM</t>
  </si>
  <si>
    <t>MAGNESIUM SULFURICUM SICC.</t>
  </si>
  <si>
    <t>OLEUM CACAO – wiórki</t>
  </si>
  <si>
    <t xml:space="preserve">NATRII TETRABORAS </t>
  </si>
  <si>
    <t>NEOMYCYNUM</t>
  </si>
  <si>
    <t>NYSTATYNUM</t>
  </si>
  <si>
    <t>OLEUM RICINI</t>
  </si>
  <si>
    <t>Op a 1000ml</t>
  </si>
  <si>
    <t>OLEUM RAPAE</t>
  </si>
  <si>
    <t>PAPAVERINUM H/CHLORICUM</t>
  </si>
  <si>
    <t>Op a 1g</t>
  </si>
  <si>
    <t>PARAFINUM LIQ.</t>
  </si>
  <si>
    <t>PARAFINUM SOLID. - GRANULAT</t>
  </si>
  <si>
    <t>PASTA ZINCI</t>
  </si>
  <si>
    <t>SULFUR PPT.</t>
  </si>
  <si>
    <t>SPIR. SALICILICUS</t>
  </si>
  <si>
    <t>TALCUM</t>
  </si>
  <si>
    <t>TINC. CAPSICI</t>
  </si>
  <si>
    <t>UREA</t>
  </si>
  <si>
    <t>VASELINUM ALBUM</t>
  </si>
  <si>
    <t>Op a 10kg</t>
  </si>
  <si>
    <t>VASELINUM FLAVUM</t>
  </si>
  <si>
    <t>ZINCUM OXYDATUM</t>
  </si>
  <si>
    <t>PERHYDROL 30%</t>
  </si>
  <si>
    <t xml:space="preserve">PREDNISOLON </t>
  </si>
  <si>
    <t>LEKOBAZA</t>
  </si>
  <si>
    <t>SACCHRUM LACTIS</t>
  </si>
  <si>
    <t>BENZYNA</t>
  </si>
  <si>
    <t>LITR</t>
  </si>
  <si>
    <r>
      <rPr>
        <sz val="8"/>
        <rFont val="Arial"/>
        <family val="2"/>
        <charset val="238"/>
      </rPr>
      <t>SPIRYTUS SKAŻONY 70</t>
    </r>
    <r>
      <rPr>
        <sz val="8"/>
        <rFont val="Czcionka tekstu podstawowego"/>
        <charset val="238"/>
      </rPr>
      <t>°</t>
    </r>
  </si>
  <si>
    <t>PAKIET 255</t>
  </si>
  <si>
    <t>FORMALINUM 4%</t>
  </si>
  <si>
    <t>KG</t>
  </si>
  <si>
    <t>PAKIET 234</t>
  </si>
  <si>
    <t>CALCII HYDROXYDUM CUM NATRII HYDROXYDO GRANULATUM (ze wskaźnikiem zużycia)</t>
  </si>
  <si>
    <t>GRAN.</t>
  </si>
  <si>
    <t>PAKIET 236</t>
  </si>
  <si>
    <t>5mg/2 ml</t>
  </si>
  <si>
    <t>PAKIET 237</t>
  </si>
  <si>
    <t>0,2mg/ml</t>
  </si>
  <si>
    <t>PAKIET 238</t>
  </si>
  <si>
    <t>10mg/2ml</t>
  </si>
  <si>
    <t>PAKIET 239</t>
  </si>
  <si>
    <t>PAKIET 240</t>
  </si>
  <si>
    <t>PAKIET 241</t>
  </si>
  <si>
    <t>300i.e/ 2 ml</t>
  </si>
  <si>
    <t>PAKIET 242</t>
  </si>
  <si>
    <t>PYRIDOXINE</t>
  </si>
  <si>
    <t>PAKIET 243</t>
  </si>
  <si>
    <t>STREPTOMYCINUM</t>
  </si>
  <si>
    <t>PAKIET 244</t>
  </si>
  <si>
    <t>CALCIUM GLUCONATE</t>
  </si>
  <si>
    <t>PAKIET 247</t>
  </si>
  <si>
    <t>ESOMEPRAZOLUM</t>
  </si>
  <si>
    <t>Kaps.dojelitowe</t>
  </si>
  <si>
    <t>PAKIET 267</t>
  </si>
  <si>
    <t>dapagliflozyna+metformina</t>
  </si>
  <si>
    <t>5mg+850mg</t>
  </si>
  <si>
    <t>5mg+1000mg</t>
  </si>
  <si>
    <t>dapagliflozyna</t>
  </si>
  <si>
    <t>Olmesartan medoksomilu+ amlodypina</t>
  </si>
  <si>
    <t>10mg+40mg</t>
  </si>
  <si>
    <t>5mg+20mg</t>
  </si>
  <si>
    <t>5mg+40mg</t>
  </si>
  <si>
    <t>olmesartan medoksomilu</t>
  </si>
  <si>
    <t>hydrochlorotiazyd+olmesartan medoksomilu</t>
  </si>
  <si>
    <t>12,5mg+20 mg</t>
  </si>
  <si>
    <t>atorvastatyna+peryndopryl</t>
  </si>
  <si>
    <t>20mg+10mg</t>
  </si>
  <si>
    <t>20mg+5mg</t>
  </si>
  <si>
    <t>40mg+10mg</t>
  </si>
  <si>
    <t>40mg+5mg</t>
  </si>
  <si>
    <t>4mg</t>
  </si>
  <si>
    <t>8mg</t>
  </si>
  <si>
    <t>octan argipresyny</t>
  </si>
  <si>
    <t>ampułki</t>
  </si>
  <si>
    <t>40 IU/2 ML</t>
  </si>
  <si>
    <t>chlorowodorek  landiololu</t>
  </si>
  <si>
    <t>300 mg</t>
  </si>
  <si>
    <t>regadenosonum</t>
  </si>
  <si>
    <t>400 mikrogram</t>
  </si>
  <si>
    <t>chlorowodorek itoprydu</t>
  </si>
  <si>
    <t>PAKIET 272</t>
  </si>
  <si>
    <t xml:space="preserve">DARUNAVIR </t>
  </si>
  <si>
    <t>0,8 mg</t>
  </si>
  <si>
    <t>PAKIET 273</t>
  </si>
  <si>
    <t>0,1 G</t>
  </si>
  <si>
    <t>RALTEGRAVIR</t>
  </si>
  <si>
    <t>400mg</t>
  </si>
  <si>
    <t>EMTRYCYTABINUM / TENOFOWIRUM DISOPROXIL</t>
  </si>
  <si>
    <t>200MG+245MG</t>
  </si>
  <si>
    <t>RITUXIMABUM</t>
  </si>
  <si>
    <t>roztwór do infuzji</t>
  </si>
  <si>
    <t>INJ. 0,5 G/50 ML</t>
  </si>
  <si>
    <t>ILOPROST( z urządzeniem do podawania leku)</t>
  </si>
  <si>
    <t>10mcg/1ml</t>
  </si>
  <si>
    <t>SILDENAFILUM - postać zarejestrowana do leczenia nadciśnienia płucnego</t>
  </si>
  <si>
    <t>20mg</t>
  </si>
  <si>
    <t>RIOCIGUAT</t>
  </si>
  <si>
    <t>125mg</t>
  </si>
  <si>
    <t>MACITENTAN</t>
  </si>
  <si>
    <t>EPOPROSTENOL(termostabilny)</t>
  </si>
  <si>
    <t>Fiol.z proszkiem +rozpuszczalnik (0,9%NaCl-100ml)</t>
  </si>
  <si>
    <t>0,5mg</t>
  </si>
  <si>
    <t>SELEXIPAGUM</t>
  </si>
  <si>
    <t>200 µg</t>
  </si>
  <si>
    <t>400 µg</t>
  </si>
  <si>
    <t>600 µg</t>
  </si>
  <si>
    <t>800 µg</t>
  </si>
  <si>
    <t>1000 µg</t>
  </si>
  <si>
    <t>1200 µg</t>
  </si>
  <si>
    <t>1400 µg</t>
  </si>
  <si>
    <t>1600 µg</t>
  </si>
  <si>
    <t>ADEFOVIR DIPIVOXIL</t>
  </si>
  <si>
    <t>LAMIVUDINUM ( W PROGRAMIE LEKOWYM B.I)</t>
  </si>
  <si>
    <t>ENTECAVIRUM</t>
  </si>
  <si>
    <t>245mg</t>
  </si>
  <si>
    <t>GLECAPREVIR+PIBRENTASVIR</t>
  </si>
  <si>
    <t>100mg+40mg</t>
  </si>
  <si>
    <t>LEDIPASVIRUM + SOFOSBUVIRUM</t>
  </si>
  <si>
    <t>90mg + 400 mg</t>
  </si>
  <si>
    <t>SOFOSBUVIRUM + VELPATASVIR</t>
  </si>
  <si>
    <t>400 mg + 100 mg</t>
  </si>
  <si>
    <t>SOFOSBUVIRUM + VELPATASVIRUM + VOXILAPREVIRUM</t>
  </si>
  <si>
    <t>Tabl. powl.</t>
  </si>
  <si>
    <t>400mg/100mg/100mg</t>
  </si>
  <si>
    <t>TOFACITINIB</t>
  </si>
  <si>
    <t>TABL.</t>
  </si>
  <si>
    <t>5 MG</t>
  </si>
  <si>
    <t>Amp-strz./ wstrzykiwacz</t>
  </si>
  <si>
    <t>40mg</t>
  </si>
  <si>
    <t>0,05g/1ml</t>
  </si>
  <si>
    <t>OMALIZUMABUM</t>
  </si>
  <si>
    <t>150 mg</t>
  </si>
  <si>
    <t>0,045g/0,5ml</t>
  </si>
  <si>
    <t>GOLIMUMAB</t>
  </si>
  <si>
    <t>Wstrzykiwacz</t>
  </si>
  <si>
    <t>VISMODEGIB</t>
  </si>
  <si>
    <t>Kaps. Twarde</t>
  </si>
  <si>
    <t>SEKUKINUMAB</t>
  </si>
  <si>
    <t>Amp-strz. / wstrzykiwacz</t>
  </si>
  <si>
    <t>150 mg/1 ml</t>
  </si>
  <si>
    <t>RIZANKIZUMAB</t>
  </si>
  <si>
    <t>AMPUŁKO-STRZYKAWKA</t>
  </si>
  <si>
    <t>GUSELKUMAB</t>
  </si>
  <si>
    <t>100MG/1ML</t>
  </si>
  <si>
    <t>IKSEKIZUMABUM</t>
  </si>
  <si>
    <t>80 mg/ 1 ml</t>
  </si>
  <si>
    <t>CERTOLIZUMABUM PEGOL</t>
  </si>
  <si>
    <t>200mg/ml</t>
  </si>
  <si>
    <t>TILDRAKIZUMAB</t>
  </si>
  <si>
    <t>ALIROCUMAB postać zarejestrowana do leczenia hipercholesterolemii rodzinnej w programie lekowym B. 101</t>
  </si>
  <si>
    <t>wstrzykiwacz</t>
  </si>
  <si>
    <t>EVOLOCUMAB postać zarejestrowana do leczenia hipercholesterolemii rodzinnej w programie lekowym B. 101</t>
  </si>
  <si>
    <t>0,14G/1ML</t>
  </si>
  <si>
    <t>PAKIET 1</t>
  </si>
  <si>
    <t>DUPILUMABUM</t>
  </si>
  <si>
    <t>Amp. - strzyk.</t>
  </si>
  <si>
    <t>200mg/1,14ml</t>
  </si>
  <si>
    <t>300 mg/2ml</t>
  </si>
  <si>
    <t>I</t>
  </si>
  <si>
    <t>Amp (1mg/ml; 2,5mg/ml; 5mg/ml; 10mg/ml)</t>
  </si>
  <si>
    <t>W ramach dostawy leku Treptostinil Wykonawca zobowiązuje się do nieodpłatnego przekazania pacjentowi zakwalifikowanemu do leczenie ww. preparatem, pompy do podaży leku podskórnie lub dożylnie wraz z materiałami zużywalnymi, zapewnieniem dostępu do szkoleń oraz bezpłatnego serwisu.</t>
  </si>
  <si>
    <t>Cena netto za litr w zł</t>
  </si>
  <si>
    <t>IODIXANOLUM (op. a`50-200 ml w zależności od potrzeb)</t>
  </si>
  <si>
    <t>LITRY</t>
  </si>
  <si>
    <t>320g jodu/L (LITRY)</t>
  </si>
  <si>
    <t>IOMEPROLUM (op. a`50-500 ml w zależności od potrzeb)</t>
  </si>
  <si>
    <t>350g jodu/L (LITRY)</t>
  </si>
  <si>
    <t>400g jodu/L (LITRY)</t>
  </si>
  <si>
    <t>IOVERSOLUM (op. a`50-500 ml w zależności od potrzeb)</t>
  </si>
  <si>
    <t>IOPROMIDUM (op. a`50-500 ml w zależności od potrzeb)</t>
  </si>
  <si>
    <t>370g jodu/ L (LITRY)</t>
  </si>
  <si>
    <t>300g jodu/L (LITRY)</t>
  </si>
  <si>
    <t>dyspersja do wstrz. Fiolka</t>
  </si>
  <si>
    <t>0,19mg/1ml-3ml</t>
  </si>
  <si>
    <t>Zamawiający wymaga załączenia do oferty formularza  jedynie w tej części pakietów, które są przedmiotem oferty.</t>
  </si>
  <si>
    <t>40mg/ml
 FIOLKA 4G</t>
  </si>
  <si>
    <t>284mg/1,5ml</t>
  </si>
  <si>
    <t>UPADACITINIBUM</t>
  </si>
  <si>
    <t>BARICITINIBUM</t>
  </si>
  <si>
    <t>Tabl. Powl.</t>
  </si>
  <si>
    <t>4g/ml</t>
  </si>
  <si>
    <t>Usługa przetwarzania próbki kału dawcy na zawiesinę  mikrobioty jelitowej do podawania przez zestaw strzykawkowy. Mikrobiota jelitowa w stężeniu 30 g kału dawcy/100 ml 0,9% NaCl zawierajaca 10¹³  żywych komórek bakteryjnych. Zestaw składający się z dwóch strzykawek o pojemności 100 ml, zawierających klarowny płyn - zawiesine moikrobioty z dodatkiem glicerolu</t>
  </si>
  <si>
    <t>Mbiotix HBI, zestaw 2 strzykawki po 100 ml</t>
  </si>
  <si>
    <t>zestaw (1 zestaw = 2 strzykawki)</t>
  </si>
  <si>
    <t>Usługa przetwarzania próbki kału dawcy na zawiesinę  mikrobioty jelitowej w postaci kapsułek. Zawiesina mikrobioty jelitowej powstała z centryfugacji roztworu zawierajacego 60 g kału dawcy zawieszonego w 200 ml 0,9 NaCl. Zestaw kapsułek zawiera 10¹³ żywych komórek bakteryjnych; kaps. o  uwalnianiu dojelitowym, zestaw zawierający słoiczki z kapsułkami w kwasoopornej oraz enterycznej otoczce z uwalnianiem dojelitowym zawierającymi zawiesine mikrobioty jelitowej od zdrowego dawcy z dodatkiem glicerolu</t>
  </si>
  <si>
    <t>Mbiotix HBI caps, zestaw zawierajacy 6 słoiczków z kapsułkami</t>
  </si>
  <si>
    <t>zestaw (1 zestaw = 6 słoiczków)</t>
  </si>
  <si>
    <t>tuba 100 g/gel</t>
  </si>
  <si>
    <t>10 mg/1g</t>
  </si>
  <si>
    <t>200mg</t>
  </si>
  <si>
    <t>200mg/50ml</t>
  </si>
  <si>
    <t>400mg/100ml</t>
  </si>
  <si>
    <t>600mg/100ml</t>
  </si>
  <si>
    <t>worek 200 ml</t>
  </si>
  <si>
    <t>zgodność z grupami krwii AB</t>
  </si>
  <si>
    <t>15mg</t>
  </si>
  <si>
    <t>300mg</t>
  </si>
  <si>
    <t>FOSFATYDYLOCHOLINA Z NASION SOI</t>
  </si>
  <si>
    <t>78 mg kwasu 5-aminolewulinowego
 (w postaci chlorowodorku)</t>
  </si>
  <si>
    <t>Żel a 2g</t>
  </si>
  <si>
    <t>Inj.4%/500ml</t>
  </si>
  <si>
    <t>IBUPROFEN  z argininą</t>
  </si>
  <si>
    <t>Flakon z dwoma jednakowymi, płaskimi portami samouszczelniającymi się, zapewniające infuzje w systemie zamkniętym</t>
  </si>
  <si>
    <t>Dieta hiperkaloryczna (2 kcal/ml), wysokobiałkowa (18g/200ml) z dodatkiem błonnika rozpuszczalnego (5g/200ml). Kompletna pod względem odżywczym. 18% energii pochodzi z  białka, 39% energii pochodzi z tłuszczy a 40% energii pochodzi z węglowodanów Smak kawowy i owoce leśne. Osmolarność 520 mOsm/l. Opakowanie 4 x  200 ml.</t>
  </si>
  <si>
    <t>4 x 200 ml</t>
  </si>
  <si>
    <t>Dieta hiperkaloryczna (2 kcal/ml), wysokobiałkowa (18g/200ml) bez błonnika. Kompletna pod względem odżywczym. 18% energii pochodzi z  białka, 39% energii pochodzi z tłuszczy a 43% energii pochodzi z węglowodanów. Smak waniliowy, morelowy, ananas-mango, czekolada-mięta. Osmolarność 520 mOsm/l. Opakowanie 4 x  200 ml.</t>
  </si>
  <si>
    <t>Dieta hiperkaloryczna (1,6 kcal/ml), wysokobiałkowa (18g/200ml) z dodatkiem błonnika rozpuszczalnego. Kompletna pod względem odżywczym. 23% energii pochodzi z  białka, 35% energii pochodzi z tłuszczy a 39% energii pochodzi z węglowodanów. Osmolarność 300 mOsm/l. Smak wanilia i truskawka. Opakowanie 4 x 200 ml.</t>
  </si>
  <si>
    <t>Dieta hiperkaloryczna (1,25 kcal/ml), wysokobiałkowa (18,8g/200ml). 30% energii pochodzi z  białka, 25% energii pochodzi z tłuszczy a 45% energii pochodzi z węglowodanów  Kompletna pod względem odżywczym. Różne smaki. Osmolarność 390 mOsm/l. Opakowanie 4 x 200 ml.</t>
  </si>
  <si>
    <t>4 x 125 ml</t>
  </si>
  <si>
    <t>IMIPENEM / CILASTATIN</t>
  </si>
  <si>
    <t>30,0g</t>
  </si>
  <si>
    <t xml:space="preserve">Lactobacillus rhamnosus +  Lactobacillus helveticus </t>
  </si>
  <si>
    <t>Amp / Fiol.</t>
  </si>
  <si>
    <t xml:space="preserve">GLUCOSUM </t>
  </si>
  <si>
    <t>Opak a`75g</t>
  </si>
  <si>
    <t>Kaps. Dojelitowe</t>
  </si>
  <si>
    <t xml:space="preserve"> 2x10 9 żywych komórek Salmonella enterica serowar Typhi</t>
  </si>
  <si>
    <t>Worki / KabiPack</t>
  </si>
  <si>
    <t xml:space="preserve">TOLWUTIMMUNOGLOBULIN
Wymagane posiadanie leku w hurtowni na podstawie art. 4 ust.8 ustawy z dn.06.09.2001 Prawo Farmaceutyczne. </t>
  </si>
  <si>
    <t xml:space="preserve"> o-(ß-hydroksyetylo)-rutozydów (o-(beta-hydroxyethyl)-rutosidea (Oxerutins))</t>
  </si>
  <si>
    <t>FLUDROCORTISONUM + GRAMICIDINUM + NEOMYCINUM</t>
  </si>
  <si>
    <t>MACROGOL</t>
  </si>
  <si>
    <t>0,875G</t>
  </si>
  <si>
    <t>5G</t>
  </si>
  <si>
    <t>74G</t>
  </si>
  <si>
    <t xml:space="preserve">Żel </t>
  </si>
  <si>
    <t xml:space="preserve"> 8,5mg/g - 30 g</t>
  </si>
  <si>
    <t>aplikator do lidokainy</t>
  </si>
  <si>
    <t>METAMIZOLUM 
(możliwość łączenia ampułek w jednej kroplówce z poltramem)</t>
  </si>
  <si>
    <t>GUAIACOSULFONATE</t>
  </si>
  <si>
    <t>Fiol + 30ml.rozp. / Fiolka</t>
  </si>
  <si>
    <t>BUPRENORPHINUM</t>
  </si>
  <si>
    <t>TAKROLIMUS</t>
  </si>
  <si>
    <t>PIMEKROLIMUS</t>
  </si>
  <si>
    <t>PAKIET 2</t>
  </si>
  <si>
    <t>PAKIET 3</t>
  </si>
  <si>
    <t>PAKIET 4</t>
  </si>
  <si>
    <t>PAKIET 5</t>
  </si>
  <si>
    <t>PAKIET 6</t>
  </si>
  <si>
    <t>PAKIET 7</t>
  </si>
  <si>
    <t>PAKIET 11</t>
  </si>
  <si>
    <t>PAKIET 14</t>
  </si>
  <si>
    <t>PAKIET 16</t>
  </si>
  <si>
    <t>PAKIET 22</t>
  </si>
  <si>
    <t>PAKIET 23</t>
  </si>
  <si>
    <t>PAKIET 24</t>
  </si>
  <si>
    <t>PAKIET 26</t>
  </si>
  <si>
    <t>PAKIET 43</t>
  </si>
  <si>
    <t>PAKIET 44</t>
  </si>
  <si>
    <t>PAKIET 46</t>
  </si>
  <si>
    <t>PAKIET 58</t>
  </si>
  <si>
    <t>PAKIET 59</t>
  </si>
  <si>
    <t>PAKIET 60</t>
  </si>
  <si>
    <t>PAKIET 63</t>
  </si>
  <si>
    <t>PAKIET 69</t>
  </si>
  <si>
    <t>PAKIET 72</t>
  </si>
  <si>
    <t>PAKIET 75</t>
  </si>
  <si>
    <t>PAKIET 82</t>
  </si>
  <si>
    <t>PAKIET 86</t>
  </si>
  <si>
    <t>PAKIET 87</t>
  </si>
  <si>
    <t>PAKIET 99</t>
  </si>
  <si>
    <t>PAKIET 103</t>
  </si>
  <si>
    <t>PAKIET 112</t>
  </si>
  <si>
    <t>PAKIET 114</t>
  </si>
  <si>
    <t>PAKIET 121</t>
  </si>
  <si>
    <t>PAKIET 122</t>
  </si>
  <si>
    <t>PAKIET 128</t>
  </si>
  <si>
    <t>PAKIET 129</t>
  </si>
  <si>
    <t>PAKIET 136</t>
  </si>
  <si>
    <t>PAKIET 141</t>
  </si>
  <si>
    <t>PAKIET 146</t>
  </si>
  <si>
    <t>PAKIET 147</t>
  </si>
  <si>
    <t>PAKIET 148</t>
  </si>
  <si>
    <t>PAKIET 151</t>
  </si>
  <si>
    <t>PAKIET 153</t>
  </si>
  <si>
    <t>PAKIET 155</t>
  </si>
  <si>
    <t>PAKIET 156</t>
  </si>
  <si>
    <t>PAKIET 157</t>
  </si>
  <si>
    <t>PAKIET 160</t>
  </si>
  <si>
    <t>PAKIET 162</t>
  </si>
  <si>
    <t>PAKIET 179</t>
  </si>
  <si>
    <t>PAKIET 180</t>
  </si>
  <si>
    <t>PAKIET 181</t>
  </si>
  <si>
    <t>PAKIET 182</t>
  </si>
  <si>
    <t>PAKIET 211</t>
  </si>
  <si>
    <t>PAKIET 231</t>
  </si>
  <si>
    <t>PAKIET 245</t>
  </si>
  <si>
    <t>PAKIET 246</t>
  </si>
  <si>
    <t>PAKIET 248</t>
  </si>
  <si>
    <t>PAKIET 249</t>
  </si>
  <si>
    <t>PAKIET 253</t>
  </si>
  <si>
    <t>PAKIET 257</t>
  </si>
  <si>
    <t>PAKIET 260</t>
  </si>
  <si>
    <t>PAKIET 264</t>
  </si>
  <si>
    <t>PAKIET 271</t>
  </si>
  <si>
    <t>Razem Pakiet 8</t>
  </si>
  <si>
    <t>Razem Pakiet 12</t>
  </si>
  <si>
    <t>Razem Pakiet 16</t>
  </si>
  <si>
    <t>Razem Pakiet 18</t>
  </si>
  <si>
    <t>Razem Pakiet 53</t>
  </si>
  <si>
    <t>Razem Pakiet 107</t>
  </si>
  <si>
    <t>Razem Pakiet 135</t>
  </si>
  <si>
    <t>Razem Pakiet 143</t>
  </si>
  <si>
    <t>Razem Pakiet 146</t>
  </si>
  <si>
    <t>Razem Pakiet 160</t>
  </si>
  <si>
    <t>Razem Pakiet 165</t>
  </si>
  <si>
    <t>Razem Pakiet 167</t>
  </si>
  <si>
    <t>Razem Pakiet 187</t>
  </si>
  <si>
    <t>INSULINUM ASPART</t>
  </si>
  <si>
    <t>inj.300jm/3ml</t>
  </si>
  <si>
    <t>MEROPENEM (proszek do sporządzania roztworu do wstrzykiwań / do infuzji), stabilność roztworu w 0,9% NaCl zachowana do 6h w temperaturze pokojowej (25°C)</t>
  </si>
  <si>
    <t>10%/0,5ml 
 op x 12 szt</t>
  </si>
  <si>
    <t>Szczepionka skoniugowana przeciwko meningokokom grupy A, C, W-135 i Y  - możliwośc podania w wieku 2 - 65 lat</t>
  </si>
  <si>
    <t>Szczepionka przeciw wirusowemu zapaleniu wątroby typu B (r DNA) z możliwością podania trzech dawek w trybie przyśpieszonym w dniach 0,7,21 – Fiolka</t>
  </si>
  <si>
    <t xml:space="preserve">Szczepionka przeciw wirusowenu zapaleniu wątroby typu A, inaktywowana, adsorbowana </t>
  </si>
  <si>
    <t>Szczepionka przeciw odrze, śwince i różyczce  - żywa</t>
  </si>
  <si>
    <t>Szczepionka przeciw błonnicy, tężcowi i krztuśćcowi (bezkomórkowa, złożona), adsorbowana, o zmniejszonej zawartości antygenów</t>
  </si>
  <si>
    <t>Szczepionka przeciw błonnicy, tężcowi, krztuśćcowi (bezkomórkowa, złożona) i poliomyelitis (inaktywowana), adsorbowana, o zmniejszonej zawartości antygenów</t>
  </si>
  <si>
    <t>Szczepionka przeciw poliomyelitis, inaktywowana</t>
  </si>
  <si>
    <t>Tabl o przedł. Uwaln / zmodyf. Uwaln.</t>
  </si>
  <si>
    <t>Tabl o przedł. Uwalnianiu</t>
  </si>
  <si>
    <t>Amp /  Folka</t>
  </si>
  <si>
    <t>Amp / Amp-strz.</t>
  </si>
  <si>
    <t>Konektory-końcówki</t>
  </si>
  <si>
    <t>160mg/ml</t>
  </si>
  <si>
    <t>Żel</t>
  </si>
  <si>
    <t>PERMETHRIN</t>
  </si>
  <si>
    <t>40mg/ml-100 ml</t>
  </si>
  <si>
    <t>Razem Pakiet 169</t>
  </si>
  <si>
    <t>SEVOFLURANE - płyn do znieczuleń w butelce z fabrycznie zamontowanym adapterem.
Preparat kompatybilny z posiadanym przez Zamawiającego parownikiem DATEX OHMEDA TEC 7(bez dodatkowych elementów łączących butelkę) lub / i użyczonymi parownikami w ilości 6 szt wraz z ich montażem w urządzeniach.</t>
  </si>
  <si>
    <t xml:space="preserve">Lactobacillus acidophilus
Lactobacilus delbrueckii
Bifidobacterium lactis </t>
  </si>
  <si>
    <t>PAKIET 54</t>
  </si>
  <si>
    <t>Razem Pakiet 54</t>
  </si>
  <si>
    <t>PAKIET 71</t>
  </si>
  <si>
    <t>APIXABAN</t>
  </si>
  <si>
    <t>PAKIET 85</t>
  </si>
  <si>
    <t>Razem Pakiet 92</t>
  </si>
  <si>
    <t>Razem Pakiet 97</t>
  </si>
  <si>
    <t>Razem Pakiet 102</t>
  </si>
  <si>
    <t>PAKIET 106</t>
  </si>
  <si>
    <t>VANCOMYCINUM (rejestracja w leczeniu ostrego bakteryjnego zapalenia opon mózgowo-rdzeniowych; proszek do sporządzania roztworu do infuzji i roztworu doustnego)</t>
  </si>
  <si>
    <t>PAKIET 118</t>
  </si>
  <si>
    <t>Razem Pakiet 118</t>
  </si>
  <si>
    <t>10mg/g 15g</t>
  </si>
  <si>
    <t>30mg/5ml-100ml</t>
  </si>
  <si>
    <t>1mg/ml-125ml</t>
  </si>
  <si>
    <t>Ung.</t>
  </si>
  <si>
    <t>SZT</t>
  </si>
  <si>
    <t>ROZMIAR 5</t>
  </si>
  <si>
    <t xml:space="preserve">ROZMIAR 3 </t>
  </si>
  <si>
    <t>OPŁATKI APTECZNE/KAPSUŁKI SKROBIOWE KOMPLET GÓRA I DÓŁ</t>
  </si>
  <si>
    <t xml:space="preserve">ondansetron liofilizat doustny </t>
  </si>
  <si>
    <t>liofilizat doustny</t>
  </si>
  <si>
    <t>PAKIET 170</t>
  </si>
  <si>
    <t>Sterylny preparat pakowany indywidualnie w worek zabezpieczający do płukania i pielęgnacji cewnika i pęcherza moczowego, lekko hipotoniczny płyn o mniej drażniącym działaniu dzięki dodatkowi magnezu. Płukana ma zapobiegać krystalizacji fosforanów i rozpuszczać istniejące zwapnienia w cewnikach założonych na stałe, w składzie kwas cytrynowy o stężeniu 3,23g i tlenek magnezu 0,38g, opakowanie 100ml ze zintegrowanym drenem, klamrą zabezpieczającą przypadkowemu wyciekowi oraz uniwersalną, sterylną końcówką posiadającą zabezpieczenie dopasowaną do wszystkich typów cewników. System całkowicie zamknięty , gotowy do użycia, wyrób medyczny. </t>
  </si>
  <si>
    <t>Sterylny preparat pakowany indywidualnie w worek zabezpieczający, do płukania i rutynowej dekolonizacji cewnika i pęcherza moczowego. Wykazuje działanie bakteriobójcze i antyadhezyjne, likwiduje biofilm i zapobiega adhezji bakterii do powierzchni cewnika. Płukana ma zapobiegać powstawaniu biofilmu, w składzie poliheksanidyna 0,02% opakowanie 100ml zintegrowanym drenem, klamrą zabezpieczającą przypadkowemu wyciekowi oraz uniwersalną, sterylną końcówką posiadającą zabezpieczenie dopasowaną do wszystkich typów cewników. System całkowicie zamknięty , gotowy do użycia wyrób medyczny.</t>
  </si>
  <si>
    <t>PAKIET 171</t>
  </si>
  <si>
    <t>ESCITALOPRAMUM</t>
  </si>
  <si>
    <t>DULOXETINUM</t>
  </si>
  <si>
    <t>30 mg</t>
  </si>
  <si>
    <t>VENLAFAXINUM</t>
  </si>
  <si>
    <t>Tabl./Tabl.powl/Kaps</t>
  </si>
  <si>
    <t>37,5 mg</t>
  </si>
  <si>
    <t>75 mg</t>
  </si>
  <si>
    <t>Dexamethasonum, Neomycini sulfas, Polymyxini B sulfas</t>
  </si>
  <si>
    <t>3,5g</t>
  </si>
  <si>
    <t xml:space="preserve">FLUDROCORTISONUM </t>
  </si>
  <si>
    <t>0,1mg</t>
  </si>
  <si>
    <t>DESLORATADINUM</t>
  </si>
  <si>
    <t>0,5mg/ml-60ml</t>
  </si>
  <si>
    <t>ROPINIROLUM</t>
  </si>
  <si>
    <t>METHYLDOPUM</t>
  </si>
  <si>
    <t>250 MG</t>
  </si>
  <si>
    <t>Ammonii bituminosulfonatis unguentum FP  10%</t>
  </si>
  <si>
    <t>PERINDOPRILUM + AMLODIPINUM</t>
  </si>
  <si>
    <t>PERINDOPRILUM+INDAPAMIDUM+AMLODIPINUM</t>
  </si>
  <si>
    <t>5+1,25+10mg</t>
  </si>
  <si>
    <t>10+2,5+5mg</t>
  </si>
  <si>
    <t>Caps o przedł. uwal.</t>
  </si>
  <si>
    <t>Kaps. do sporządzenia zawiesiny</t>
  </si>
  <si>
    <t>MEROPENEMUM+VABORBACTAMUM</t>
  </si>
  <si>
    <t>1,0g+1,0g</t>
  </si>
  <si>
    <t>ORITAVANCIN</t>
  </si>
  <si>
    <t xml:space="preserve">0,4g </t>
  </si>
  <si>
    <t>MELATONINUM</t>
  </si>
  <si>
    <t>CALCII CARBONAS</t>
  </si>
  <si>
    <t>100 mg+ 200 mg+0,20 mg</t>
  </si>
  <si>
    <t>THIAMINUM + PYRIDOXINUM + CYANOCOBALAMINUM</t>
  </si>
  <si>
    <t>inj.</t>
  </si>
  <si>
    <t>50 mg+50 mg+0,5 mg/ml; 2 ml</t>
  </si>
  <si>
    <t>MYCOPHENOLICUM ACIDUM</t>
  </si>
  <si>
    <t>Kaps./Tabl.</t>
  </si>
  <si>
    <t>THIOCTICUM ACIDUM</t>
  </si>
  <si>
    <t>0,6g/50ml</t>
  </si>
  <si>
    <t>proszek do sporządzenia roztworu doustnego</t>
  </si>
  <si>
    <t>ALCLOMETASONI DIPROPIONAS</t>
  </si>
  <si>
    <t>GELATINE POLYSUCCINATE bez mleczanów</t>
  </si>
  <si>
    <t>MORPHINUM SULPHURICUM</t>
  </si>
  <si>
    <t>0,050g</t>
  </si>
  <si>
    <t>SUGAMMADEX</t>
  </si>
  <si>
    <t>0,2g/2ml</t>
  </si>
  <si>
    <t>ETANERCEPTUM postać objęta wskazaniami refundacyjnymi w programie lekowym  B.35, B.47</t>
  </si>
  <si>
    <t>ADALIMUMAB postać objęta wskazaniami refundacyjnymi w programie lekowym B.35, B.47</t>
  </si>
  <si>
    <t>0,1g/1ml-300ml</t>
  </si>
  <si>
    <t xml:space="preserve">PARACETAMOLUM </t>
  </si>
  <si>
    <t>BOSENTANUM- leczenie tętniczego nadciśnienia płucnego (TNP),</t>
  </si>
  <si>
    <t>BOSENTANUM leczenie tętniczego nadciśnienia płucnego (TNP</t>
  </si>
  <si>
    <t>Nazwa</t>
  </si>
  <si>
    <t>Ilość opakowań w odniesieniu do ilości zam. Z kol. E</t>
  </si>
  <si>
    <t>L</t>
  </si>
  <si>
    <t>METFORMINUM</t>
  </si>
  <si>
    <t>ACARBOSUM</t>
  </si>
  <si>
    <t>GLIMEPIRIDIUM ( ten sam wytwórca)</t>
  </si>
  <si>
    <t>caps</t>
  </si>
  <si>
    <t>0,5mg/g-40g</t>
  </si>
  <si>
    <t>FUROSEMIDUM</t>
  </si>
  <si>
    <t xml:space="preserve">Worek trójkomorowy do żywienia drogą żył obwodowych, zawartość azotu 3,41g, glukoza 5,6 g, 600kcal-energii całkowitej, osmolarność 750mOsm/l. Zawierający emulsję tłuszczową LCT,MCT,oliwę z oliwek i kwasy omega 3). </t>
  </si>
  <si>
    <t>objętość 850 ml</t>
  </si>
  <si>
    <t>objętość 1400 ml</t>
  </si>
  <si>
    <t xml:space="preserve">Worek trójkomorowy do żywienia drogą żył centralnych, zawartość azotu 5,3g, glukoza 42,8 g, 450 kcal-energii całkowitej, osmolarność 1300mOsm/l. Zawierający emulsję tłuszczową LCT,MCT,oliwę z oliwek i kwasy omega 3). </t>
  </si>
  <si>
    <t>objętość 506 ml</t>
  </si>
  <si>
    <t xml:space="preserve">Worek trójkomorowy do żywienia drogą żył centralnych, zawartość azotu 10,6g, glukoza 85,7g, 900 kcal-energii całkowitej, osmolarność 1300mOsm/l. Zawierający emulsję tłuszczową LCT,MCT,oliwę z oliwek i kwasy omega 3). </t>
  </si>
  <si>
    <t xml:space="preserve">op </t>
  </si>
  <si>
    <t>objętość 1012 ml</t>
  </si>
  <si>
    <t>objętość 986 ml</t>
  </si>
  <si>
    <t xml:space="preserve">Koncentrat pierwiastków śladowych do sporzadzania roztworu do infuzjii o zmniejszonej zawatrości miedzi i manganu zawierający chlorek cynku 1,05 mg/ ml , 
dwuwodny chlorek miedzi 0,10 mg / ml , chlorek czterowodny manganu 19,8 µg / ml . 
(Skład 1 ampułki 10 ml: Cr 10 (μg),Cu 380 (μg), Fe 1100(μg), Mn 55 (μg), I  130(μg), F 950 (μg),Mo 19 (μg),Se 79 (μg), Zn 5000(μg), pH 2,5.
Osmolalność ok. 3100 mOsm/kg wody). </t>
  </si>
  <si>
    <t xml:space="preserve">ampułka </t>
  </si>
  <si>
    <t>objętość 10 ml</t>
  </si>
  <si>
    <t>PAKIET 19</t>
  </si>
  <si>
    <t>Razem Pakiet 19</t>
  </si>
  <si>
    <t>PAKIET 20</t>
  </si>
  <si>
    <t>Razem Pakiet 25</t>
  </si>
  <si>
    <t>Razem Pakiet 47</t>
  </si>
  <si>
    <t>Razem Pakiet 52</t>
  </si>
  <si>
    <t>Razem Pakiet 60</t>
  </si>
  <si>
    <t>Razem Pakiet 68</t>
  </si>
  <si>
    <t>Razem Pakiet 71</t>
  </si>
  <si>
    <t>Razem Pakiet 75</t>
  </si>
  <si>
    <t>Razem Pakiet 79</t>
  </si>
  <si>
    <t>Razem Pakiet 82</t>
  </si>
  <si>
    <t>Razem Pakiet 83</t>
  </si>
  <si>
    <t>PAKIET 84</t>
  </si>
  <si>
    <t>Razem Pakiet 86</t>
  </si>
  <si>
    <t>Razem Pakiet 90</t>
  </si>
  <si>
    <t>Razem Pakiet 95</t>
  </si>
  <si>
    <t>Razem Pakiet 98</t>
  </si>
  <si>
    <t>Razem Pakiet 101</t>
  </si>
  <si>
    <t>Razem Pakiet 113</t>
  </si>
  <si>
    <t>Razem Pakiet 114</t>
  </si>
  <si>
    <t>Razem Pakiet 124</t>
  </si>
  <si>
    <t>Razem Pakiet 129</t>
  </si>
  <si>
    <t>Razem Pakiet 131</t>
  </si>
  <si>
    <t>Razem Pakiet 137</t>
  </si>
  <si>
    <t>Razem Pakiet 141</t>
  </si>
  <si>
    <t>Razem Pakiet 147</t>
  </si>
  <si>
    <t>PAKIET 152</t>
  </si>
  <si>
    <t>PAKIET 194</t>
  </si>
  <si>
    <t>PAKIET 196</t>
  </si>
  <si>
    <t>PAKIET 202</t>
  </si>
  <si>
    <t>PAKIET 203</t>
  </si>
  <si>
    <t>PAKIET 204</t>
  </si>
  <si>
    <t>PAKIET 205</t>
  </si>
  <si>
    <t>Razem Pakiet 208</t>
  </si>
  <si>
    <t>Razem Pakiet 209</t>
  </si>
  <si>
    <t>PAKIET 215</t>
  </si>
  <si>
    <t>PAKIET 217</t>
  </si>
  <si>
    <t>PAKIET 218</t>
  </si>
  <si>
    <t>PAKIET 219</t>
  </si>
  <si>
    <t>PAKIET 220</t>
  </si>
  <si>
    <t>PAKIET 223</t>
  </si>
  <si>
    <t>Razem Pakiet 239</t>
  </si>
  <si>
    <t>ABROCITINIBUM</t>
  </si>
  <si>
    <t>150mg/ml</t>
  </si>
  <si>
    <t>amp-strz.</t>
  </si>
  <si>
    <t>PAKIET 274</t>
  </si>
  <si>
    <t>PAKIET 275</t>
  </si>
  <si>
    <t>Tabl. Powl</t>
  </si>
  <si>
    <t>Amp.-strzy.</t>
  </si>
  <si>
    <t>ANIFROLUMABUM</t>
  </si>
  <si>
    <t>TRALOKINUMABUM</t>
  </si>
  <si>
    <t>Preparat do żywienia dojelitowego przeznaczony dla chorych z niewydolnością wątroby.(dieta wysokokaloryczna,niskobiałkowa,bogatoresztkowa)</t>
  </si>
  <si>
    <t>Preparat do żywienia dojelitowego (dieta kompletna, wysokobiałkowa, normokaloryczna, bezresztkowa) nie zawierający glutenu i laktozy.Wysoka zawartość argininy i glutaminy.</t>
  </si>
  <si>
    <t>Preparat do żywienia dojelitowego (dieta kompletna, wysokobiałkowa, hiperkaloryczna, bogatoresztkowa. niskosodowa), nie zawierający glutenu i laktozy. Zawiera dużą ilość MUFA</t>
  </si>
  <si>
    <t>Preparat do żywienia dojelitowego (dieta kompletna, wysokobiałkowa, hiperkaloryczna, bezresztkowa. niskosodowa), nie zawierający glutenu i laktozy. Zawiera dużą ilość MUFA</t>
  </si>
  <si>
    <t>Preparat do żywienia dojelitowego (dieta normalizująca glikemię, kompletna, normokaloryczna, bogatoresztkowa, niskosodowa) nie zawierający glutenu i laktozy .</t>
  </si>
  <si>
    <t>Preparat do żywienia dojelitowego (dieta niekompletna , niskokaloryczna,bogatobiałkowa) o dużej zawartości glutaminy-6,0/100ml,antyoksydanty,trybutyrynę</t>
  </si>
  <si>
    <t>specjalistyczna doustna dieta o zwiększonej zawartości aminokwasów rozgałęzionych (BCAA) do postępowania dietetycznego u osób zagrożonych niedożywieniem lub niedożywionych, w szczególności z ostrymi i przewlekłymi zaburzeniami czynności wątroby.  Zawiera błonnik, jednonienasycone kwasy tłuszczowe MUFA oraz kofeinę (4,0 mg/100 ml). Nie zawiera glutenu, syropu glukozowego, jest klinicznie wolna od laktozy.
Opakowania 4 x 200 ml</t>
  </si>
  <si>
    <t>specjalistyczna doustna dieta dla osób z chorobami onkologicznymi, zwłaszcza z kacheksją nowotworową, zagrożonych niedożywieniem lub niedożywionych.  Supportan DRINK to kompletna pod względem odżywczym wysokoenergetyczna (1,5 kcal/ml) i bogatobiałkowa (27 en%) dieta, dostarczająca 300 kcal oraz 20 g białka w jednym opakowaniu. Charakteryzuje się wysoką zawartością EPA i DHA z oleju rybnego oraz obecnością błonnika pokarmowego.
Opakowania 4 x 200 ml</t>
  </si>
  <si>
    <t>specjalistyczna doustna dieta dla osób z cukrzycą, hiperglikemią stresową, nietolerancją glukozy lub insulinoopornością to kompletna pod względem odżywczym wysokoenergetyczna (1,5 kcal/ml) i bogatobiałkowa (20 en%) dieta, o niskiej zawartości węglowodanów (35 en%), dostarczająca 300 kcal i 15 g białka. Zawiera 4 g błonnika pokarmowego w jednym opakowaniu. Nie zawiera glutenu, syropu glukozowego oraz jest klinicznie wolny od laktozy.
Opakowania 4 x 200 ml</t>
  </si>
  <si>
    <t>Specjalistyczna doustna dieta do postępowania dietetycznego u dzieci w wieku 1-12 lat zagrożonych niedożywieniem lub niedożywionych, w szczególności ze zwiększonym zapotrzebowaniem na energię. To kompletna dieta wysokoenergetyczna (1,5 kcal/ml). Zawiera taurynę, karnitynę oraz inozytol. Nie zawiera błonnika,  glutenu oraz syropu glukozowego jest klinicznie wolna od laktozy.
Opakowania 4 x 200 ml</t>
  </si>
  <si>
    <t xml:space="preserve">Szczepionka przeciw cholerze (rekombinowana, żywa, doustna) </t>
  </si>
  <si>
    <t>od 4 x 10^8 do 2 x 10^9 żywotnych komórek żywego, atenuowanego szczepu</t>
  </si>
  <si>
    <t>Opakowanie x 2 saszetki</t>
  </si>
  <si>
    <t>mg</t>
  </si>
  <si>
    <t>Tabl./Tabl.powl</t>
  </si>
  <si>
    <t>Razem Pakiet 17</t>
  </si>
  <si>
    <r>
      <t>TABL. POWL.</t>
    </r>
    <r>
      <rPr>
        <b/>
        <sz val="7"/>
        <color rgb="FFFF0000"/>
        <rFont val="Czcionka tekstu podstawowego"/>
        <family val="2"/>
        <charset val="238"/>
      </rPr>
      <t xml:space="preserve"> </t>
    </r>
    <r>
      <rPr>
        <sz val="7"/>
        <color rgb="FFFF0000"/>
        <rFont val="Czcionka tekstu podstawowego"/>
        <family val="2"/>
        <charset val="238"/>
      </rPr>
      <t>(Op. a 140 tabl)</t>
    </r>
  </si>
  <si>
    <r>
      <t>RYBAVIRYNA (do</t>
    </r>
    <r>
      <rPr>
        <b/>
        <i/>
        <sz val="8"/>
        <color rgb="FFFF0000"/>
        <rFont val="Arial"/>
        <family val="2"/>
        <charset val="238"/>
      </rPr>
      <t xml:space="preserve"> </t>
    </r>
    <r>
      <rPr>
        <sz val="8"/>
        <color rgb="FFFF0000"/>
        <rFont val="Arial"/>
        <family val="2"/>
        <charset val="238"/>
      </rPr>
      <t>terapii skojarzonej z ledipasvirum+sofosbuvirum  Opak.a`140 tabl.</t>
    </r>
  </si>
  <si>
    <t>PAKIET 13</t>
  </si>
  <si>
    <t>Razem Pakiet 22</t>
  </si>
  <si>
    <t>Razem Pakiet 24</t>
  </si>
  <si>
    <t>Razem Pakiet 27</t>
  </si>
  <si>
    <t>Razem Pakiet 31</t>
  </si>
  <si>
    <t>PAKIET 37</t>
  </si>
  <si>
    <t>Razem Pakiet 40</t>
  </si>
  <si>
    <t>Razem Pakiet 41</t>
  </si>
  <si>
    <t>Razem Pakiet 45</t>
  </si>
  <si>
    <t>Razem Pakiet 46</t>
  </si>
  <si>
    <t>Razem Pakiet 50</t>
  </si>
  <si>
    <t>Razem Pakiet 51</t>
  </si>
  <si>
    <t>Razem Pakiet 58</t>
  </si>
  <si>
    <t>Razem Pakiet 65</t>
  </si>
  <si>
    <t>Razem Pakiet 66</t>
  </si>
  <si>
    <t>PAKIET 67</t>
  </si>
  <si>
    <t>Razem Pakiet 73</t>
  </si>
  <si>
    <t>PAKIET 76</t>
  </si>
  <si>
    <t>Razem Pakiet 78</t>
  </si>
  <si>
    <t>Razem Pakiet 81</t>
  </si>
  <si>
    <t>Razem Pakiet 88</t>
  </si>
  <si>
    <t>Razem Pakiet 93</t>
  </si>
  <si>
    <t>PAKIET 94</t>
  </si>
  <si>
    <t>Razem Pakiet 94</t>
  </si>
  <si>
    <t>Razem Pakiet 96</t>
  </si>
  <si>
    <t>Razem Pakiet  99</t>
  </si>
  <si>
    <t>Razem Pakiet 108</t>
  </si>
  <si>
    <t>Razem Pakiet 109</t>
  </si>
  <si>
    <t>Razem Pakiet 110</t>
  </si>
  <si>
    <t>Razem Pakiet 116</t>
  </si>
  <si>
    <t>PAKIET 119</t>
  </si>
  <si>
    <t>Razem Pakiet 123</t>
  </si>
  <si>
    <t>Razem Pakiet 125</t>
  </si>
  <si>
    <t>Razem Pakiet 127</t>
  </si>
  <si>
    <t>Razem Pakiet 134</t>
  </si>
  <si>
    <t>Razem Pakiet 136</t>
  </si>
  <si>
    <t>Razem Pakiet 138</t>
  </si>
  <si>
    <t>Razem Pakiet 145</t>
  </si>
  <si>
    <t>Razem Pakiet 154</t>
  </si>
  <si>
    <t>Razem Pakiet 155</t>
  </si>
  <si>
    <t>Razem Pakiet 156</t>
  </si>
  <si>
    <t>Razem Pakiet 168</t>
  </si>
  <si>
    <t>Doustna szczepionka przeciw durowi brzusznemu wywołanego przez Salmonella enterica mozliwośc podania dla dzieci od 5 roku życia</t>
  </si>
  <si>
    <t>Razem Pakiet 181</t>
  </si>
  <si>
    <t>Razem Pakiet 188</t>
  </si>
  <si>
    <t>Razem Pakiet 202</t>
  </si>
  <si>
    <t>PAKIET 232</t>
  </si>
  <si>
    <t>Razem Pakiet 238</t>
  </si>
  <si>
    <t>Razem Pakiet 242</t>
  </si>
  <si>
    <t>Wartość brutto w zł</t>
  </si>
  <si>
    <t>INFORMACJE OGÓLNE dot. wypełniania formularza</t>
  </si>
  <si>
    <t>ZAMAWIAJĄCY WYMAGA WYPEŁNIENIA BIAŁYCH PÓL ARKUSZA</t>
  </si>
  <si>
    <t>Zamawiający dopuszcza załączenie  Formularza Cenowego z pominiętymi pakietami na które nie została złożona oferta.</t>
  </si>
  <si>
    <t>W przypadku zaprzestania lub braku produkcji danego preparatu Zamawiający wymaga zaoferowania danych leków w ostatniej cenie sprzedaży Wykonawcy wraz z naniesieniem odpowiedniej uwagi. W przypadku wznowienia produkcji  leki te będą nabywane od Wykonawcy w zaoferowanej cenie.</t>
  </si>
  <si>
    <r>
      <rPr>
        <b/>
        <sz val="9"/>
        <rFont val="Arial"/>
        <family val="2"/>
        <charset val="238"/>
      </rPr>
      <t xml:space="preserve">Zamawiający dopuszcza zaoferowanie zamienne postaci farmaceutycznych produktów leczniczych: tabletki, tabletki powlekane, kapsułki, tabletki drażowane (drażetki) - jeżeli ich parametry farmakokinetyczne oraz ich droga podania wg CHPL spełniają wymagania dla odpowiedników (referencyjnego produktu leczniczego lub produktu leczniczego). 
</t>
    </r>
    <r>
      <rPr>
        <b/>
        <i/>
        <sz val="9"/>
        <rFont val="Arial"/>
        <family val="2"/>
        <charset val="238"/>
      </rPr>
      <t>W przypadku pozostałych postaci (jednostek miar) Zamawiajacy nie dopuszcza dowolnych zamian, a każdorazowo oczekuje zapytania od Wykonawcy ze wskaznaiem  pozycji i pakietu, którego zamiana miałaby dotyczyć.</t>
    </r>
  </si>
  <si>
    <t xml:space="preserve">UWAGA: włączona funkcja zaokrąglenie góra. (Ilość opakowań zbiorczych z kolumny J zostanie przeliczona do pełnego opakowania). W przypadku wypełniania FC bez zastosowania formuły należy ilość opakowań zbiorczych podawać w zaokrągleniu do pełnego opakowania. </t>
  </si>
  <si>
    <t>Formularz cenowy</t>
  </si>
  <si>
    <t>M = L+L*Ł</t>
  </si>
  <si>
    <t>CZYNNIKI KRZEPNIĘCIA II, VII, IX I X (KONCENTRAT CZYNNIKÓW ZESPOŁU PROTROMBINY) koncentrat zespołu czynników protrombiny czysty fizyko-chemicznie  wykazujący się skutecznością działania wyrażoną zawartością białka całkowitego, zawierającego substancje czynne (czynniki krzepnięcia oraz białka C i S nie zawierające antytrombiny III i albumin) i zawierający średnio, co najmniej 530 mg białka całkowitego w 20 ml fiolce</t>
  </si>
  <si>
    <t>METAMIZOLUM NATRIUM MONOHYDRICUM  (z rejestracją dla dzieci od 3 miesiąca życia)</t>
  </si>
  <si>
    <t>CALCII POLYSTYRENUM SULFONATE ( zawartość w 1 g – 1,6-2,4 mmola wapnia)</t>
  </si>
  <si>
    <t xml:space="preserve">Szacunk. ilość zam. </t>
  </si>
  <si>
    <t>Cena jedn.netto za 1mg</t>
  </si>
  <si>
    <t>Cena jedn.netto za opakowanie</t>
  </si>
  <si>
    <t>M</t>
  </si>
  <si>
    <t>BIAŁKA OSOCZA LUDZKIEGO ZGODNE Z GRUPAMI KRWI AB</t>
  </si>
  <si>
    <t xml:space="preserve">VALSARTAN (tabletki z możliwością podziału dawki wg CHPL) </t>
  </si>
  <si>
    <t>LINEZOLID(2mg/1ml) -worek z polipropylenu z dwoma sterylnymi portami(na zatrzaski) umieszczony w worku zewnętrznym z polipropylenu lub opakowanie typu   KabiPac z wieczkiem zawierającym gumową membranę umożliwiającą wkłucie igły</t>
  </si>
  <si>
    <t>Środek kontrastowy , perfluren, zawierający mikrosfery albuminy ludzkiej</t>
  </si>
  <si>
    <t>Razem Pakiet 144</t>
  </si>
  <si>
    <t>PAKIET 145</t>
  </si>
  <si>
    <t>Razem Pakiet 152</t>
  </si>
  <si>
    <t>Razem Pakiet 158</t>
  </si>
  <si>
    <t>Razem Pakiet 163</t>
  </si>
  <si>
    <t>Razem Pakiet 164</t>
  </si>
  <si>
    <t>Razem Pakiet 171</t>
  </si>
  <si>
    <t>Razem Pakiet 178</t>
  </si>
  <si>
    <t>Razem Pakiet 180</t>
  </si>
  <si>
    <t>Razem Pakiet 186</t>
  </si>
  <si>
    <t>Razem Pakiet 191</t>
  </si>
  <si>
    <t>Szczepionka przeciw tężcowi, adsorbowana</t>
  </si>
  <si>
    <t xml:space="preserve">Zestaw witamin rozpuszczalnych w tłuszczach i w wodzie do żywienia pozajelitowego - przeznaczony do podawania osobom dorosłym. Niezawierający witaminy K. Wraz z naklejką informacyjną do umieszczenia na worku żywieniowym. </t>
  </si>
  <si>
    <t>zestaw do ciągłej podaży dojelitowej metodą grawitacyjną</t>
  </si>
  <si>
    <t>10mg/ml a 0,5ml</t>
  </si>
  <si>
    <t>KREM</t>
  </si>
  <si>
    <t>Preparat do żywienia dojelitowego (dieta kompletna, oligopeptydowa, normokaloryczna, normobiałkowa, bezresztkowa, niskosodowa) nie zawierający glutenu i laktozy. Dla pacjentów z zaburzeniami wchłaniania.</t>
  </si>
  <si>
    <t xml:space="preserve">Worek trójkomorowy do żywienia drogą żył obwodowych, zawartość azotu 5,6g, glukoza 95,1g, 1000 kcal-energii całkowitej, osmolarność 750mOsm/l. Zawierający emulsję tłuszczową LCT,MCT,oliwę z oliwek i kwasy omega 3). </t>
  </si>
  <si>
    <t xml:space="preserve">Worek trójkomorowy do żywienia drogą żył centralnych, bez elektrolitów, zawartość azotu 8g, glukoza 125g, 1100 kcal-energii całkowitej, osmolarność 1300mOsm/l. Zawierający emulsję tłuszczową LCT,MCT,oliwę z oliwek i kwasy omega 3). </t>
  </si>
  <si>
    <t xml:space="preserve"> 20 % emulsja tłuszczowa z długołańcuchowymi nienasyconymi kwasami tłuszczowymi omega-3</t>
  </si>
  <si>
    <t>Objętość 625 ml</t>
  </si>
  <si>
    <t>67 mg/ml</t>
  </si>
  <si>
    <t>1mg/ml</t>
  </si>
  <si>
    <t>120mg/5ml / 100ml-150g</t>
  </si>
  <si>
    <t>100 mg/ml</t>
  </si>
  <si>
    <t>PAKIET 101</t>
  </si>
  <si>
    <t>Fiol./Amp.</t>
  </si>
  <si>
    <t>2mg/ml-100ml</t>
  </si>
  <si>
    <t>2mg/ml-50ml</t>
  </si>
  <si>
    <t>Draż/kaps.</t>
  </si>
  <si>
    <t>Sir do stosowania już u noworodków</t>
  </si>
  <si>
    <t>PERAZINUM</t>
  </si>
  <si>
    <t>ARIPIPRAZOLUM</t>
  </si>
  <si>
    <t>MIRTAZAPINUM</t>
  </si>
  <si>
    <t>tabl. rozpadające się w j.ustnej</t>
  </si>
  <si>
    <t xml:space="preserve">Płynna dieta peptydowa kompletna pod względem odżywczym, wysokoenergetyczna (1,5 kcal/ml) i wysokobiałkowa (47g/500ml), bogata w kwasy tłuszczowe omega-3. 50% tłuszczów w postaci MCT. Stosunek omega-6:omega-3 wynosi 1,8:1. Do podawania doustnie lub przez zgłębnik. Osmolarność 425 mOsm/l. </t>
  </si>
  <si>
    <t xml:space="preserve">Kompletna pod względem odżywczym dieta peptydowa, normokaloryczna (1 kcal/ml), wysokobiałkowa (37% energii z białka). 50 % tłuszczów w postaci MCT. Niska zawartość węglowodanów (29% energii). Do podawania przez zgłębnik. Osmolarność 278 mOsm/l. </t>
  </si>
  <si>
    <t xml:space="preserve">Dieta kompletna pod względem odżywczym, wysokoenergetyczna dieta peptydowa (2 kcal/ml). Źródłem białka jest hydrolizowane białko serwatkowe: 46 g/500 ml (9,2 g/100 ml) Tłuszcze MCT stanowią 70% puli tłuszczów: 29 g/500 ml (5,9 g/100 ml) Zawartość omega-3 i omega-6: 5800 mg/500 ml (1160 mg/100 ml) Zawartość EPA: 125 mg/500 ml (25 mg/100 ml) Osmolarność 560 mOsm/l Do postępowania dietetycznego w przypadku niedożywienia lub ryzyka niedożywienia u pacjentów zaburzeniami wchłaniania i / lub trawienia i / lub u których zaleca się dietę wysokoenergetyczną lub dietę z ograniczoną podażą płynów. Stosować pod kontrolą lekarza. Zalecana dzienna dawka: 750-1000 ml jako wyłączne żywienie lub 500 ml jako żywienie uzupełniające (zgodnie z zaleceniem lekarza). Odpowiednia dla osób dorosłych. Do podawania przez zgłębnik. </t>
  </si>
  <si>
    <t>Dieta normokaloryczna (1 kcal/ml), zawierająca nukleotydy, kwasy tłuszczowe omega-3 i argininę oraz MCT. Źródłem białka jest kazeina, wolna arginina. Kompletne pod względem odżywczym immunożywienie. Do podawanie doustnie lub przez zgłębnik. Osmolarność 298 mOsm/l</t>
  </si>
  <si>
    <t>Dieta hiperkaloryczna (1,44 kcal/ml), wysokobiałkowa, zawierająca nukleotydy, kwasy tłuszczowe omega-3 i argininę oraz MCT- kompletna pod względem odżywczym. Smak waniliowy i owoców tropikalnych. Osmolarność 680 mOsm/l. Różne smaki</t>
  </si>
  <si>
    <t>kartonik</t>
  </si>
  <si>
    <t>237ml</t>
  </si>
  <si>
    <t>CITICOLINE</t>
  </si>
  <si>
    <t>CALCIUM FOLINATE                         (import docelowy)</t>
  </si>
  <si>
    <t xml:space="preserve">Zestaw do ciagłej podaży przez pompę do żywienia dojelitowego </t>
  </si>
  <si>
    <t>Preparat do żywienia dojelitowego (dieta wysokobiałkowa z glutaminą oraz kwasami Omega-3 i Omega-6).</t>
  </si>
  <si>
    <t>Ferri hydroxidum polymaltosum</t>
  </si>
  <si>
    <t>Tabl. do rozgryzania i żucia</t>
  </si>
  <si>
    <t>FIOLKA</t>
  </si>
  <si>
    <t>RACECADOTRIL</t>
  </si>
  <si>
    <t>torebka</t>
  </si>
  <si>
    <t>10 mg granulat do sporządzenia zawiesiny</t>
  </si>
  <si>
    <t>30 mg granulat do sporządzenia zawiesiny</t>
  </si>
  <si>
    <t>ADALIMUMAB postać objęta wskazaniami refundacyjnymi w programie lekowym B.47</t>
  </si>
  <si>
    <t>CEFADROXILUM</t>
  </si>
  <si>
    <t>Megestroli acetas</t>
  </si>
  <si>
    <t>zaw.</t>
  </si>
  <si>
    <t>0,04g/ml</t>
  </si>
  <si>
    <t>USTEKINUMAB postać objęta wskazaniami refundacyjnymi w programie lekowym B.47</t>
  </si>
  <si>
    <t>INKLISIRANUM postać zarejestrowana do leczenia hipercholesterolemii rodzinnej w programie lekowym B. 101</t>
  </si>
  <si>
    <t>1a</t>
  </si>
  <si>
    <t>100jm/ml</t>
  </si>
  <si>
    <t>INSULINUM NEUTRALIS HUMANUM ten sam producent</t>
  </si>
  <si>
    <t xml:space="preserve">INSULINUM ISOPHANUM HUMANUM ten sam producent co w pozycji 1 </t>
  </si>
  <si>
    <t xml:space="preserve">INSULINUM NEUTRALIS HUMANUM + INSULINUM ISOPHANUM HUMANUM ten sam producent co w pozycji 1 </t>
  </si>
  <si>
    <t>1000mg/200ml</t>
  </si>
  <si>
    <t>250mg/50ml</t>
  </si>
  <si>
    <t>METAMIZOLUM 
(możliwość łączenia ampułek w jednej kroplówce z tramadolamu)</t>
  </si>
  <si>
    <t>Worek trójkomorowy do żywienia drogą żył centralnych, Z ELEKTROLITAMI , zawartość azotu 8g, glukoza 125g, 1100 kcal-energii całkowitej, osmolarność 1300mOsm/l. Zawierający emulsję tłuszczową LCT,MCT,oliwę z oliwek i kwasy omega 3</t>
  </si>
  <si>
    <t>REMDESIVIR</t>
  </si>
  <si>
    <t>Zestaw pierwiastków śladowych do żywienia pozajelitowego - przeznaczony do podawania osobom dorosłym.</t>
  </si>
  <si>
    <t>Razem Pakiet 206</t>
  </si>
  <si>
    <t>RITONAVIR okres ważności po pierwszym otwarciu butelki 120 dni</t>
  </si>
  <si>
    <t>PAKIET 230</t>
  </si>
  <si>
    <t>ROCURONIUM BROMIDE (brak specjalnych zaleceń dotyczących przechowywania produktu leczniczego)</t>
  </si>
  <si>
    <t>NOREPINEPHRINE ( przechowywanie w temperaturze do 25°C )</t>
  </si>
  <si>
    <t>TREPTOSTINIL Okres ważności podczas stosowania ciągłego wlewu podskórnego stabilność chemiczna,, fizyczna i mikrobiologiczna pojedynczego pojemnika (strzykawki)  z nierozcieńczonym treprostynilem podawanym we wlewie podskórnym w temperaturze 37°C do 14 dni.</t>
  </si>
  <si>
    <t>PAKIET 190</t>
  </si>
  <si>
    <t>Razem Pakiet 190</t>
  </si>
  <si>
    <t>Razem Pakiet 197</t>
  </si>
  <si>
    <t>Razem Pakiet 199</t>
  </si>
  <si>
    <t>Razem Pakiet 204</t>
  </si>
  <si>
    <t>Razem Pakiet 205</t>
  </si>
  <si>
    <t>Razem Pakiet 207</t>
  </si>
  <si>
    <t>inj. (10mg+3mg)/ml</t>
  </si>
  <si>
    <t xml:space="preserve">PARACETAMOLUM+IBUPROFENUM </t>
  </si>
  <si>
    <t>Razem Pakiet 63</t>
  </si>
  <si>
    <t>REMIMAZOLAMUM</t>
  </si>
  <si>
    <t>INFLIXIMAB objęty refundacją również w leczeniu umiarkowanej i ciężkiej postaci łuszczycy plackowatej, program B 47. Lek dostarczany wraz z odpowieniem filtrem zgodnie z zapisem instrukcji przygotowania leku w ChPL.</t>
  </si>
  <si>
    <t>15 mg</t>
  </si>
  <si>
    <t>Fluticasoni furoas + Umeclidinium + Vilanterolum</t>
  </si>
  <si>
    <t>(92 mcg + 55 mcg + 22 mcg)/dawkę inh</t>
  </si>
  <si>
    <t>Beclometasoni dipropionas + Formoteroli fumaras dihydricus + Glycopyrronium</t>
  </si>
  <si>
    <t>87 mcg + 5 mcg + 9 mcg</t>
  </si>
  <si>
    <t>Aerozol inhalacyjny, roztwór. Poj. 180 dawek</t>
  </si>
  <si>
    <t>PAKIET 224</t>
  </si>
  <si>
    <t>Produkt z kategorii żywności specjalnego przeznaczenia medycznego, skierowany dla osób w trakcie postępowania dietetycznego podczas hipoproteinemii. Bazuje w 100% na koncentracie białka serwatkowego, które cechuje się doskonałym aminogramem i lekkostrawnością.  Koncentrat białka serwatkowego (z mleka). Osmolarność 50 mOsm/kg zawartość laktozy 1.4g /porcję</t>
  </si>
  <si>
    <t>260 g</t>
  </si>
  <si>
    <t>0,100g</t>
  </si>
  <si>
    <t>Razem Pakiet 128</t>
  </si>
  <si>
    <t>PAKIET 229</t>
  </si>
  <si>
    <t>0,090g/1,0ml</t>
  </si>
  <si>
    <r>
      <t xml:space="preserve">Dieta wysokobiałkowa. 18 g białka bezresztkowa, bez glutenu. Składnik immunomodulujący EPA 880 mg/100 ml DHA 585 mg/100 ml witamina D 7,85 mikrograma/100 ml
</t>
    </r>
    <r>
      <rPr>
        <sz val="8"/>
        <rFont val="Arial"/>
        <family val="2"/>
        <charset val="238"/>
      </rPr>
      <t>Opakowania 4 x 125 ml, różne smaki</t>
    </r>
  </si>
  <si>
    <r>
      <t xml:space="preserve">Dieta normokaloryczna o niskim indeksie glikemicznym. Bezglutenowa, bialko 9,8 mg/200 ml błonnik 5 g / 200 ml dla Pacjentów z cukrzycą/hiperglikemią. 
</t>
    </r>
    <r>
      <rPr>
        <sz val="8"/>
        <rFont val="Arial"/>
        <family val="2"/>
        <charset val="238"/>
      </rPr>
      <t>Opakowania 4 x 200 ml, różne smaki</t>
    </r>
  </si>
  <si>
    <t>PAKIET 225</t>
  </si>
  <si>
    <t>MAŚLAN SODU</t>
  </si>
  <si>
    <t>tabl. Dojelitowa</t>
  </si>
  <si>
    <t>Sterylny preparat pakowany indywidualnie w worek zabezpieczający, do płukania i pielęgnacji cewnika i pęcherza moczowego, lekko hipotoniczny płyn o mniej drażniącym działaniu dzięki dodatkowi magnezu. Płukana ma zapobiegać krystalizacji fosforanów i rozpuszać istniejące zwapnienia w cewnikach założonych na stałe, w skałdzie kwas cytrynowy o stężeniu 6,00g i tlenek magnezu 2,8g, opakowanie 100ml zintegrowanym drenem,klamrą zabezpieczającą przypadkowemu wyciekowi oraz uniwersalną,sterylną końcówką posiadającą zabezpieczenie dopasowaną do wszystkich typów cewników. System całkowicie zamknięty , gotowy do użycia wyrób medyczny dedykowany dla pacjentów o większej tendencji do blokowania cewnika</t>
  </si>
  <si>
    <t>PAKIET 226</t>
  </si>
  <si>
    <t>Tafamidisum</t>
  </si>
  <si>
    <t>kapsułka miękka</t>
  </si>
  <si>
    <t>61 mg</t>
  </si>
  <si>
    <t>TENOFOVIR (w programie lekowym B.1 oraz B.106)</t>
  </si>
  <si>
    <t>PAKIET 227</t>
  </si>
  <si>
    <t>PAKIET 228</t>
  </si>
  <si>
    <t>Razem Pakiet 229</t>
  </si>
  <si>
    <t>Razem Pakiet 232</t>
  </si>
  <si>
    <t>Razem Pakiet 261</t>
  </si>
  <si>
    <t>RAZEM PAKIET 263</t>
  </si>
  <si>
    <t>BIMEKIZUMABUM postać zarejestrowana w programie lekowym B.35</t>
  </si>
  <si>
    <t>BIMEKIZUMABUM postać zarejestrowana w programie lekowym B.47</t>
  </si>
  <si>
    <t>PAKIET 276</t>
  </si>
  <si>
    <t>Razem Pakiet 274</t>
  </si>
  <si>
    <t>Razem Pakiet 276</t>
  </si>
  <si>
    <t>UWAGA: dla pakietów 272 oraz 273-276  obowiązują inne nagłówki (inne wzory wyliczenia ceny)</t>
  </si>
  <si>
    <t>ZP 50/24</t>
  </si>
  <si>
    <t>VERAPAMIL                                           (import docelowy)</t>
  </si>
  <si>
    <t>ISOPRENALINUM                                    (import docelowy)</t>
  </si>
  <si>
    <t>DIPYRIDAMOLUM                                    (import docelowy)</t>
  </si>
  <si>
    <t>TRIAMCINOLON                                       (import docelowy)</t>
  </si>
  <si>
    <t>PYRIMETHAMINUM                                   (import docelowy)</t>
  </si>
  <si>
    <t>Dieta  wspomagająca leczenie odleżyn i ran kompletna, bezresztkowa hiperkaloryczna (1,28 kcal/ml) bezglutenowa zawierająca 3 g na 200 ml zawartość białkadieta wysoko pomagająca wspomagająca leczenie odleżyn i ran kompletna bezresztkowa hiperkaloryczna 128 kilokalorii ma mililitr bezglutenowa zawierająca 3 g na 200 ml zawartość białka 18 g na 200 ml.  Opakowania 4 x 200 ml</t>
  </si>
  <si>
    <t>SULFADIAZINUM                             (import docelowy)</t>
  </si>
  <si>
    <t xml:space="preserve">Oferujemy użyczenie 6 parowników typ …………..................……, producent …………………………………...…, rok produkcji …………………………………..……( nie wcześniej niż 2022 rok) *jeżeli dotyczy Częstotliwość wykonywania okresowych przeglądów technicznych zgodnie z zaleceniami producenta: ...............................................................................................................................................
</t>
  </si>
  <si>
    <t>Oferujemy użyczenie 14 pomp do żywienia dojelitowego typ …………..................……, producent …………………………………...…, rok produkcji …………………………………..……( nie wcześniej niż 2022 rok)
Częstotliwość wykonywania okresowych przeglądów technicznych zgodnie z zaleceniami producenta: ...............................................................................................................................................</t>
  </si>
  <si>
    <t>Oferujemy użyczenie 2 pomp do podłączenia diety z poz. 8 typ ………………, producent …………………………, rok produkcji …………………………( nie wcześniej niż 2022 r. )
Częstotliwość wykonywania okresowych przeglądów technicznych zgodnie z zaleceniami producenta: 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</si>
</sst>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$-415]General"/>
    <numFmt numFmtId="166" formatCode="&quot; &quot;#,##0.00&quot;      &quot;;&quot;-&quot;#,##0.00&quot;      &quot;;&quot; -&quot;#&quot;      &quot;;@&quot; &quot;"/>
    <numFmt numFmtId="167" formatCode="[$-415]0%"/>
    <numFmt numFmtId="168" formatCode="#,##0.00;[Red]#,##0.00"/>
  </numFmts>
  <fonts count="57">
    <font>
      <sz val="11"/>
      <color rgb="FF000000"/>
      <name val="Czcionka tekstu podstawowego"/>
      <family val="2"/>
      <charset val="238"/>
    </font>
    <font>
      <sz val="10"/>
      <name val="Arial"/>
      <family val="2"/>
      <charset val="238"/>
    </font>
    <font>
      <sz val="8"/>
      <color rgb="FF000000"/>
      <name val="Czcionka tekstu podstawowego"/>
      <family val="2"/>
      <charset val="238"/>
    </font>
    <font>
      <sz val="7"/>
      <color rgb="FF000000"/>
      <name val="Czcionka tekstu podstawowego"/>
      <family val="2"/>
      <charset val="238"/>
    </font>
    <font>
      <sz val="9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5"/>
      <name val="Arial"/>
      <family val="2"/>
      <charset val="238"/>
    </font>
    <font>
      <b/>
      <sz val="7"/>
      <name val="Arial"/>
      <family val="2"/>
      <charset val="238"/>
    </font>
    <font>
      <b/>
      <sz val="6"/>
      <name val="Arial"/>
      <family val="2"/>
      <charset val="238"/>
    </font>
    <font>
      <sz val="9"/>
      <color rgb="FF000000"/>
      <name val="Czcionka tekstu podstawowego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000000"/>
      <name val="Czcionka tekstu podstawowego"/>
      <family val="2"/>
      <charset val="238"/>
    </font>
    <font>
      <sz val="8"/>
      <name val="Arial"/>
      <family val="2"/>
      <charset val="1"/>
    </font>
    <font>
      <sz val="6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rgb="FF800080"/>
      <name val="Arial"/>
      <family val="2"/>
      <charset val="238"/>
    </font>
    <font>
      <sz val="7"/>
      <name val="Arial"/>
      <family val="2"/>
      <charset val="1"/>
    </font>
    <font>
      <sz val="8"/>
      <color rgb="FF000000"/>
      <name val="Czcionka tekstu podstawowego"/>
      <charset val="238"/>
    </font>
    <font>
      <sz val="10"/>
      <name val="Arial"/>
      <family val="2"/>
      <charset val="1"/>
    </font>
    <font>
      <sz val="10.5"/>
      <color rgb="FF000000"/>
      <name val="Arial"/>
      <family val="2"/>
      <charset val="238"/>
    </font>
    <font>
      <sz val="8"/>
      <color rgb="FFC9211E"/>
      <name val="Arial"/>
      <family val="2"/>
      <charset val="238"/>
    </font>
    <font>
      <sz val="9"/>
      <name val="Arial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i/>
      <sz val="8"/>
      <name val="Arial"/>
      <family val="2"/>
      <charset val="1"/>
    </font>
    <font>
      <vertAlign val="superscript"/>
      <sz val="8"/>
      <color rgb="FF000000"/>
      <name val="Arial"/>
      <family val="2"/>
      <charset val="238"/>
    </font>
    <font>
      <sz val="8"/>
      <name val="Czcionka tekstu podstawowego"/>
      <charset val="238"/>
    </font>
    <font>
      <b/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8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rgb="FFFF0000"/>
      <name val="Arial"/>
      <family val="2"/>
      <charset val="238"/>
    </font>
    <font>
      <sz val="7"/>
      <color rgb="FFFF0000"/>
      <name val="Czcionka tekstu podstawowego"/>
      <family val="2"/>
      <charset val="238"/>
    </font>
    <font>
      <b/>
      <sz val="7"/>
      <color rgb="FFFF0000"/>
      <name val="Czcionka tekstu podstawowego"/>
      <family val="2"/>
      <charset val="238"/>
    </font>
    <font>
      <b/>
      <i/>
      <sz val="8"/>
      <color rgb="FFFF0000"/>
      <name val="Arial"/>
      <family val="2"/>
      <charset val="238"/>
    </font>
    <font>
      <sz val="8"/>
      <color rgb="FFFF0000"/>
      <name val="Czcionka tekstu podstawowego"/>
      <family val="2"/>
      <charset val="238"/>
    </font>
    <font>
      <b/>
      <sz val="7"/>
      <color rgb="FF000000"/>
      <name val="Czcionka tekstu podstawowego"/>
      <family val="2"/>
      <charset val="238"/>
    </font>
    <font>
      <b/>
      <sz val="12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b/>
      <i/>
      <sz val="9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8"/>
      <color rgb="FF000000"/>
      <name val="Czcionka tekstu podstawowego"/>
      <family val="2"/>
      <charset val="238"/>
    </font>
    <font>
      <sz val="6"/>
      <color rgb="FF000000"/>
      <name val="Czcionka tekstu podstawowego"/>
      <family val="2"/>
      <charset val="238"/>
    </font>
    <font>
      <b/>
      <sz val="6"/>
      <color rgb="FF000000"/>
      <name val="Czcionka tekstu podstawowego"/>
      <family val="2"/>
      <charset val="238"/>
    </font>
    <font>
      <b/>
      <sz val="8"/>
      <color rgb="FF000000"/>
      <name val="Czcionka tekstu podstawowego"/>
      <charset val="238"/>
    </font>
    <font>
      <b/>
      <sz val="7"/>
      <name val="Czcionka tekstu podstawowego"/>
      <family val="2"/>
      <charset val="238"/>
    </font>
    <font>
      <b/>
      <sz val="11"/>
      <name val="Arial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FFFFFF"/>
        <bgColor rgb="FFCCFFFF"/>
      </patternFill>
    </fill>
    <fill>
      <patternFill patternType="solid">
        <fgColor rgb="FFE6B9B8"/>
        <bgColor rgb="FFE0C2CD"/>
      </patternFill>
    </fill>
    <fill>
      <patternFill patternType="solid">
        <fgColor rgb="FFE0C2CD"/>
        <bgColor rgb="FFE6B9B8"/>
      </patternFill>
    </fill>
    <fill>
      <patternFill patternType="solid">
        <fgColor rgb="FFCCFFFF"/>
        <bgColor rgb="FFCCFFFF"/>
      </patternFill>
    </fill>
    <fill>
      <patternFill patternType="solid">
        <fgColor rgb="FFF2DCDB"/>
        <bgColor rgb="FFFCD5B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FCD5B5"/>
      </patternFill>
    </fill>
    <fill>
      <patternFill patternType="solid">
        <fgColor rgb="FFCCFFFF"/>
        <bgColor rgb="FF99CCFF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rgb="FFF2DCDB"/>
      </patternFill>
    </fill>
    <fill>
      <patternFill patternType="solid">
        <fgColor theme="7" tint="0.79998168889431442"/>
        <bgColor rgb="FFCCFFFF"/>
      </patternFill>
    </fill>
    <fill>
      <patternFill patternType="solid">
        <fgColor theme="5" tint="0.79998168889431442"/>
        <bgColor rgb="FFE0C2CD"/>
      </patternFill>
    </fill>
    <fill>
      <patternFill patternType="solid">
        <fgColor theme="7" tint="0.79998168889431442"/>
        <bgColor indexed="47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rgb="FFE0C2CD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indexed="8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35" fillId="0" borderId="0" applyBorder="0" applyProtection="0"/>
    <xf numFmtId="165" fontId="36" fillId="0" borderId="0" applyBorder="0" applyProtection="0"/>
  </cellStyleXfs>
  <cellXfs count="39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15" fillId="5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1" fillId="5" borderId="1" xfId="1" applyNumberFormat="1" applyFill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/>
    </xf>
    <xf numFmtId="9" fontId="8" fillId="0" borderId="1" xfId="1" applyNumberFormat="1" applyFont="1" applyBorder="1" applyAlignment="1">
      <alignment horizontal="center" vertical="center" wrapText="1"/>
    </xf>
    <xf numFmtId="2" fontId="14" fillId="5" borderId="1" xfId="2" applyNumberFormat="1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8" fillId="5" borderId="1" xfId="2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horizontal="center" vertical="center"/>
    </xf>
    <xf numFmtId="3" fontId="15" fillId="5" borderId="1" xfId="2" applyNumberFormat="1" applyFont="1" applyFill="1" applyBorder="1" applyAlignment="1">
      <alignment horizontal="center" vertical="center"/>
    </xf>
    <xf numFmtId="0" fontId="14" fillId="5" borderId="1" xfId="2" applyFont="1" applyFill="1" applyBorder="1" applyAlignment="1">
      <alignment horizontal="center" vertical="center"/>
    </xf>
    <xf numFmtId="0" fontId="14" fillId="5" borderId="1" xfId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3" fontId="13" fillId="5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2" fontId="20" fillId="5" borderId="1" xfId="2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13" fillId="5" borderId="1" xfId="2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49" fontId="14" fillId="5" borderId="1" xfId="2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9" fillId="5" borderId="1" xfId="2" applyFont="1" applyFill="1" applyBorder="1" applyAlignment="1">
      <alignment horizontal="center" vertical="center"/>
    </xf>
    <xf numFmtId="10" fontId="14" fillId="5" borderId="1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10" fontId="14" fillId="5" borderId="1" xfId="2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/>
    </xf>
    <xf numFmtId="2" fontId="14" fillId="5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 applyProtection="1">
      <alignment vertical="center" wrapText="1"/>
      <protection locked="0"/>
    </xf>
    <xf numFmtId="3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1" fontId="13" fillId="5" borderId="1" xfId="0" applyNumberFormat="1" applyFont="1" applyFill="1" applyBorder="1" applyAlignment="1">
      <alignment vertical="center" wrapText="1"/>
    </xf>
    <xf numFmtId="1" fontId="13" fillId="5" borderId="1" xfId="0" applyNumberFormat="1" applyFont="1" applyFill="1" applyBorder="1" applyAlignment="1">
      <alignment horizontal="center" vertical="center" wrapText="1"/>
    </xf>
    <xf numFmtId="1" fontId="14" fillId="5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left" vertical="center"/>
    </xf>
    <xf numFmtId="2" fontId="24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vertical="center" wrapText="1"/>
    </xf>
    <xf numFmtId="0" fontId="21" fillId="5" borderId="1" xfId="0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2" fontId="27" fillId="0" borderId="1" xfId="0" applyNumberFormat="1" applyFont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center" vertical="center" wrapText="1"/>
    </xf>
    <xf numFmtId="3" fontId="21" fillId="5" borderId="1" xfId="0" applyNumberFormat="1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2" fontId="21" fillId="5" borderId="1" xfId="0" applyNumberFormat="1" applyFont="1" applyFill="1" applyBorder="1" applyAlignment="1">
      <alignment horizontal="center" vertical="center" wrapText="1"/>
    </xf>
    <xf numFmtId="3" fontId="17" fillId="5" borderId="1" xfId="0" applyNumberFormat="1" applyFont="1" applyFill="1" applyBorder="1" applyAlignment="1">
      <alignment horizontal="center" vertical="center" wrapText="1"/>
    </xf>
    <xf numFmtId="0" fontId="17" fillId="5" borderId="1" xfId="2" applyFont="1" applyFill="1" applyBorder="1" applyAlignment="1">
      <alignment vertical="center" wrapText="1"/>
    </xf>
    <xf numFmtId="0" fontId="21" fillId="5" borderId="1" xfId="2" applyFont="1" applyFill="1" applyBorder="1" applyAlignment="1">
      <alignment horizontal="center" vertical="center" wrapText="1"/>
    </xf>
    <xf numFmtId="2" fontId="21" fillId="5" borderId="1" xfId="2" applyNumberFormat="1" applyFont="1" applyFill="1" applyBorder="1" applyAlignment="1">
      <alignment horizontal="center" vertical="center"/>
    </xf>
    <xf numFmtId="3" fontId="28" fillId="5" borderId="1" xfId="2" applyNumberFormat="1" applyFont="1" applyFill="1" applyBorder="1" applyAlignment="1">
      <alignment horizontal="center" vertical="center" wrapText="1"/>
    </xf>
    <xf numFmtId="0" fontId="17" fillId="5" borderId="1" xfId="2" applyFont="1" applyFill="1" applyBorder="1" applyAlignment="1">
      <alignment horizontal="center" vertical="center" wrapText="1"/>
    </xf>
    <xf numFmtId="4" fontId="29" fillId="2" borderId="1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/>
    </xf>
    <xf numFmtId="10" fontId="14" fillId="5" borderId="1" xfId="2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2" fontId="19" fillId="5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4" fillId="0" borderId="0" xfId="0" applyFont="1"/>
    <xf numFmtId="0" fontId="15" fillId="0" borderId="0" xfId="0" applyFont="1"/>
    <xf numFmtId="0" fontId="13" fillId="8" borderId="1" xfId="2" applyFont="1" applyFill="1" applyBorder="1" applyAlignment="1">
      <alignment horizontal="right" vertical="center" wrapText="1"/>
    </xf>
    <xf numFmtId="0" fontId="13" fillId="2" borderId="1" xfId="2" applyFont="1" applyFill="1" applyBorder="1" applyAlignment="1">
      <alignment horizontal="center" vertical="center"/>
    </xf>
    <xf numFmtId="0" fontId="0" fillId="9" borderId="0" xfId="0" applyFill="1"/>
    <xf numFmtId="0" fontId="13" fillId="10" borderId="1" xfId="2" applyFont="1" applyFill="1" applyBorder="1" applyAlignment="1">
      <alignment horizontal="left" vertical="center"/>
    </xf>
    <xf numFmtId="0" fontId="13" fillId="10" borderId="1" xfId="2" applyFont="1" applyFill="1" applyBorder="1" applyAlignment="1">
      <alignment horizontal="center" vertical="center"/>
    </xf>
    <xf numFmtId="4" fontId="4" fillId="8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0" xfId="0" applyFill="1"/>
    <xf numFmtId="4" fontId="1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8" fontId="4" fillId="5" borderId="1" xfId="0" applyNumberFormat="1" applyFont="1" applyFill="1" applyBorder="1" applyAlignment="1">
      <alignment horizontal="center" vertical="center"/>
    </xf>
    <xf numFmtId="2" fontId="38" fillId="5" borderId="1" xfId="2" applyNumberFormat="1" applyFont="1" applyFill="1" applyBorder="1" applyAlignment="1">
      <alignment horizontal="center" vertical="center" wrapText="1"/>
    </xf>
    <xf numFmtId="3" fontId="37" fillId="5" borderId="1" xfId="2" applyNumberFormat="1" applyFont="1" applyFill="1" applyBorder="1" applyAlignment="1">
      <alignment horizontal="center" vertical="center" wrapText="1"/>
    </xf>
    <xf numFmtId="4" fontId="39" fillId="2" borderId="1" xfId="0" applyNumberFormat="1" applyFont="1" applyFill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4" fontId="41" fillId="5" borderId="1" xfId="1" applyNumberFormat="1" applyFont="1" applyFill="1" applyBorder="1" applyAlignment="1">
      <alignment horizontal="center" vertical="center"/>
    </xf>
    <xf numFmtId="9" fontId="41" fillId="0" borderId="1" xfId="1" applyNumberFormat="1" applyFont="1" applyBorder="1" applyAlignment="1">
      <alignment horizontal="center" vertical="center" wrapText="1"/>
    </xf>
    <xf numFmtId="4" fontId="41" fillId="5" borderId="1" xfId="0" applyNumberFormat="1" applyFont="1" applyFill="1" applyBorder="1" applyAlignment="1">
      <alignment horizontal="center" vertical="center" wrapText="1"/>
    </xf>
    <xf numFmtId="3" fontId="38" fillId="5" borderId="1" xfId="2" applyNumberFormat="1" applyFont="1" applyFill="1" applyBorder="1" applyAlignment="1">
      <alignment horizontal="center" vertical="center" wrapText="1"/>
    </xf>
    <xf numFmtId="0" fontId="38" fillId="5" borderId="1" xfId="1" applyFont="1" applyFill="1" applyBorder="1" applyAlignment="1">
      <alignment horizontal="center" vertical="center" wrapText="1"/>
    </xf>
    <xf numFmtId="0" fontId="37" fillId="5" borderId="1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vertical="center" wrapText="1"/>
    </xf>
    <xf numFmtId="0" fontId="42" fillId="5" borderId="1" xfId="0" applyFont="1" applyFill="1" applyBorder="1" applyAlignment="1">
      <alignment horizontal="center" vertical="center"/>
    </xf>
    <xf numFmtId="2" fontId="42" fillId="5" borderId="1" xfId="0" applyNumberFormat="1" applyFont="1" applyFill="1" applyBorder="1" applyAlignment="1">
      <alignment horizontal="center" vertical="center"/>
    </xf>
    <xf numFmtId="0" fontId="37" fillId="5" borderId="1" xfId="0" applyFont="1" applyFill="1" applyBorder="1" applyAlignment="1">
      <alignment vertical="center" wrapText="1"/>
    </xf>
    <xf numFmtId="0" fontId="38" fillId="5" borderId="1" xfId="0" applyFont="1" applyFill="1" applyBorder="1" applyAlignment="1">
      <alignment horizontal="center" vertical="center" wrapText="1"/>
    </xf>
    <xf numFmtId="0" fontId="37" fillId="5" borderId="1" xfId="2" applyFont="1" applyFill="1" applyBorder="1" applyAlignment="1">
      <alignment horizontal="center" vertical="center"/>
    </xf>
    <xf numFmtId="3" fontId="37" fillId="5" borderId="1" xfId="0" applyNumberFormat="1" applyFont="1" applyFill="1" applyBorder="1" applyAlignment="1">
      <alignment horizontal="center" vertical="center" wrapText="1"/>
    </xf>
    <xf numFmtId="0" fontId="37" fillId="5" borderId="1" xfId="1" applyFont="1" applyFill="1" applyBorder="1" applyAlignment="1">
      <alignment vertical="center" wrapText="1"/>
    </xf>
    <xf numFmtId="3" fontId="37" fillId="5" borderId="1" xfId="1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9" fillId="5" borderId="1" xfId="0" applyFont="1" applyFill="1" applyBorder="1" applyAlignment="1">
      <alignment horizontal="center" vertical="center"/>
    </xf>
    <xf numFmtId="3" fontId="39" fillId="5" borderId="1" xfId="0" applyNumberFormat="1" applyFont="1" applyFill="1" applyBorder="1" applyAlignment="1">
      <alignment horizontal="center" vertical="center"/>
    </xf>
    <xf numFmtId="166" fontId="15" fillId="7" borderId="1" xfId="4" applyNumberFormat="1" applyFont="1" applyFill="1" applyBorder="1" applyAlignment="1">
      <alignment horizontal="center" vertical="center" wrapText="1"/>
    </xf>
    <xf numFmtId="167" fontId="15" fillId="7" borderId="1" xfId="4" applyNumberFormat="1" applyFont="1" applyFill="1" applyBorder="1" applyAlignment="1">
      <alignment horizontal="center" vertical="center" wrapText="1"/>
    </xf>
    <xf numFmtId="166" fontId="15" fillId="7" borderId="1" xfId="3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14" fillId="5" borderId="1" xfId="2" applyNumberFormat="1" applyFont="1" applyFill="1" applyBorder="1" applyAlignment="1">
      <alignment horizontal="center" vertical="center" wrapText="1"/>
    </xf>
    <xf numFmtId="0" fontId="6" fillId="10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center" vertical="center" wrapText="1"/>
    </xf>
    <xf numFmtId="165" fontId="15" fillId="12" borderId="1" xfId="3" applyFont="1" applyFill="1" applyBorder="1" applyAlignment="1">
      <alignment horizontal="center" vertical="center"/>
    </xf>
    <xf numFmtId="165" fontId="15" fillId="13" borderId="1" xfId="4" applyFont="1" applyFill="1" applyBorder="1" applyAlignment="1">
      <alignment vertical="center" wrapText="1"/>
    </xf>
    <xf numFmtId="165" fontId="15" fillId="12" borderId="1" xfId="4" applyFont="1" applyFill="1" applyBorder="1" applyAlignment="1">
      <alignment vertical="center" wrapText="1"/>
    </xf>
    <xf numFmtId="165" fontId="15" fillId="12" borderId="1" xfId="4" applyFont="1" applyFill="1" applyBorder="1" applyAlignment="1">
      <alignment horizontal="center" vertical="center" wrapText="1"/>
    </xf>
    <xf numFmtId="165" fontId="15" fillId="13" borderId="1" xfId="4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6" fillId="8" borderId="1" xfId="2" applyFont="1" applyFill="1" applyBorder="1" applyAlignment="1">
      <alignment horizontal="center" vertical="center" wrapText="1"/>
    </xf>
    <xf numFmtId="2" fontId="0" fillId="14" borderId="1" xfId="0" applyNumberForma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46" fillId="15" borderId="1" xfId="0" applyNumberFormat="1" applyFont="1" applyFill="1" applyBorder="1" applyAlignment="1">
      <alignment horizontal="center" vertical="center" wrapText="1"/>
    </xf>
    <xf numFmtId="0" fontId="8" fillId="15" borderId="1" xfId="0" applyFont="1" applyFill="1" applyBorder="1" applyAlignment="1">
      <alignment horizontal="center" vertical="center" wrapText="1"/>
    </xf>
    <xf numFmtId="2" fontId="8" fillId="15" borderId="1" xfId="0" applyNumberFormat="1" applyFont="1" applyFill="1" applyBorder="1" applyAlignment="1">
      <alignment horizontal="center" vertical="center" wrapText="1"/>
    </xf>
    <xf numFmtId="3" fontId="8" fillId="15" borderId="1" xfId="0" applyNumberFormat="1" applyFont="1" applyFill="1" applyBorder="1" applyAlignment="1">
      <alignment horizontal="center" vertical="center" wrapText="1"/>
    </xf>
    <xf numFmtId="4" fontId="8" fillId="15" borderId="1" xfId="0" applyNumberFormat="1" applyFont="1" applyFill="1" applyBorder="1" applyAlignment="1">
      <alignment horizontal="right" vertical="center" wrapText="1"/>
    </xf>
    <xf numFmtId="9" fontId="8" fillId="15" borderId="1" xfId="0" applyNumberFormat="1" applyFont="1" applyFill="1" applyBorder="1" applyAlignment="1">
      <alignment horizontal="right" vertical="center" wrapText="1"/>
    </xf>
    <xf numFmtId="4" fontId="8" fillId="18" borderId="1" xfId="0" applyNumberFormat="1" applyFont="1" applyFill="1" applyBorder="1" applyAlignment="1">
      <alignment horizontal="right" vertical="center" wrapText="1"/>
    </xf>
    <xf numFmtId="4" fontId="1" fillId="12" borderId="1" xfId="1" applyNumberFormat="1" applyFill="1" applyBorder="1" applyAlignment="1">
      <alignment horizontal="center" vertical="center"/>
    </xf>
    <xf numFmtId="4" fontId="1" fillId="0" borderId="1" xfId="1" applyNumberFormat="1" applyBorder="1" applyAlignment="1">
      <alignment horizontal="right" vertical="center" wrapText="1"/>
    </xf>
    <xf numFmtId="4" fontId="8" fillId="5" borderId="1" xfId="1" applyNumberFormat="1" applyFont="1" applyFill="1" applyBorder="1" applyAlignment="1">
      <alignment horizontal="right" vertical="center"/>
    </xf>
    <xf numFmtId="9" fontId="8" fillId="0" borderId="1" xfId="1" applyNumberFormat="1" applyFont="1" applyBorder="1" applyAlignment="1">
      <alignment horizontal="right" vertical="center" wrapText="1"/>
    </xf>
    <xf numFmtId="0" fontId="3" fillId="12" borderId="1" xfId="0" applyFont="1" applyFill="1" applyBorder="1" applyAlignment="1">
      <alignment vertical="center" wrapText="1"/>
    </xf>
    <xf numFmtId="0" fontId="50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0" fontId="51" fillId="15" borderId="1" xfId="0" applyFont="1" applyFill="1" applyBorder="1" applyAlignment="1">
      <alignment horizontal="center" vertical="center" wrapText="1"/>
    </xf>
    <xf numFmtId="0" fontId="51" fillId="15" borderId="1" xfId="0" applyFont="1" applyFill="1" applyBorder="1" applyAlignment="1">
      <alignment horizontal="center" vertical="center"/>
    </xf>
    <xf numFmtId="3" fontId="51" fillId="15" borderId="1" xfId="0" applyNumberFormat="1" applyFont="1" applyFill="1" applyBorder="1" applyAlignment="1">
      <alignment horizontal="center" vertical="center" wrapText="1"/>
    </xf>
    <xf numFmtId="0" fontId="52" fillId="15" borderId="1" xfId="0" applyFont="1" applyFill="1" applyBorder="1" applyAlignment="1">
      <alignment horizontal="center" vertical="center" wrapText="1"/>
    </xf>
    <xf numFmtId="49" fontId="7" fillId="15" borderId="1" xfId="1" applyNumberFormat="1" applyFont="1" applyFill="1" applyBorder="1" applyAlignment="1">
      <alignment horizontal="center" vertical="center" wrapText="1"/>
    </xf>
    <xf numFmtId="49" fontId="53" fillId="15" borderId="1" xfId="0" applyNumberFormat="1" applyFont="1" applyFill="1" applyBorder="1" applyAlignment="1">
      <alignment horizontal="center" vertical="center" wrapText="1"/>
    </xf>
    <xf numFmtId="0" fontId="46" fillId="15" borderId="1" xfId="0" applyFont="1" applyFill="1" applyBorder="1" applyAlignment="1">
      <alignment horizontal="center" vertical="center" wrapText="1"/>
    </xf>
    <xf numFmtId="0" fontId="22" fillId="15" borderId="1" xfId="0" applyFont="1" applyFill="1" applyBorder="1" applyAlignment="1">
      <alignment horizontal="center" vertical="center"/>
    </xf>
    <xf numFmtId="0" fontId="22" fillId="15" borderId="1" xfId="0" applyFont="1" applyFill="1" applyBorder="1" applyAlignment="1">
      <alignment horizontal="center" vertical="center" wrapText="1"/>
    </xf>
    <xf numFmtId="4" fontId="55" fillId="15" borderId="1" xfId="0" applyNumberFormat="1" applyFont="1" applyFill="1" applyBorder="1" applyAlignment="1">
      <alignment horizontal="center" vertical="center" wrapText="1"/>
    </xf>
    <xf numFmtId="2" fontId="8" fillId="18" borderId="1" xfId="0" applyNumberFormat="1" applyFont="1" applyFill="1" applyBorder="1" applyAlignment="1">
      <alignment horizontal="center" vertical="center" wrapText="1"/>
    </xf>
    <xf numFmtId="3" fontId="7" fillId="18" borderId="1" xfId="0" applyNumberFormat="1" applyFont="1" applyFill="1" applyBorder="1" applyAlignment="1">
      <alignment horizontal="center" vertical="center" wrapText="1"/>
    </xf>
    <xf numFmtId="0" fontId="9" fillId="18" borderId="1" xfId="0" applyFont="1" applyFill="1" applyBorder="1" applyAlignment="1">
      <alignment horizontal="center" vertical="center" wrapText="1"/>
    </xf>
    <xf numFmtId="4" fontId="10" fillId="19" borderId="1" xfId="0" applyNumberFormat="1" applyFont="1" applyFill="1" applyBorder="1" applyAlignment="1">
      <alignment horizontal="center" vertical="center" wrapText="1"/>
    </xf>
    <xf numFmtId="4" fontId="7" fillId="18" borderId="1" xfId="0" applyNumberFormat="1" applyFont="1" applyFill="1" applyBorder="1" applyAlignment="1">
      <alignment horizontal="center" vertical="center" wrapText="1"/>
    </xf>
    <xf numFmtId="9" fontId="10" fillId="18" borderId="1" xfId="0" applyNumberFormat="1" applyFont="1" applyFill="1" applyBorder="1" applyAlignment="1">
      <alignment horizontal="center" vertical="center" wrapText="1"/>
    </xf>
    <xf numFmtId="0" fontId="13" fillId="18" borderId="8" xfId="0" applyFont="1" applyFill="1" applyBorder="1" applyAlignment="1">
      <alignment horizontal="center" vertical="center" wrapText="1"/>
    </xf>
    <xf numFmtId="2" fontId="13" fillId="18" borderId="1" xfId="0" applyNumberFormat="1" applyFont="1" applyFill="1" applyBorder="1" applyAlignment="1">
      <alignment horizontal="center" vertical="center" wrapText="1"/>
    </xf>
    <xf numFmtId="3" fontId="13" fillId="18" borderId="1" xfId="0" applyNumberFormat="1" applyFont="1" applyFill="1" applyBorder="1" applyAlignment="1">
      <alignment horizontal="center" vertical="center" wrapText="1"/>
    </xf>
    <xf numFmtId="4" fontId="13" fillId="19" borderId="1" xfId="0" applyNumberFormat="1" applyFont="1" applyFill="1" applyBorder="1" applyAlignment="1">
      <alignment horizontal="center" vertical="center" wrapText="1"/>
    </xf>
    <xf numFmtId="4" fontId="13" fillId="18" borderId="1" xfId="0" applyNumberFormat="1" applyFont="1" applyFill="1" applyBorder="1" applyAlignment="1">
      <alignment horizontal="center" vertical="center" wrapText="1"/>
    </xf>
    <xf numFmtId="9" fontId="13" fillId="18" borderId="1" xfId="0" applyNumberFormat="1" applyFont="1" applyFill="1" applyBorder="1" applyAlignment="1">
      <alignment horizontal="center" vertical="center" wrapText="1"/>
    </xf>
    <xf numFmtId="4" fontId="46" fillId="16" borderId="1" xfId="0" applyNumberFormat="1" applyFont="1" applyFill="1" applyBorder="1" applyAlignment="1">
      <alignment horizontal="center" vertical="center" wrapText="1"/>
    </xf>
    <xf numFmtId="3" fontId="22" fillId="15" borderId="1" xfId="0" applyNumberFormat="1" applyFont="1" applyFill="1" applyBorder="1" applyAlignment="1">
      <alignment horizontal="center" vertical="center"/>
    </xf>
    <xf numFmtId="49" fontId="22" fillId="15" borderId="1" xfId="0" applyNumberFormat="1" applyFont="1" applyFill="1" applyBorder="1" applyAlignment="1">
      <alignment horizontal="center" vertical="center" wrapText="1"/>
    </xf>
    <xf numFmtId="4" fontId="22" fillId="15" borderId="1" xfId="0" applyNumberFormat="1" applyFont="1" applyFill="1" applyBorder="1" applyAlignment="1">
      <alignment horizontal="center" vertical="center"/>
    </xf>
    <xf numFmtId="9" fontId="13" fillId="15" borderId="1" xfId="1" applyNumberFormat="1" applyFont="1" applyFill="1" applyBorder="1" applyAlignment="1">
      <alignment horizontal="center" vertical="center" wrapText="1"/>
    </xf>
    <xf numFmtId="4" fontId="22" fillId="16" borderId="1" xfId="0" applyNumberFormat="1" applyFont="1" applyFill="1" applyBorder="1" applyAlignment="1">
      <alignment horizontal="center" vertical="center"/>
    </xf>
    <xf numFmtId="168" fontId="16" fillId="0" borderId="1" xfId="0" applyNumberFormat="1" applyFont="1" applyBorder="1" applyAlignment="1">
      <alignment horizontal="right" vertical="center"/>
    </xf>
    <xf numFmtId="168" fontId="16" fillId="5" borderId="1" xfId="0" applyNumberFormat="1" applyFont="1" applyFill="1" applyBorder="1" applyAlignment="1">
      <alignment horizontal="right" vertical="center"/>
    </xf>
    <xf numFmtId="9" fontId="0" fillId="0" borderId="1" xfId="0" applyNumberForma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center" vertical="center" wrapText="1"/>
    </xf>
    <xf numFmtId="49" fontId="54" fillId="5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/>
    </xf>
    <xf numFmtId="4" fontId="54" fillId="5" borderId="1" xfId="0" applyNumberFormat="1" applyFont="1" applyFill="1" applyBorder="1" applyAlignment="1">
      <alignment horizontal="right" vertical="center"/>
    </xf>
    <xf numFmtId="9" fontId="7" fillId="0" borderId="1" xfId="1" applyNumberFormat="1" applyFont="1" applyBorder="1" applyAlignment="1">
      <alignment horizontal="right" vertical="center" wrapText="1"/>
    </xf>
    <xf numFmtId="0" fontId="54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" fontId="0" fillId="12" borderId="0" xfId="0" applyNumberFormat="1" applyFill="1"/>
    <xf numFmtId="0" fontId="37" fillId="5" borderId="3" xfId="0" applyFont="1" applyFill="1" applyBorder="1" applyAlignment="1">
      <alignment vertical="center" wrapText="1"/>
    </xf>
    <xf numFmtId="0" fontId="39" fillId="5" borderId="1" xfId="0" applyFont="1" applyFill="1" applyBorder="1" applyAlignment="1">
      <alignment vertical="center" wrapText="1"/>
    </xf>
    <xf numFmtId="0" fontId="0" fillId="0" borderId="4" xfId="0" applyBorder="1"/>
    <xf numFmtId="0" fontId="13" fillId="5" borderId="1" xfId="2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13" fillId="5" borderId="1" xfId="2" applyFont="1" applyFill="1" applyBorder="1" applyAlignment="1">
      <alignment horizontal="left" vertical="center" wrapText="1"/>
    </xf>
    <xf numFmtId="0" fontId="6" fillId="5" borderId="1" xfId="2" applyFont="1" applyFill="1" applyBorder="1" applyAlignment="1">
      <alignment horizontal="right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vertical="center" wrapText="1"/>
    </xf>
    <xf numFmtId="0" fontId="13" fillId="5" borderId="1" xfId="2" applyFont="1" applyFill="1" applyBorder="1" applyAlignment="1">
      <alignment vertical="center"/>
    </xf>
    <xf numFmtId="0" fontId="15" fillId="5" borderId="1" xfId="2" applyFont="1" applyFill="1" applyBorder="1" applyAlignment="1">
      <alignment horizontal="center" vertical="center" wrapText="1"/>
    </xf>
    <xf numFmtId="0" fontId="15" fillId="5" borderId="1" xfId="2" applyFont="1" applyFill="1" applyBorder="1" applyAlignment="1">
      <alignment vertical="center" wrapText="1"/>
    </xf>
    <xf numFmtId="0" fontId="13" fillId="5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2" fontId="13" fillId="5" borderId="1" xfId="1" applyNumberFormat="1" applyFont="1" applyFill="1" applyBorder="1" applyAlignment="1">
      <alignment horizontal="center" vertical="center" wrapText="1"/>
    </xf>
    <xf numFmtId="2" fontId="14" fillId="5" borderId="1" xfId="2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37" fillId="5" borderId="1" xfId="2" applyFont="1" applyFill="1" applyBorder="1" applyAlignment="1">
      <alignment vertical="center" wrapText="1"/>
    </xf>
    <xf numFmtId="0" fontId="38" fillId="5" borderId="1" xfId="2" applyFont="1" applyFill="1" applyBorder="1" applyAlignment="1">
      <alignment horizontal="center" vertical="center" wrapText="1"/>
    </xf>
    <xf numFmtId="0" fontId="19" fillId="5" borderId="1" xfId="2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8" fillId="18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37" fillId="5" borderId="1" xfId="2" applyFont="1" applyFill="1" applyBorder="1" applyAlignment="1">
      <alignment horizontal="center" vertical="center" wrapText="1"/>
    </xf>
    <xf numFmtId="0" fontId="37" fillId="5" borderId="1" xfId="2" applyFont="1" applyFill="1" applyBorder="1" applyAlignment="1">
      <alignment horizontal="left" vertical="center" wrapText="1"/>
    </xf>
    <xf numFmtId="0" fontId="42" fillId="5" borderId="1" xfId="0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0" fontId="45" fillId="12" borderId="13" xfId="0" applyFont="1" applyFill="1" applyBorder="1" applyAlignment="1">
      <alignment vertical="center" wrapText="1"/>
    </xf>
    <xf numFmtId="0" fontId="45" fillId="12" borderId="14" xfId="0" applyFont="1" applyFill="1" applyBorder="1" applyAlignment="1">
      <alignment horizontal="center" vertical="center" wrapText="1"/>
    </xf>
    <xf numFmtId="0" fontId="37" fillId="5" borderId="12" xfId="2" applyFont="1" applyFill="1" applyBorder="1" applyAlignment="1">
      <alignment horizontal="center" vertical="center" wrapText="1"/>
    </xf>
    <xf numFmtId="4" fontId="39" fillId="2" borderId="12" xfId="0" applyNumberFormat="1" applyFont="1" applyFill="1" applyBorder="1" applyAlignment="1">
      <alignment horizontal="center" vertical="center" wrapText="1"/>
    </xf>
    <xf numFmtId="2" fontId="40" fillId="0" borderId="12" xfId="0" applyNumberFormat="1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8" fillId="15" borderId="10" xfId="0" applyFont="1" applyFill="1" applyBorder="1" applyAlignment="1">
      <alignment horizontal="center" vertical="center" wrapText="1"/>
    </xf>
    <xf numFmtId="2" fontId="8" fillId="15" borderId="10" xfId="0" applyNumberFormat="1" applyFont="1" applyFill="1" applyBorder="1" applyAlignment="1">
      <alignment horizontal="center" vertical="center" wrapText="1"/>
    </xf>
    <xf numFmtId="3" fontId="7" fillId="15" borderId="10" xfId="0" applyNumberFormat="1" applyFont="1" applyFill="1" applyBorder="1" applyAlignment="1">
      <alignment horizontal="center" vertical="center" wrapText="1"/>
    </xf>
    <xf numFmtId="0" fontId="9" fillId="15" borderId="10" xfId="0" applyFont="1" applyFill="1" applyBorder="1" applyAlignment="1">
      <alignment horizontal="center" vertical="center" wrapText="1"/>
    </xf>
    <xf numFmtId="0" fontId="1" fillId="15" borderId="10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10" fillId="15" borderId="10" xfId="0" applyFont="1" applyFill="1" applyBorder="1" applyAlignment="1">
      <alignment horizontal="center" vertical="center" wrapText="1"/>
    </xf>
    <xf numFmtId="0" fontId="11" fillId="15" borderId="10" xfId="0" applyFont="1" applyFill="1" applyBorder="1" applyAlignment="1">
      <alignment horizontal="center" vertical="center" wrapText="1"/>
    </xf>
    <xf numFmtId="4" fontId="10" fillId="15" borderId="10" xfId="0" applyNumberFormat="1" applyFont="1" applyFill="1" applyBorder="1" applyAlignment="1">
      <alignment horizontal="center" vertical="center" wrapText="1"/>
    </xf>
    <xf numFmtId="4" fontId="8" fillId="15" borderId="10" xfId="0" applyNumberFormat="1" applyFont="1" applyFill="1" applyBorder="1" applyAlignment="1">
      <alignment horizontal="center" vertical="center" wrapText="1"/>
    </xf>
    <xf numFmtId="9" fontId="7" fillId="15" borderId="10" xfId="0" applyNumberFormat="1" applyFont="1" applyFill="1" applyBorder="1" applyAlignment="1">
      <alignment horizontal="center" vertical="center" wrapText="1"/>
    </xf>
    <xf numFmtId="4" fontId="8" fillId="18" borderId="10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vertical="center"/>
    </xf>
    <xf numFmtId="0" fontId="5" fillId="17" borderId="12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48" fillId="17" borderId="15" xfId="0" applyFont="1" applyFill="1" applyBorder="1" applyAlignment="1">
      <alignment horizontal="center" vertical="center" wrapText="1"/>
    </xf>
    <xf numFmtId="0" fontId="48" fillId="17" borderId="16" xfId="0" applyFont="1" applyFill="1" applyBorder="1" applyAlignment="1">
      <alignment horizontal="center" vertical="center" wrapText="1"/>
    </xf>
    <xf numFmtId="0" fontId="48" fillId="17" borderId="17" xfId="0" applyFont="1" applyFill="1" applyBorder="1" applyAlignment="1">
      <alignment horizontal="center" vertical="center" wrapText="1"/>
    </xf>
    <xf numFmtId="4" fontId="48" fillId="17" borderId="15" xfId="0" applyNumberFormat="1" applyFont="1" applyFill="1" applyBorder="1" applyAlignment="1">
      <alignment horizontal="center" vertical="center" wrapText="1"/>
    </xf>
    <xf numFmtId="4" fontId="48" fillId="17" borderId="16" xfId="0" applyNumberFormat="1" applyFont="1" applyFill="1" applyBorder="1" applyAlignment="1">
      <alignment horizontal="center" vertical="center" wrapText="1"/>
    </xf>
    <xf numFmtId="4" fontId="48" fillId="17" borderId="17" xfId="0" applyNumberFormat="1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vertical="center" wrapText="1"/>
    </xf>
    <xf numFmtId="0" fontId="6" fillId="5" borderId="1" xfId="2" applyFont="1" applyFill="1" applyBorder="1" applyAlignment="1">
      <alignment horizontal="right" vertical="center" wrapText="1"/>
    </xf>
    <xf numFmtId="0" fontId="16" fillId="4" borderId="2" xfId="0" applyFont="1" applyFill="1" applyBorder="1" applyAlignment="1">
      <alignment horizontal="left" vertical="center"/>
    </xf>
    <xf numFmtId="0" fontId="16" fillId="4" borderId="3" xfId="0" applyFont="1" applyFill="1" applyBorder="1" applyAlignment="1">
      <alignment horizontal="left" vertical="center"/>
    </xf>
    <xf numFmtId="0" fontId="16" fillId="4" borderId="4" xfId="0" applyFont="1" applyFill="1" applyBorder="1" applyAlignment="1">
      <alignment horizontal="left" vertical="center"/>
    </xf>
    <xf numFmtId="0" fontId="13" fillId="5" borderId="1" xfId="2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/>
    </xf>
    <xf numFmtId="0" fontId="5" fillId="17" borderId="15" xfId="0" applyFont="1" applyFill="1" applyBorder="1" applyAlignment="1">
      <alignment horizontal="center" vertical="center" wrapText="1"/>
    </xf>
    <xf numFmtId="0" fontId="5" fillId="17" borderId="16" xfId="0" applyFont="1" applyFill="1" applyBorder="1" applyAlignment="1">
      <alignment horizontal="center" vertical="center" wrapText="1"/>
    </xf>
    <xf numFmtId="0" fontId="5" fillId="17" borderId="17" xfId="0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vertical="center" wrapText="1"/>
    </xf>
    <xf numFmtId="0" fontId="6" fillId="4" borderId="2" xfId="2" applyFont="1" applyFill="1" applyBorder="1" applyAlignment="1">
      <alignment horizontal="left" vertical="center"/>
    </xf>
    <xf numFmtId="0" fontId="6" fillId="4" borderId="3" xfId="2" applyFont="1" applyFill="1" applyBorder="1" applyAlignment="1">
      <alignment horizontal="left" vertical="center"/>
    </xf>
    <xf numFmtId="0" fontId="6" fillId="4" borderId="4" xfId="2" applyFont="1" applyFill="1" applyBorder="1" applyAlignment="1">
      <alignment horizontal="left" vertical="center"/>
    </xf>
    <xf numFmtId="2" fontId="6" fillId="4" borderId="2" xfId="2" applyNumberFormat="1" applyFont="1" applyFill="1" applyBorder="1" applyAlignment="1">
      <alignment horizontal="left" vertical="center"/>
    </xf>
    <xf numFmtId="2" fontId="6" fillId="4" borderId="3" xfId="2" applyNumberFormat="1" applyFont="1" applyFill="1" applyBorder="1" applyAlignment="1">
      <alignment horizontal="left" vertical="center"/>
    </xf>
    <xf numFmtId="2" fontId="6" fillId="4" borderId="4" xfId="2" applyNumberFormat="1" applyFont="1" applyFill="1" applyBorder="1" applyAlignment="1">
      <alignment horizontal="left" vertical="center"/>
    </xf>
    <xf numFmtId="0" fontId="13" fillId="5" borderId="1" xfId="0" applyFont="1" applyFill="1" applyBorder="1" applyAlignment="1">
      <alignment vertical="center" wrapText="1"/>
    </xf>
    <xf numFmtId="0" fontId="6" fillId="3" borderId="2" xfId="2" applyFont="1" applyFill="1" applyBorder="1" applyAlignment="1">
      <alignment horizontal="left" vertical="center" wrapText="1"/>
    </xf>
    <xf numFmtId="0" fontId="6" fillId="3" borderId="3" xfId="2" applyFont="1" applyFill="1" applyBorder="1" applyAlignment="1">
      <alignment horizontal="left" vertical="center" wrapText="1"/>
    </xf>
    <xf numFmtId="0" fontId="6" fillId="3" borderId="4" xfId="2" applyFont="1" applyFill="1" applyBorder="1" applyAlignment="1">
      <alignment horizontal="left" vertical="center" wrapText="1"/>
    </xf>
    <xf numFmtId="0" fontId="14" fillId="5" borderId="1" xfId="2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0" fontId="13" fillId="5" borderId="1" xfId="2" applyFont="1" applyFill="1" applyBorder="1" applyAlignment="1">
      <alignment horizontal="right" vertical="center" wrapText="1"/>
    </xf>
    <xf numFmtId="3" fontId="13" fillId="5" borderId="1" xfId="2" applyNumberFormat="1" applyFont="1" applyFill="1" applyBorder="1" applyAlignment="1">
      <alignment vertical="center" wrapText="1"/>
    </xf>
    <xf numFmtId="0" fontId="15" fillId="5" borderId="1" xfId="2" applyFont="1" applyFill="1" applyBorder="1" applyAlignment="1">
      <alignment horizontal="center" vertical="center" wrapText="1"/>
    </xf>
    <xf numFmtId="0" fontId="15" fillId="5" borderId="1" xfId="2" applyFont="1" applyFill="1" applyBorder="1" applyAlignment="1">
      <alignment vertical="center" wrapText="1"/>
    </xf>
    <xf numFmtId="0" fontId="6" fillId="3" borderId="2" xfId="2" applyFont="1" applyFill="1" applyBorder="1" applyAlignment="1">
      <alignment horizontal="left" vertical="center"/>
    </xf>
    <xf numFmtId="0" fontId="6" fillId="3" borderId="3" xfId="2" applyFont="1" applyFill="1" applyBorder="1" applyAlignment="1">
      <alignment horizontal="left" vertical="center"/>
    </xf>
    <xf numFmtId="0" fontId="6" fillId="3" borderId="4" xfId="2" applyFont="1" applyFill="1" applyBorder="1" applyAlignment="1">
      <alignment horizontal="left" vertical="center"/>
    </xf>
    <xf numFmtId="2" fontId="6" fillId="3" borderId="2" xfId="2" applyNumberFormat="1" applyFont="1" applyFill="1" applyBorder="1" applyAlignment="1">
      <alignment horizontal="left" vertical="center"/>
    </xf>
    <xf numFmtId="2" fontId="6" fillId="3" borderId="3" xfId="2" applyNumberFormat="1" applyFont="1" applyFill="1" applyBorder="1" applyAlignment="1">
      <alignment horizontal="left" vertical="center"/>
    </xf>
    <xf numFmtId="2" fontId="6" fillId="3" borderId="4" xfId="2" applyNumberFormat="1" applyFont="1" applyFill="1" applyBorder="1" applyAlignment="1">
      <alignment horizontal="left" vertical="center"/>
    </xf>
    <xf numFmtId="0" fontId="13" fillId="5" borderId="9" xfId="2" applyFont="1" applyFill="1" applyBorder="1" applyAlignment="1">
      <alignment horizontal="left" vertical="center" wrapText="1"/>
    </xf>
    <xf numFmtId="0" fontId="13" fillId="5" borderId="10" xfId="2" applyFont="1" applyFill="1" applyBorder="1" applyAlignment="1">
      <alignment horizontal="left" vertical="center" wrapText="1"/>
    </xf>
    <xf numFmtId="0" fontId="6" fillId="6" borderId="2" xfId="2" applyFont="1" applyFill="1" applyBorder="1" applyAlignment="1">
      <alignment horizontal="left" vertical="center"/>
    </xf>
    <xf numFmtId="0" fontId="6" fillId="6" borderId="3" xfId="2" applyFont="1" applyFill="1" applyBorder="1" applyAlignment="1">
      <alignment horizontal="left" vertical="center"/>
    </xf>
    <xf numFmtId="0" fontId="6" fillId="6" borderId="4" xfId="2" applyFont="1" applyFill="1" applyBorder="1" applyAlignment="1">
      <alignment horizontal="left" vertical="center"/>
    </xf>
    <xf numFmtId="0" fontId="13" fillId="6" borderId="2" xfId="2" applyFont="1" applyFill="1" applyBorder="1" applyAlignment="1">
      <alignment horizontal="left" vertical="center"/>
    </xf>
    <xf numFmtId="0" fontId="13" fillId="6" borderId="3" xfId="2" applyFont="1" applyFill="1" applyBorder="1" applyAlignment="1">
      <alignment horizontal="left" vertical="center"/>
    </xf>
    <xf numFmtId="0" fontId="13" fillId="6" borderId="4" xfId="2" applyFont="1" applyFill="1" applyBorder="1" applyAlignment="1">
      <alignment horizontal="left" vertical="center"/>
    </xf>
    <xf numFmtId="0" fontId="13" fillId="5" borderId="1" xfId="1" applyFont="1" applyFill="1" applyBorder="1" applyAlignment="1">
      <alignment horizontal="center" vertical="center" wrapText="1"/>
    </xf>
    <xf numFmtId="0" fontId="13" fillId="5" borderId="1" xfId="1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13" fillId="5" borderId="11" xfId="2" applyFont="1" applyFill="1" applyBorder="1" applyAlignment="1">
      <alignment horizontal="center" vertical="center" wrapText="1"/>
    </xf>
    <xf numFmtId="0" fontId="13" fillId="5" borderId="10" xfId="2" applyFont="1" applyFill="1" applyBorder="1" applyAlignment="1">
      <alignment horizontal="center" vertical="center" wrapText="1"/>
    </xf>
    <xf numFmtId="0" fontId="13" fillId="5" borderId="11" xfId="2" applyFont="1" applyFill="1" applyBorder="1" applyAlignment="1">
      <alignment horizontal="left" vertical="center" wrapText="1"/>
    </xf>
    <xf numFmtId="0" fontId="13" fillId="5" borderId="1" xfId="2" applyFont="1" applyFill="1" applyBorder="1" applyAlignment="1">
      <alignment horizontal="left" vertical="center"/>
    </xf>
    <xf numFmtId="0" fontId="14" fillId="5" borderId="9" xfId="2" applyFont="1" applyFill="1" applyBorder="1" applyAlignment="1">
      <alignment horizontal="center" vertical="center" wrapText="1"/>
    </xf>
    <xf numFmtId="0" fontId="14" fillId="5" borderId="10" xfId="2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6" fillId="6" borderId="2" xfId="2" applyFont="1" applyFill="1" applyBorder="1" applyAlignment="1">
      <alignment vertical="center"/>
    </xf>
    <xf numFmtId="0" fontId="6" fillId="6" borderId="3" xfId="2" applyFont="1" applyFill="1" applyBorder="1" applyAlignment="1">
      <alignment vertical="center"/>
    </xf>
    <xf numFmtId="0" fontId="6" fillId="6" borderId="4" xfId="2" applyFont="1" applyFill="1" applyBorder="1" applyAlignment="1">
      <alignment vertical="center"/>
    </xf>
    <xf numFmtId="2" fontId="14" fillId="5" borderId="1" xfId="2" applyNumberFormat="1" applyFont="1" applyFill="1" applyBorder="1" applyAlignment="1">
      <alignment horizontal="center" vertical="center" wrapText="1"/>
    </xf>
    <xf numFmtId="2" fontId="13" fillId="5" borderId="1" xfId="1" applyNumberFormat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center"/>
    </xf>
    <xf numFmtId="0" fontId="13" fillId="5" borderId="1" xfId="0" applyFont="1" applyFill="1" applyBorder="1" applyAlignment="1">
      <alignment horizontal="left" vertical="center" wrapText="1"/>
    </xf>
    <xf numFmtId="0" fontId="13" fillId="5" borderId="9" xfId="2" applyFont="1" applyFill="1" applyBorder="1" applyAlignment="1">
      <alignment vertical="center" wrapText="1"/>
    </xf>
    <xf numFmtId="0" fontId="13" fillId="5" borderId="11" xfId="2" applyFont="1" applyFill="1" applyBorder="1" applyAlignment="1">
      <alignment vertical="center" wrapText="1"/>
    </xf>
    <xf numFmtId="0" fontId="13" fillId="5" borderId="10" xfId="2" applyFont="1" applyFill="1" applyBorder="1" applyAlignment="1">
      <alignment vertical="center" wrapText="1"/>
    </xf>
    <xf numFmtId="0" fontId="14" fillId="5" borderId="11" xfId="2" applyFont="1" applyFill="1" applyBorder="1" applyAlignment="1">
      <alignment horizontal="center" vertical="center" wrapText="1"/>
    </xf>
    <xf numFmtId="3" fontId="13" fillId="5" borderId="1" xfId="0" applyNumberFormat="1" applyFont="1" applyFill="1" applyBorder="1" applyAlignment="1">
      <alignment horizontal="left" vertical="center" wrapText="1"/>
    </xf>
    <xf numFmtId="3" fontId="13" fillId="5" borderId="9" xfId="0" applyNumberFormat="1" applyFont="1" applyFill="1" applyBorder="1" applyAlignment="1">
      <alignment horizontal="center" vertical="center" wrapText="1"/>
    </xf>
    <xf numFmtId="3" fontId="13" fillId="5" borderId="11" xfId="0" applyNumberFormat="1" applyFont="1" applyFill="1" applyBorder="1" applyAlignment="1">
      <alignment horizontal="center" vertical="center" wrapText="1"/>
    </xf>
    <xf numFmtId="3" fontId="13" fillId="5" borderId="10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6" fillId="5" borderId="2" xfId="2" applyFont="1" applyFill="1" applyBorder="1" applyAlignment="1">
      <alignment horizontal="right" vertical="center" wrapText="1"/>
    </xf>
    <xf numFmtId="0" fontId="6" fillId="5" borderId="3" xfId="2" applyFont="1" applyFill="1" applyBorder="1" applyAlignment="1">
      <alignment horizontal="right" vertical="center" wrapText="1"/>
    </xf>
    <xf numFmtId="0" fontId="6" fillId="5" borderId="4" xfId="2" applyFont="1" applyFill="1" applyBorder="1" applyAlignment="1">
      <alignment horizontal="right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0" fontId="19" fillId="5" borderId="1" xfId="2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left" vertical="center"/>
    </xf>
    <xf numFmtId="0" fontId="1" fillId="0" borderId="1" xfId="1" applyBorder="1" applyAlignment="1">
      <alignment horizontal="left" vertical="center"/>
    </xf>
    <xf numFmtId="0" fontId="39" fillId="6" borderId="2" xfId="2" applyFont="1" applyFill="1" applyBorder="1" applyAlignment="1">
      <alignment horizontal="left" vertical="center"/>
    </xf>
    <xf numFmtId="0" fontId="39" fillId="6" borderId="3" xfId="2" applyFont="1" applyFill="1" applyBorder="1" applyAlignment="1">
      <alignment horizontal="left" vertical="center"/>
    </xf>
    <xf numFmtId="0" fontId="39" fillId="6" borderId="4" xfId="2" applyFont="1" applyFill="1" applyBorder="1" applyAlignment="1">
      <alignment horizontal="left" vertical="center"/>
    </xf>
    <xf numFmtId="0" fontId="37" fillId="5" borderId="1" xfId="2" applyFont="1" applyFill="1" applyBorder="1" applyAlignment="1">
      <alignment horizontal="center" vertical="center" wrapText="1"/>
    </xf>
    <xf numFmtId="0" fontId="37" fillId="5" borderId="1" xfId="2" applyFont="1" applyFill="1" applyBorder="1" applyAlignment="1">
      <alignment vertical="center" wrapText="1"/>
    </xf>
    <xf numFmtId="0" fontId="39" fillId="5" borderId="1" xfId="2" applyFont="1" applyFill="1" applyBorder="1" applyAlignment="1">
      <alignment horizontal="right" vertical="center" wrapText="1"/>
    </xf>
    <xf numFmtId="0" fontId="38" fillId="5" borderId="1" xfId="2" applyFont="1" applyFill="1" applyBorder="1" applyAlignment="1">
      <alignment horizontal="center" vertical="center" wrapText="1"/>
    </xf>
    <xf numFmtId="0" fontId="37" fillId="5" borderId="1" xfId="1" applyFont="1" applyFill="1" applyBorder="1" applyAlignment="1">
      <alignment horizontal="left" vertical="center" wrapText="1"/>
    </xf>
    <xf numFmtId="0" fontId="37" fillId="6" borderId="2" xfId="2" applyFont="1" applyFill="1" applyBorder="1" applyAlignment="1">
      <alignment horizontal="left" vertical="center"/>
    </xf>
    <xf numFmtId="0" fontId="37" fillId="6" borderId="3" xfId="2" applyFont="1" applyFill="1" applyBorder="1" applyAlignment="1">
      <alignment horizontal="left" vertical="center"/>
    </xf>
    <xf numFmtId="0" fontId="37" fillId="6" borderId="4" xfId="2" applyFont="1" applyFill="1" applyBorder="1" applyAlignment="1">
      <alignment horizontal="left" vertical="center"/>
    </xf>
    <xf numFmtId="0" fontId="45" fillId="5" borderId="1" xfId="0" applyFont="1" applyFill="1" applyBorder="1" applyAlignment="1">
      <alignment horizontal="center" vertical="center" wrapText="1"/>
    </xf>
    <xf numFmtId="0" fontId="45" fillId="5" borderId="1" xfId="0" applyFont="1" applyFill="1" applyBorder="1" applyAlignment="1">
      <alignment horizontal="left" vertical="center" wrapText="1"/>
    </xf>
    <xf numFmtId="0" fontId="42" fillId="5" borderId="1" xfId="0" applyFont="1" applyFill="1" applyBorder="1" applyAlignment="1">
      <alignment horizontal="center" vertical="center" wrapText="1"/>
    </xf>
    <xf numFmtId="0" fontId="39" fillId="3" borderId="2" xfId="2" applyFont="1" applyFill="1" applyBorder="1" applyAlignment="1">
      <alignment horizontal="left" vertical="center" wrapText="1"/>
    </xf>
    <xf numFmtId="0" fontId="39" fillId="3" borderId="3" xfId="2" applyFont="1" applyFill="1" applyBorder="1" applyAlignment="1">
      <alignment horizontal="left" vertical="center" wrapText="1"/>
    </xf>
    <xf numFmtId="0" fontId="39" fillId="3" borderId="4" xfId="2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center" vertical="center"/>
    </xf>
    <xf numFmtId="0" fontId="39" fillId="6" borderId="6" xfId="2" applyFont="1" applyFill="1" applyBorder="1" applyAlignment="1">
      <alignment horizontal="left" vertical="center"/>
    </xf>
    <xf numFmtId="0" fontId="39" fillId="6" borderId="7" xfId="2" applyFont="1" applyFill="1" applyBorder="1" applyAlignment="1">
      <alignment horizontal="left" vertical="center"/>
    </xf>
    <xf numFmtId="0" fontId="6" fillId="5" borderId="5" xfId="2" applyFont="1" applyFill="1" applyBorder="1" applyAlignment="1">
      <alignment horizontal="left" vertical="center" wrapText="1"/>
    </xf>
    <xf numFmtId="0" fontId="6" fillId="5" borderId="0" xfId="2" applyFont="1" applyFill="1" applyAlignment="1">
      <alignment horizontal="left" vertical="center" wrapText="1"/>
    </xf>
    <xf numFmtId="0" fontId="37" fillId="5" borderId="9" xfId="2" applyFont="1" applyFill="1" applyBorder="1" applyAlignment="1">
      <alignment horizontal="center" vertical="center"/>
    </xf>
    <xf numFmtId="0" fontId="37" fillId="5" borderId="10" xfId="2" applyFont="1" applyFill="1" applyBorder="1" applyAlignment="1">
      <alignment horizontal="center" vertical="center"/>
    </xf>
    <xf numFmtId="0" fontId="37" fillId="5" borderId="9" xfId="0" applyFont="1" applyFill="1" applyBorder="1" applyAlignment="1">
      <alignment horizontal="left" vertical="center" wrapText="1"/>
    </xf>
    <xf numFmtId="0" fontId="37" fillId="5" borderId="10" xfId="0" applyFont="1" applyFill="1" applyBorder="1" applyAlignment="1">
      <alignment horizontal="left" vertical="center" wrapText="1"/>
    </xf>
    <xf numFmtId="0" fontId="37" fillId="5" borderId="1" xfId="2" applyFont="1" applyFill="1" applyBorder="1" applyAlignment="1">
      <alignment horizontal="left" vertical="center" wrapText="1"/>
    </xf>
    <xf numFmtId="0" fontId="37" fillId="5" borderId="1" xfId="2" applyFont="1" applyFill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6" fillId="20" borderId="12" xfId="0" applyFont="1" applyFill="1" applyBorder="1" applyAlignment="1">
      <alignment horizontal="center" vertical="center"/>
    </xf>
    <xf numFmtId="0" fontId="47" fillId="17" borderId="15" xfId="0" applyFont="1" applyFill="1" applyBorder="1" applyAlignment="1">
      <alignment horizontal="right" vertical="center"/>
    </xf>
    <xf numFmtId="0" fontId="47" fillId="17" borderId="16" xfId="0" applyFont="1" applyFill="1" applyBorder="1" applyAlignment="1">
      <alignment horizontal="right" vertical="center"/>
    </xf>
    <xf numFmtId="0" fontId="47" fillId="17" borderId="17" xfId="0" applyFont="1" applyFill="1" applyBorder="1" applyAlignment="1">
      <alignment horizontal="right" vertical="center"/>
    </xf>
    <xf numFmtId="0" fontId="5" fillId="17" borderId="15" xfId="0" applyFont="1" applyFill="1" applyBorder="1" applyAlignment="1">
      <alignment horizontal="left" vertical="center"/>
    </xf>
    <xf numFmtId="0" fontId="5" fillId="17" borderId="16" xfId="0" applyFont="1" applyFill="1" applyBorder="1" applyAlignment="1">
      <alignment horizontal="left" vertical="center"/>
    </xf>
    <xf numFmtId="0" fontId="5" fillId="17" borderId="17" xfId="0" applyFont="1" applyFill="1" applyBorder="1" applyAlignment="1">
      <alignment horizontal="left" vertical="center"/>
    </xf>
    <xf numFmtId="0" fontId="6" fillId="6" borderId="5" xfId="2" applyFont="1" applyFill="1" applyBorder="1" applyAlignment="1">
      <alignment horizontal="left" vertical="center"/>
    </xf>
    <xf numFmtId="0" fontId="6" fillId="6" borderId="0" xfId="2" applyFont="1" applyFill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7" fillId="18" borderId="8" xfId="0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horizontal="center" vertical="center" wrapText="1"/>
    </xf>
    <xf numFmtId="0" fontId="8" fillId="18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6" fillId="6" borderId="6" xfId="2" applyFont="1" applyFill="1" applyBorder="1" applyAlignment="1">
      <alignment horizontal="left" vertical="center"/>
    </xf>
    <xf numFmtId="0" fontId="6" fillId="6" borderId="7" xfId="2" applyFont="1" applyFill="1" applyBorder="1" applyAlignment="1">
      <alignment horizontal="left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wrapText="1"/>
    </xf>
    <xf numFmtId="0" fontId="6" fillId="0" borderId="1" xfId="2" applyFont="1" applyBorder="1" applyAlignment="1">
      <alignment horizontal="left"/>
    </xf>
    <xf numFmtId="0" fontId="1" fillId="0" borderId="1" xfId="1" applyBorder="1" applyAlignment="1">
      <alignment horizontal="left" vertical="center" wrapText="1"/>
    </xf>
  </cellXfs>
  <cellStyles count="5">
    <cellStyle name="Excel Built-in Normal 2" xfId="3" xr:uid="{00000000-0005-0000-0000-000000000000}"/>
    <cellStyle name="Excel Built-in TableStyleLight1" xfId="2" xr:uid="{00000000-0005-0000-0000-000001000000}"/>
    <cellStyle name="Normalny" xfId="0" builtinId="0"/>
    <cellStyle name="Normalny 3" xfId="4" xr:uid="{00000000-0005-0000-0000-000003000000}"/>
    <cellStyle name="TableStyleLight1" xfId="1" xr:uid="{00000000-0005-0000-0000-000005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2DCDB"/>
      <rgbColor rgb="FFCCFFFF"/>
      <rgbColor rgb="FF660066"/>
      <rgbColor rgb="FFFF8080"/>
      <rgbColor rgb="FF0066CC"/>
      <rgbColor rgb="FFE0C2C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C48A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361946</xdr:colOff>
      <xdr:row>1788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62A8425F-EE7D-45BA-BA0A-D7BF9875BE64}"/>
            </a:ext>
          </a:extLst>
        </xdr:cNvPr>
        <xdr:cNvSpPr txBox="1"/>
      </xdr:nvSpPr>
      <xdr:spPr>
        <a:xfrm>
          <a:off x="5924546" y="403802850"/>
          <a:ext cx="184731" cy="264560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4</xdr:col>
      <xdr:colOff>361946</xdr:colOff>
      <xdr:row>1788</xdr:row>
      <xdr:rowOff>0</xdr:rowOff>
    </xdr:from>
    <xdr:ext cx="184727" cy="264563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6915C1B0-2443-4A07-B0AD-0E902363A810}"/>
            </a:ext>
          </a:extLst>
        </xdr:cNvPr>
        <xdr:cNvSpPr txBox="1"/>
      </xdr:nvSpPr>
      <xdr:spPr>
        <a:xfrm>
          <a:off x="5924546" y="403802850"/>
          <a:ext cx="184727" cy="26456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  <xdr:oneCellAnchor>
    <xdr:from>
      <xdr:col>4</xdr:col>
      <xdr:colOff>361946</xdr:colOff>
      <xdr:row>1788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B55753C5-AF3A-4EB3-9A75-7286BD24EC69}"/>
            </a:ext>
          </a:extLst>
        </xdr:cNvPr>
        <xdr:cNvSpPr txBox="1"/>
      </xdr:nvSpPr>
      <xdr:spPr>
        <a:xfrm>
          <a:off x="5924546" y="403802850"/>
          <a:ext cx="184731" cy="264560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sp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94CF3-2276-44A0-84A6-772B769BE69A}">
  <dimension ref="A1:EX1809"/>
  <sheetViews>
    <sheetView tabSelected="1" topLeftCell="A1492" zoomScaleNormal="100" workbookViewId="0">
      <selection activeCell="A1553" sqref="A1553:M1553"/>
    </sheetView>
  </sheetViews>
  <sheetFormatPr defaultColWidth="10.25" defaultRowHeight="14.25"/>
  <cols>
    <col min="1" max="1" width="2.75" style="1" customWidth="1"/>
    <col min="2" max="2" width="45.375" style="2" customWidth="1"/>
    <col min="3" max="3" width="14.125" style="3" customWidth="1"/>
    <col min="4" max="4" width="10.75" style="3" customWidth="1"/>
    <col min="5" max="5" width="9.625" style="1" customWidth="1"/>
    <col min="6" max="6" width="5.5" style="4" customWidth="1"/>
    <col min="7" max="7" width="7.75" style="5" customWidth="1"/>
    <col min="8" max="8" width="6.75" style="6" customWidth="1"/>
    <col min="9" max="9" width="4.375" style="6" customWidth="1"/>
    <col min="10" max="10" width="9.25" customWidth="1"/>
    <col min="11" max="11" width="9.625" customWidth="1"/>
    <col min="12" max="12" width="10.375" style="7" customWidth="1"/>
    <col min="13" max="13" width="6.875" customWidth="1"/>
    <col min="14" max="14" width="11.625" customWidth="1"/>
    <col min="15" max="114" width="8.75" customWidth="1"/>
  </cols>
  <sheetData>
    <row r="1" spans="1:14" ht="15.75">
      <c r="A1" s="376" t="s">
        <v>2296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8"/>
    </row>
    <row r="2" spans="1:14" ht="19.5" customHeight="1">
      <c r="A2" s="379" t="s">
        <v>2152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1"/>
    </row>
    <row r="3" spans="1:14" ht="19.5" customHeight="1">
      <c r="A3" s="379" t="s">
        <v>2153</v>
      </c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1"/>
    </row>
    <row r="4" spans="1:14" ht="19.5" customHeight="1">
      <c r="A4" s="379" t="s">
        <v>2154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1"/>
    </row>
    <row r="5" spans="1:14" ht="32.25" customHeight="1">
      <c r="A5" s="375" t="s">
        <v>2295</v>
      </c>
      <c r="B5" s="375"/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</row>
    <row r="6" spans="1:14" ht="35.25" customHeight="1">
      <c r="A6" s="258" t="s">
        <v>2155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60"/>
    </row>
    <row r="7" spans="1:14" ht="14.25" customHeight="1">
      <c r="A7" s="256" t="s">
        <v>2156</v>
      </c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</row>
    <row r="8" spans="1:14" ht="26.25" customHeight="1">
      <c r="A8" s="256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</row>
    <row r="9" spans="1:14" ht="21" customHeight="1">
      <c r="A9" s="256"/>
      <c r="B9" s="256"/>
      <c r="C9" s="256"/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</row>
    <row r="10" spans="1:14" ht="51.75" customHeight="1">
      <c r="A10" s="273" t="s">
        <v>2157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5"/>
    </row>
    <row r="11" spans="1:14" ht="14.25" customHeight="1">
      <c r="A11" s="261" t="s">
        <v>2158</v>
      </c>
      <c r="B11" s="262"/>
      <c r="C11" s="262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3"/>
    </row>
    <row r="12" spans="1:14" ht="48.75" customHeight="1">
      <c r="A12" s="257" t="s">
        <v>0</v>
      </c>
      <c r="B12" s="257"/>
      <c r="C12" s="243" t="s">
        <v>1</v>
      </c>
      <c r="D12" s="244" t="s">
        <v>2</v>
      </c>
      <c r="E12" s="245" t="s">
        <v>3</v>
      </c>
      <c r="F12" s="246" t="s">
        <v>4</v>
      </c>
      <c r="G12" s="247" t="s">
        <v>5</v>
      </c>
      <c r="H12" s="248" t="s">
        <v>6</v>
      </c>
      <c r="I12" s="249" t="s">
        <v>7</v>
      </c>
      <c r="J12" s="250" t="s">
        <v>8</v>
      </c>
      <c r="K12" s="251" t="s">
        <v>9</v>
      </c>
      <c r="L12" s="252" t="s">
        <v>10</v>
      </c>
      <c r="M12" s="253" t="s">
        <v>11</v>
      </c>
      <c r="N12" s="254" t="s">
        <v>2151</v>
      </c>
    </row>
    <row r="13" spans="1:14">
      <c r="A13" s="212" t="s">
        <v>12</v>
      </c>
      <c r="B13" s="212" t="s">
        <v>13</v>
      </c>
      <c r="C13" s="146" t="s">
        <v>14</v>
      </c>
      <c r="D13" s="147" t="s">
        <v>15</v>
      </c>
      <c r="E13" s="148" t="s">
        <v>16</v>
      </c>
      <c r="F13" s="146" t="s">
        <v>17</v>
      </c>
      <c r="G13" s="146" t="s">
        <v>18</v>
      </c>
      <c r="H13" s="146" t="s">
        <v>19</v>
      </c>
      <c r="I13" s="146" t="s">
        <v>20</v>
      </c>
      <c r="J13" s="146" t="s">
        <v>21</v>
      </c>
      <c r="K13" s="149" t="s">
        <v>22</v>
      </c>
      <c r="L13" s="149" t="s">
        <v>23</v>
      </c>
      <c r="M13" s="150" t="s">
        <v>24</v>
      </c>
      <c r="N13" s="151" t="s">
        <v>2159</v>
      </c>
    </row>
    <row r="14" spans="1:14">
      <c r="A14" s="271" t="s">
        <v>1757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</row>
    <row r="15" spans="1:14" ht="14.25" customHeight="1">
      <c r="A15" s="204">
        <v>1</v>
      </c>
      <c r="B15" s="205" t="s">
        <v>25</v>
      </c>
      <c r="C15" s="211" t="s">
        <v>26</v>
      </c>
      <c r="D15" s="224" t="s">
        <v>27</v>
      </c>
      <c r="E15" s="8">
        <v>20</v>
      </c>
      <c r="F15" s="129"/>
      <c r="G15" s="129"/>
      <c r="H15" s="9"/>
      <c r="I15" s="9"/>
      <c r="J15" s="152" t="str">
        <f t="shared" ref="J15" si="0">IF(I15="","",ROUNDUP(E15/I15,0))</f>
        <v/>
      </c>
      <c r="K15" s="153"/>
      <c r="L15" s="154" t="str">
        <f t="shared" ref="L15" si="1">IF(J15="","",IF(K15="","",ROUND(J15*K15,2)))</f>
        <v/>
      </c>
      <c r="M15" s="155"/>
      <c r="N15" s="154" t="str">
        <f t="shared" ref="N15" si="2">IF(K15="","",L15*M15+L15)</f>
        <v/>
      </c>
    </row>
    <row r="16" spans="1:14" ht="14.1" customHeight="1">
      <c r="A16" s="264">
        <v>2</v>
      </c>
      <c r="B16" s="265" t="s">
        <v>28</v>
      </c>
      <c r="C16" s="211" t="s">
        <v>29</v>
      </c>
      <c r="D16" s="224" t="s">
        <v>30</v>
      </c>
      <c r="E16" s="8">
        <v>1200</v>
      </c>
      <c r="F16" s="129"/>
      <c r="G16" s="129"/>
      <c r="H16" s="9"/>
      <c r="I16" s="9"/>
      <c r="J16" s="152" t="str">
        <f t="shared" ref="J16:J33" si="3">IF(I16="","",ROUNDUP(E16/I16,0))</f>
        <v/>
      </c>
      <c r="K16" s="153"/>
      <c r="L16" s="154" t="str">
        <f t="shared" ref="L16:L33" si="4">IF(J16="","",IF(K16="","",ROUND(J16*K16,2)))</f>
        <v/>
      </c>
      <c r="M16" s="155"/>
      <c r="N16" s="154" t="str">
        <f t="shared" ref="N16:N33" si="5">IF(K16="","",L16*M16+L16)</f>
        <v/>
      </c>
    </row>
    <row r="17" spans="1:14">
      <c r="A17" s="264"/>
      <c r="B17" s="265"/>
      <c r="C17" s="211" t="s">
        <v>29</v>
      </c>
      <c r="D17" s="224" t="s">
        <v>31</v>
      </c>
      <c r="E17" s="8">
        <v>1200</v>
      </c>
      <c r="F17" s="129"/>
      <c r="G17" s="129"/>
      <c r="H17" s="9"/>
      <c r="I17" s="9"/>
      <c r="J17" s="152" t="str">
        <f t="shared" si="3"/>
        <v/>
      </c>
      <c r="K17" s="153"/>
      <c r="L17" s="154" t="str">
        <f t="shared" si="4"/>
        <v/>
      </c>
      <c r="M17" s="155"/>
      <c r="N17" s="154" t="str">
        <f t="shared" si="5"/>
        <v/>
      </c>
    </row>
    <row r="18" spans="1:14" ht="14.1" customHeight="1">
      <c r="A18" s="264">
        <v>3</v>
      </c>
      <c r="B18" s="265" t="s">
        <v>34</v>
      </c>
      <c r="C18" s="211" t="s">
        <v>35</v>
      </c>
      <c r="D18" s="224" t="s">
        <v>36</v>
      </c>
      <c r="E18" s="8">
        <v>5000</v>
      </c>
      <c r="F18" s="129"/>
      <c r="G18" s="129"/>
      <c r="H18" s="9"/>
      <c r="I18" s="9"/>
      <c r="J18" s="152" t="str">
        <f t="shared" si="3"/>
        <v/>
      </c>
      <c r="K18" s="153"/>
      <c r="L18" s="154" t="str">
        <f t="shared" si="4"/>
        <v/>
      </c>
      <c r="M18" s="155"/>
      <c r="N18" s="154" t="str">
        <f t="shared" si="5"/>
        <v/>
      </c>
    </row>
    <row r="19" spans="1:14">
      <c r="A19" s="264"/>
      <c r="B19" s="265"/>
      <c r="C19" s="211" t="s">
        <v>37</v>
      </c>
      <c r="D19" s="224" t="s">
        <v>38</v>
      </c>
      <c r="E19" s="8">
        <v>50</v>
      </c>
      <c r="F19" s="129"/>
      <c r="G19" s="129"/>
      <c r="H19" s="9"/>
      <c r="I19" s="9"/>
      <c r="J19" s="152" t="str">
        <f t="shared" si="3"/>
        <v/>
      </c>
      <c r="K19" s="153"/>
      <c r="L19" s="154" t="str">
        <f t="shared" si="4"/>
        <v/>
      </c>
      <c r="M19" s="155"/>
      <c r="N19" s="154" t="str">
        <f t="shared" si="5"/>
        <v/>
      </c>
    </row>
    <row r="20" spans="1:14">
      <c r="A20" s="204">
        <v>4</v>
      </c>
      <c r="B20" s="205" t="s">
        <v>40</v>
      </c>
      <c r="C20" s="211" t="s">
        <v>41</v>
      </c>
      <c r="D20" s="224" t="s">
        <v>42</v>
      </c>
      <c r="E20" s="8">
        <v>900</v>
      </c>
      <c r="F20" s="129"/>
      <c r="G20" s="129"/>
      <c r="H20" s="9"/>
      <c r="I20" s="9"/>
      <c r="J20" s="152" t="str">
        <f t="shared" si="3"/>
        <v/>
      </c>
      <c r="K20" s="153"/>
      <c r="L20" s="154" t="str">
        <f t="shared" si="4"/>
        <v/>
      </c>
      <c r="M20" s="155"/>
      <c r="N20" s="154" t="str">
        <f t="shared" si="5"/>
        <v/>
      </c>
    </row>
    <row r="21" spans="1:14" ht="14.1" customHeight="1">
      <c r="A21" s="264">
        <v>5</v>
      </c>
      <c r="B21" s="270" t="s">
        <v>43</v>
      </c>
      <c r="C21" s="211" t="s">
        <v>29</v>
      </c>
      <c r="D21" s="224" t="s">
        <v>44</v>
      </c>
      <c r="E21" s="8">
        <v>2500</v>
      </c>
      <c r="F21" s="129"/>
      <c r="G21" s="129"/>
      <c r="H21" s="9"/>
      <c r="I21" s="9"/>
      <c r="J21" s="152" t="str">
        <f t="shared" si="3"/>
        <v/>
      </c>
      <c r="K21" s="153"/>
      <c r="L21" s="154" t="str">
        <f t="shared" si="4"/>
        <v/>
      </c>
      <c r="M21" s="155"/>
      <c r="N21" s="154" t="str">
        <f t="shared" si="5"/>
        <v/>
      </c>
    </row>
    <row r="22" spans="1:14">
      <c r="A22" s="264"/>
      <c r="B22" s="270"/>
      <c r="C22" s="211" t="s">
        <v>26</v>
      </c>
      <c r="D22" s="224" t="s">
        <v>45</v>
      </c>
      <c r="E22" s="8">
        <v>20</v>
      </c>
      <c r="F22" s="129"/>
      <c r="G22" s="129"/>
      <c r="H22" s="9"/>
      <c r="I22" s="9"/>
      <c r="J22" s="152" t="str">
        <f t="shared" si="3"/>
        <v/>
      </c>
      <c r="K22" s="153"/>
      <c r="L22" s="154" t="str">
        <f t="shared" si="4"/>
        <v/>
      </c>
      <c r="M22" s="155"/>
      <c r="N22" s="154" t="str">
        <f t="shared" si="5"/>
        <v/>
      </c>
    </row>
    <row r="23" spans="1:14" ht="14.1" customHeight="1">
      <c r="A23" s="264">
        <v>6</v>
      </c>
      <c r="B23" s="270" t="s">
        <v>46</v>
      </c>
      <c r="C23" s="211" t="s">
        <v>47</v>
      </c>
      <c r="D23" s="224" t="s">
        <v>48</v>
      </c>
      <c r="E23" s="8">
        <v>4500</v>
      </c>
      <c r="F23" s="129"/>
      <c r="G23" s="129"/>
      <c r="H23" s="9"/>
      <c r="I23" s="9"/>
      <c r="J23" s="152" t="str">
        <f t="shared" si="3"/>
        <v/>
      </c>
      <c r="K23" s="153"/>
      <c r="L23" s="154" t="str">
        <f t="shared" si="4"/>
        <v/>
      </c>
      <c r="M23" s="155"/>
      <c r="N23" s="154" t="str">
        <f t="shared" si="5"/>
        <v/>
      </c>
    </row>
    <row r="24" spans="1:14">
      <c r="A24" s="264"/>
      <c r="B24" s="270"/>
      <c r="C24" s="211" t="s">
        <v>29</v>
      </c>
      <c r="D24" s="224" t="s">
        <v>31</v>
      </c>
      <c r="E24" s="8">
        <v>8000</v>
      </c>
      <c r="F24" s="129"/>
      <c r="G24" s="129"/>
      <c r="H24" s="9"/>
      <c r="I24" s="9"/>
      <c r="J24" s="152" t="str">
        <f t="shared" si="3"/>
        <v/>
      </c>
      <c r="K24" s="153"/>
      <c r="L24" s="154" t="str">
        <f t="shared" si="4"/>
        <v/>
      </c>
      <c r="M24" s="155"/>
      <c r="N24" s="154" t="str">
        <f t="shared" si="5"/>
        <v/>
      </c>
    </row>
    <row r="25" spans="1:14">
      <c r="A25" s="204">
        <v>7</v>
      </c>
      <c r="B25" s="205" t="s">
        <v>53</v>
      </c>
      <c r="C25" s="211" t="s">
        <v>29</v>
      </c>
      <c r="D25" s="224" t="s">
        <v>54</v>
      </c>
      <c r="E25" s="8">
        <v>200</v>
      </c>
      <c r="F25" s="129"/>
      <c r="G25" s="129"/>
      <c r="H25" s="9"/>
      <c r="I25" s="9"/>
      <c r="J25" s="152" t="str">
        <f t="shared" si="3"/>
        <v/>
      </c>
      <c r="K25" s="153"/>
      <c r="L25" s="154" t="str">
        <f t="shared" si="4"/>
        <v/>
      </c>
      <c r="M25" s="155"/>
      <c r="N25" s="154" t="str">
        <f t="shared" si="5"/>
        <v/>
      </c>
    </row>
    <row r="26" spans="1:14" ht="14.1" customHeight="1">
      <c r="A26" s="264">
        <v>8</v>
      </c>
      <c r="B26" s="265" t="s">
        <v>55</v>
      </c>
      <c r="C26" s="211" t="s">
        <v>56</v>
      </c>
      <c r="D26" s="224" t="s">
        <v>57</v>
      </c>
      <c r="E26" s="8">
        <v>30</v>
      </c>
      <c r="F26" s="129"/>
      <c r="G26" s="129"/>
      <c r="H26" s="9"/>
      <c r="I26" s="9"/>
      <c r="J26" s="152" t="str">
        <f t="shared" si="3"/>
        <v/>
      </c>
      <c r="K26" s="153"/>
      <c r="L26" s="154" t="str">
        <f t="shared" si="4"/>
        <v/>
      </c>
      <c r="M26" s="155"/>
      <c r="N26" s="154" t="str">
        <f t="shared" si="5"/>
        <v/>
      </c>
    </row>
    <row r="27" spans="1:14">
      <c r="A27" s="264"/>
      <c r="B27" s="265"/>
      <c r="C27" s="211" t="s">
        <v>58</v>
      </c>
      <c r="D27" s="224" t="s">
        <v>57</v>
      </c>
      <c r="E27" s="8">
        <v>300</v>
      </c>
      <c r="F27" s="129"/>
      <c r="G27" s="129"/>
      <c r="H27" s="9"/>
      <c r="I27" s="9"/>
      <c r="J27" s="152" t="str">
        <f t="shared" si="3"/>
        <v/>
      </c>
      <c r="K27" s="153"/>
      <c r="L27" s="154" t="str">
        <f t="shared" si="4"/>
        <v/>
      </c>
      <c r="M27" s="155"/>
      <c r="N27" s="154" t="str">
        <f t="shared" si="5"/>
        <v/>
      </c>
    </row>
    <row r="28" spans="1:14">
      <c r="A28" s="264"/>
      <c r="B28" s="265"/>
      <c r="C28" s="211" t="s">
        <v>47</v>
      </c>
      <c r="D28" s="224" t="s">
        <v>59</v>
      </c>
      <c r="E28" s="8">
        <v>3000</v>
      </c>
      <c r="F28" s="129"/>
      <c r="G28" s="129"/>
      <c r="H28" s="9"/>
      <c r="I28" s="9"/>
      <c r="J28" s="152" t="str">
        <f t="shared" si="3"/>
        <v/>
      </c>
      <c r="K28" s="153"/>
      <c r="L28" s="154" t="str">
        <f t="shared" si="4"/>
        <v/>
      </c>
      <c r="M28" s="155"/>
      <c r="N28" s="154" t="str">
        <f t="shared" si="5"/>
        <v/>
      </c>
    </row>
    <row r="29" spans="1:14" ht="12" customHeight="1">
      <c r="A29" s="204">
        <v>9</v>
      </c>
      <c r="B29" s="205" t="s">
        <v>60</v>
      </c>
      <c r="C29" s="211" t="s">
        <v>58</v>
      </c>
      <c r="D29" s="224"/>
      <c r="E29" s="8">
        <v>300</v>
      </c>
      <c r="F29" s="129"/>
      <c r="G29" s="129"/>
      <c r="H29" s="9"/>
      <c r="I29" s="9"/>
      <c r="J29" s="152" t="str">
        <f t="shared" si="3"/>
        <v/>
      </c>
      <c r="K29" s="153"/>
      <c r="L29" s="154" t="str">
        <f t="shared" si="4"/>
        <v/>
      </c>
      <c r="M29" s="155"/>
      <c r="N29" s="154" t="str">
        <f t="shared" si="5"/>
        <v/>
      </c>
    </row>
    <row r="30" spans="1:14">
      <c r="A30" s="204">
        <v>10</v>
      </c>
      <c r="B30" s="205" t="s">
        <v>63</v>
      </c>
      <c r="C30" s="211" t="s">
        <v>26</v>
      </c>
      <c r="D30" s="224" t="s">
        <v>64</v>
      </c>
      <c r="E30" s="8">
        <v>10</v>
      </c>
      <c r="F30" s="129"/>
      <c r="G30" s="129"/>
      <c r="H30" s="9"/>
      <c r="I30" s="9"/>
      <c r="J30" s="152" t="str">
        <f t="shared" si="3"/>
        <v/>
      </c>
      <c r="K30" s="153"/>
      <c r="L30" s="154" t="str">
        <f t="shared" si="4"/>
        <v/>
      </c>
      <c r="M30" s="155"/>
      <c r="N30" s="154" t="str">
        <f t="shared" si="5"/>
        <v/>
      </c>
    </row>
    <row r="31" spans="1:14">
      <c r="A31" s="204">
        <v>11</v>
      </c>
      <c r="B31" s="205" t="s">
        <v>65</v>
      </c>
      <c r="C31" s="211" t="s">
        <v>29</v>
      </c>
      <c r="D31" s="224" t="s">
        <v>66</v>
      </c>
      <c r="E31" s="8">
        <v>7000</v>
      </c>
      <c r="F31" s="129"/>
      <c r="G31" s="129"/>
      <c r="H31" s="9"/>
      <c r="I31" s="9"/>
      <c r="J31" s="152" t="str">
        <f t="shared" si="3"/>
        <v/>
      </c>
      <c r="K31" s="153"/>
      <c r="L31" s="154" t="str">
        <f t="shared" si="4"/>
        <v/>
      </c>
      <c r="M31" s="155"/>
      <c r="N31" s="154" t="str">
        <f t="shared" si="5"/>
        <v/>
      </c>
    </row>
    <row r="32" spans="1:14" ht="12.75" customHeight="1">
      <c r="A32" s="206">
        <v>12</v>
      </c>
      <c r="B32" s="75" t="s">
        <v>1683</v>
      </c>
      <c r="C32" s="83" t="s">
        <v>975</v>
      </c>
      <c r="D32" s="84" t="s">
        <v>852</v>
      </c>
      <c r="E32" s="33">
        <v>5000</v>
      </c>
      <c r="F32" s="129"/>
      <c r="G32" s="129"/>
      <c r="H32" s="16"/>
      <c r="I32" s="9"/>
      <c r="J32" s="152" t="str">
        <f t="shared" si="3"/>
        <v/>
      </c>
      <c r="K32" s="153"/>
      <c r="L32" s="154" t="str">
        <f t="shared" si="4"/>
        <v/>
      </c>
      <c r="M32" s="155"/>
      <c r="N32" s="154" t="str">
        <f t="shared" si="5"/>
        <v/>
      </c>
    </row>
    <row r="33" spans="1:14" ht="12.75" customHeight="1">
      <c r="A33" s="206">
        <v>13</v>
      </c>
      <c r="B33" s="75" t="s">
        <v>2226</v>
      </c>
      <c r="C33" s="83" t="s">
        <v>2227</v>
      </c>
      <c r="D33" s="84" t="s">
        <v>2228</v>
      </c>
      <c r="E33" s="33">
        <v>50</v>
      </c>
      <c r="F33" s="129"/>
      <c r="G33" s="129"/>
      <c r="H33" s="16"/>
      <c r="I33" s="9"/>
      <c r="J33" s="152" t="str">
        <f t="shared" si="3"/>
        <v/>
      </c>
      <c r="K33" s="153"/>
      <c r="L33" s="154" t="str">
        <f t="shared" si="4"/>
        <v/>
      </c>
      <c r="M33" s="155"/>
      <c r="N33" s="154" t="str">
        <f t="shared" si="5"/>
        <v/>
      </c>
    </row>
    <row r="34" spans="1:14" ht="14.1" customHeight="1">
      <c r="A34" s="266" t="s">
        <v>67</v>
      </c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15">
        <f>SUM(L15:L31)</f>
        <v>0</v>
      </c>
      <c r="M34" s="15" t="s">
        <v>68</v>
      </c>
      <c r="N34" s="154">
        <f>SUM(N15:N31)</f>
        <v>0</v>
      </c>
    </row>
    <row r="35" spans="1:14">
      <c r="A35" s="267" t="s">
        <v>1838</v>
      </c>
      <c r="B35" s="268"/>
      <c r="C35" s="268"/>
      <c r="D35" s="268"/>
      <c r="E35" s="268"/>
      <c r="F35" s="268"/>
      <c r="G35" s="268"/>
      <c r="H35" s="268"/>
      <c r="I35" s="268"/>
      <c r="J35" s="268"/>
      <c r="K35" s="268"/>
      <c r="L35" s="268"/>
      <c r="M35" s="268"/>
      <c r="N35" s="269"/>
    </row>
    <row r="36" spans="1:14" ht="14.1" customHeight="1">
      <c r="A36" s="264">
        <v>1</v>
      </c>
      <c r="B36" s="265" t="s">
        <v>69</v>
      </c>
      <c r="C36" s="211" t="s">
        <v>70</v>
      </c>
      <c r="D36" s="224" t="s">
        <v>71</v>
      </c>
      <c r="E36" s="8">
        <v>20</v>
      </c>
      <c r="F36" s="129"/>
      <c r="G36" s="129"/>
      <c r="H36" s="16"/>
      <c r="I36" s="9"/>
      <c r="J36" s="152" t="str">
        <f t="shared" ref="J36:J37" si="6">IF(I36="","",ROUNDUP(E36/I36,0))</f>
        <v/>
      </c>
      <c r="K36" s="153"/>
      <c r="L36" s="154" t="str">
        <f t="shared" ref="L36:L37" si="7">IF(J36="","",IF(K36="","",ROUND(J36*K36,2)))</f>
        <v/>
      </c>
      <c r="M36" s="155"/>
      <c r="N36" s="154" t="str">
        <f t="shared" ref="N36:N37" si="8">IF(K36="","",L36*M36+L36)</f>
        <v/>
      </c>
    </row>
    <row r="37" spans="1:14" ht="20.25" customHeight="1">
      <c r="A37" s="264"/>
      <c r="B37" s="265"/>
      <c r="C37" s="211" t="s">
        <v>72</v>
      </c>
      <c r="D37" s="224" t="s">
        <v>30</v>
      </c>
      <c r="E37" s="8">
        <v>280</v>
      </c>
      <c r="F37" s="129"/>
      <c r="G37" s="129"/>
      <c r="H37" s="16"/>
      <c r="I37" s="9"/>
      <c r="J37" s="152" t="str">
        <f t="shared" si="6"/>
        <v/>
      </c>
      <c r="K37" s="153"/>
      <c r="L37" s="154" t="str">
        <f t="shared" si="7"/>
        <v/>
      </c>
      <c r="M37" s="155"/>
      <c r="N37" s="154" t="str">
        <f t="shared" si="8"/>
        <v/>
      </c>
    </row>
    <row r="38" spans="1:14" ht="14.1" customHeight="1">
      <c r="A38" s="266" t="s">
        <v>73</v>
      </c>
      <c r="B38" s="266"/>
      <c r="C38" s="266"/>
      <c r="D38" s="266"/>
      <c r="E38" s="266"/>
      <c r="F38" s="266"/>
      <c r="G38" s="266"/>
      <c r="H38" s="266"/>
      <c r="I38" s="266"/>
      <c r="J38" s="266"/>
      <c r="K38" s="266"/>
      <c r="L38" s="15">
        <f>SUM(L36:L37)</f>
        <v>0</v>
      </c>
      <c r="M38" s="15" t="s">
        <v>68</v>
      </c>
      <c r="N38" s="154">
        <f>SUM(N36:N37)</f>
        <v>0</v>
      </c>
    </row>
    <row r="39" spans="1:14">
      <c r="A39" s="267" t="s">
        <v>1839</v>
      </c>
      <c r="B39" s="268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9"/>
    </row>
    <row r="40" spans="1:14" ht="14.1" customHeight="1">
      <c r="A40" s="264">
        <v>1</v>
      </c>
      <c r="B40" s="265" t="s">
        <v>74</v>
      </c>
      <c r="C40" s="211" t="s">
        <v>75</v>
      </c>
      <c r="D40" s="224" t="s">
        <v>76</v>
      </c>
      <c r="E40" s="8">
        <v>13500</v>
      </c>
      <c r="F40" s="129"/>
      <c r="G40" s="129"/>
      <c r="H40" s="9"/>
      <c r="I40" s="9"/>
      <c r="J40" s="152" t="str">
        <f t="shared" ref="J40:J44" si="9">IF(I40="","",ROUNDUP(E40/I40,0))</f>
        <v/>
      </c>
      <c r="K40" s="153"/>
      <c r="L40" s="154" t="str">
        <f t="shared" ref="L40:L44" si="10">IF(J40="","",IF(K40="","",ROUND(J40*K40,2)))</f>
        <v/>
      </c>
      <c r="M40" s="155"/>
      <c r="N40" s="154" t="str">
        <f t="shared" ref="N40:N44" si="11">IF(K40="","",L40*M40+L40)</f>
        <v/>
      </c>
    </row>
    <row r="41" spans="1:14">
      <c r="A41" s="264"/>
      <c r="B41" s="265"/>
      <c r="C41" s="211" t="s">
        <v>35</v>
      </c>
      <c r="D41" s="224" t="s">
        <v>33</v>
      </c>
      <c r="E41" s="8">
        <v>1000</v>
      </c>
      <c r="F41" s="129"/>
      <c r="G41" s="129"/>
      <c r="H41" s="9"/>
      <c r="I41" s="9"/>
      <c r="J41" s="152" t="str">
        <f t="shared" si="9"/>
        <v/>
      </c>
      <c r="K41" s="153"/>
      <c r="L41" s="154" t="str">
        <f t="shared" si="10"/>
        <v/>
      </c>
      <c r="M41" s="155"/>
      <c r="N41" s="154" t="str">
        <f t="shared" si="11"/>
        <v/>
      </c>
    </row>
    <row r="42" spans="1:14">
      <c r="A42" s="204">
        <v>2</v>
      </c>
      <c r="B42" s="205" t="s">
        <v>77</v>
      </c>
      <c r="C42" s="211" t="s">
        <v>29</v>
      </c>
      <c r="D42" s="224" t="s">
        <v>42</v>
      </c>
      <c r="E42" s="8">
        <v>100</v>
      </c>
      <c r="F42" s="129"/>
      <c r="G42" s="129"/>
      <c r="H42" s="9"/>
      <c r="I42" s="9"/>
      <c r="J42" s="152" t="str">
        <f t="shared" si="9"/>
        <v/>
      </c>
      <c r="K42" s="153"/>
      <c r="L42" s="154" t="str">
        <f t="shared" si="10"/>
        <v/>
      </c>
      <c r="M42" s="155"/>
      <c r="N42" s="154" t="str">
        <f t="shared" si="11"/>
        <v/>
      </c>
    </row>
    <row r="43" spans="1:14">
      <c r="A43" s="204">
        <v>3</v>
      </c>
      <c r="B43" s="205" t="s">
        <v>78</v>
      </c>
      <c r="C43" s="211" t="s">
        <v>35</v>
      </c>
      <c r="D43" s="224" t="s">
        <v>79</v>
      </c>
      <c r="E43" s="8">
        <v>5000</v>
      </c>
      <c r="F43" s="129"/>
      <c r="G43" s="129"/>
      <c r="H43" s="9"/>
      <c r="I43" s="9"/>
      <c r="J43" s="152" t="str">
        <f t="shared" si="9"/>
        <v/>
      </c>
      <c r="K43" s="153"/>
      <c r="L43" s="154" t="str">
        <f t="shared" si="10"/>
        <v/>
      </c>
      <c r="M43" s="155"/>
      <c r="N43" s="154" t="str">
        <f t="shared" si="11"/>
        <v/>
      </c>
    </row>
    <row r="44" spans="1:14">
      <c r="A44" s="204">
        <v>4</v>
      </c>
      <c r="B44" s="205" t="s">
        <v>80</v>
      </c>
      <c r="C44" s="211" t="s">
        <v>35</v>
      </c>
      <c r="D44" s="224" t="s">
        <v>81</v>
      </c>
      <c r="E44" s="8">
        <v>1500</v>
      </c>
      <c r="F44" s="129"/>
      <c r="G44" s="129"/>
      <c r="H44" s="9"/>
      <c r="I44" s="9"/>
      <c r="J44" s="152" t="str">
        <f t="shared" si="9"/>
        <v/>
      </c>
      <c r="K44" s="153"/>
      <c r="L44" s="154" t="str">
        <f t="shared" si="10"/>
        <v/>
      </c>
      <c r="M44" s="155"/>
      <c r="N44" s="154" t="str">
        <f t="shared" si="11"/>
        <v/>
      </c>
    </row>
    <row r="45" spans="1:14" ht="14.1" customHeight="1">
      <c r="A45" s="266" t="s">
        <v>82</v>
      </c>
      <c r="B45" s="266"/>
      <c r="C45" s="266"/>
      <c r="D45" s="266"/>
      <c r="E45" s="266"/>
      <c r="F45" s="266"/>
      <c r="G45" s="266"/>
      <c r="H45" s="266"/>
      <c r="I45" s="266"/>
      <c r="J45" s="266"/>
      <c r="K45" s="266"/>
      <c r="L45" s="15">
        <f>SUM(L40:L44)</f>
        <v>0</v>
      </c>
      <c r="M45" s="15" t="s">
        <v>68</v>
      </c>
      <c r="N45" s="154">
        <f>SUM(N40:N44)</f>
        <v>0</v>
      </c>
    </row>
    <row r="46" spans="1:14">
      <c r="A46" s="278" t="s">
        <v>1840</v>
      </c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80"/>
    </row>
    <row r="47" spans="1:14" ht="14.1" customHeight="1">
      <c r="A47" s="264">
        <v>1</v>
      </c>
      <c r="B47" s="265" t="s">
        <v>83</v>
      </c>
      <c r="C47" s="211" t="s">
        <v>47</v>
      </c>
      <c r="D47" s="224" t="s">
        <v>84</v>
      </c>
      <c r="E47" s="8">
        <v>10000</v>
      </c>
      <c r="F47" s="129"/>
      <c r="G47" s="129"/>
      <c r="H47" s="9"/>
      <c r="I47" s="9"/>
      <c r="J47" s="152" t="str">
        <f t="shared" ref="J47:J50" si="12">IF(I47="","",ROUNDUP(E47/I47,0))</f>
        <v/>
      </c>
      <c r="K47" s="153"/>
      <c r="L47" s="154" t="str">
        <f t="shared" ref="L47:L50" si="13">IF(J47="","",IF(K47="","",ROUND(J47*K47,2)))</f>
        <v/>
      </c>
      <c r="M47" s="155"/>
      <c r="N47" s="154" t="str">
        <f t="shared" ref="N47:N50" si="14">IF(K47="","",L47*M47+L47)</f>
        <v/>
      </c>
    </row>
    <row r="48" spans="1:14">
      <c r="A48" s="264"/>
      <c r="B48" s="265"/>
      <c r="C48" s="211" t="s">
        <v>85</v>
      </c>
      <c r="D48" s="224" t="s">
        <v>86</v>
      </c>
      <c r="E48" s="8">
        <v>10500</v>
      </c>
      <c r="F48" s="129"/>
      <c r="G48" s="129"/>
      <c r="H48" s="9"/>
      <c r="I48" s="9"/>
      <c r="J48" s="152" t="str">
        <f t="shared" si="12"/>
        <v/>
      </c>
      <c r="K48" s="153"/>
      <c r="L48" s="154" t="str">
        <f t="shared" si="13"/>
        <v/>
      </c>
      <c r="M48" s="155"/>
      <c r="N48" s="154" t="str">
        <f t="shared" si="14"/>
        <v/>
      </c>
    </row>
    <row r="49" spans="1:14" ht="14.1" customHeight="1">
      <c r="A49" s="264">
        <v>2</v>
      </c>
      <c r="B49" s="265" t="s">
        <v>87</v>
      </c>
      <c r="C49" s="211" t="s">
        <v>29</v>
      </c>
      <c r="D49" s="224" t="s">
        <v>44</v>
      </c>
      <c r="E49" s="8">
        <v>1000</v>
      </c>
      <c r="F49" s="129"/>
      <c r="G49" s="129"/>
      <c r="H49" s="9"/>
      <c r="I49" s="9"/>
      <c r="J49" s="152" t="str">
        <f t="shared" si="12"/>
        <v/>
      </c>
      <c r="K49" s="153"/>
      <c r="L49" s="154" t="str">
        <f t="shared" si="13"/>
        <v/>
      </c>
      <c r="M49" s="155"/>
      <c r="N49" s="154" t="str">
        <f t="shared" si="14"/>
        <v/>
      </c>
    </row>
    <row r="50" spans="1:14">
      <c r="A50" s="264"/>
      <c r="B50" s="265"/>
      <c r="C50" s="211" t="s">
        <v>88</v>
      </c>
      <c r="D50" s="224" t="s">
        <v>89</v>
      </c>
      <c r="E50" s="8">
        <v>200</v>
      </c>
      <c r="F50" s="129"/>
      <c r="G50" s="129"/>
      <c r="H50" s="9"/>
      <c r="I50" s="9"/>
      <c r="J50" s="152" t="str">
        <f t="shared" si="12"/>
        <v/>
      </c>
      <c r="K50" s="153"/>
      <c r="L50" s="154" t="str">
        <f t="shared" si="13"/>
        <v/>
      </c>
      <c r="M50" s="155"/>
      <c r="N50" s="154" t="str">
        <f t="shared" si="14"/>
        <v/>
      </c>
    </row>
    <row r="51" spans="1:14" ht="14.1" customHeight="1">
      <c r="A51" s="266" t="s">
        <v>90</v>
      </c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15">
        <f>SUM(L47:L50)</f>
        <v>0</v>
      </c>
      <c r="M51" s="15" t="s">
        <v>68</v>
      </c>
      <c r="N51" s="154">
        <f>SUM(N47:N50)</f>
        <v>0</v>
      </c>
    </row>
    <row r="52" spans="1:14">
      <c r="A52" s="278" t="s">
        <v>1841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80"/>
    </row>
    <row r="53" spans="1:14" ht="14.1" customHeight="1">
      <c r="A53" s="264">
        <v>1</v>
      </c>
      <c r="B53" s="265" t="s">
        <v>91</v>
      </c>
      <c r="C53" s="211" t="s">
        <v>56</v>
      </c>
      <c r="D53" s="224" t="s">
        <v>57</v>
      </c>
      <c r="E53" s="8">
        <v>50</v>
      </c>
      <c r="F53" s="129"/>
      <c r="G53" s="129"/>
      <c r="H53" s="9"/>
      <c r="I53" s="9"/>
      <c r="J53" s="152" t="str">
        <f t="shared" ref="J53:J65" si="15">IF(I53="","",ROUNDUP(E53/I53,0))</f>
        <v/>
      </c>
      <c r="K53" s="153"/>
      <c r="L53" s="154" t="str">
        <f t="shared" ref="L53:L65" si="16">IF(J53="","",IF(K53="","",ROUND(J53*K53,2)))</f>
        <v/>
      </c>
      <c r="M53" s="155"/>
      <c r="N53" s="154" t="str">
        <f t="shared" ref="N53:N65" si="17">IF(K53="","",L53*M53+L53)</f>
        <v/>
      </c>
    </row>
    <row r="54" spans="1:14">
      <c r="A54" s="264"/>
      <c r="B54" s="265"/>
      <c r="C54" s="211" t="s">
        <v>58</v>
      </c>
      <c r="D54" s="224" t="s">
        <v>92</v>
      </c>
      <c r="E54" s="8">
        <v>3000</v>
      </c>
      <c r="F54" s="129"/>
      <c r="G54" s="129"/>
      <c r="H54" s="9"/>
      <c r="I54" s="9"/>
      <c r="J54" s="152" t="str">
        <f t="shared" si="15"/>
        <v/>
      </c>
      <c r="K54" s="153"/>
      <c r="L54" s="154" t="str">
        <f t="shared" si="16"/>
        <v/>
      </c>
      <c r="M54" s="155"/>
      <c r="N54" s="154" t="str">
        <f t="shared" si="17"/>
        <v/>
      </c>
    </row>
    <row r="55" spans="1:14" ht="14.1" customHeight="1">
      <c r="A55" s="264">
        <v>2</v>
      </c>
      <c r="B55" s="265" t="s">
        <v>93</v>
      </c>
      <c r="C55" s="211" t="s">
        <v>94</v>
      </c>
      <c r="D55" s="224" t="s">
        <v>95</v>
      </c>
      <c r="E55" s="8">
        <v>1000</v>
      </c>
      <c r="F55" s="129"/>
      <c r="G55" s="129"/>
      <c r="H55" s="9"/>
      <c r="I55" s="9"/>
      <c r="J55" s="152" t="str">
        <f t="shared" si="15"/>
        <v/>
      </c>
      <c r="K55" s="153"/>
      <c r="L55" s="154" t="str">
        <f t="shared" si="16"/>
        <v/>
      </c>
      <c r="M55" s="155"/>
      <c r="N55" s="154" t="str">
        <f t="shared" si="17"/>
        <v/>
      </c>
    </row>
    <row r="56" spans="1:14">
      <c r="A56" s="264"/>
      <c r="B56" s="265"/>
      <c r="C56" s="211" t="s">
        <v>96</v>
      </c>
      <c r="D56" s="224" t="s">
        <v>97</v>
      </c>
      <c r="E56" s="8">
        <v>1000</v>
      </c>
      <c r="F56" s="129"/>
      <c r="G56" s="129"/>
      <c r="H56" s="9"/>
      <c r="I56" s="9"/>
      <c r="J56" s="152" t="str">
        <f t="shared" si="15"/>
        <v/>
      </c>
      <c r="K56" s="153"/>
      <c r="L56" s="154" t="str">
        <f t="shared" si="16"/>
        <v/>
      </c>
      <c r="M56" s="155"/>
      <c r="N56" s="154" t="str">
        <f t="shared" si="17"/>
        <v/>
      </c>
    </row>
    <row r="57" spans="1:14" ht="14.1" customHeight="1">
      <c r="A57" s="264">
        <v>3</v>
      </c>
      <c r="B57" s="270" t="s">
        <v>1825</v>
      </c>
      <c r="C57" s="211" t="s">
        <v>98</v>
      </c>
      <c r="D57" s="224" t="s">
        <v>99</v>
      </c>
      <c r="E57" s="8">
        <v>10</v>
      </c>
      <c r="F57" s="129"/>
      <c r="G57" s="129"/>
      <c r="H57" s="9"/>
      <c r="I57" s="9"/>
      <c r="J57" s="152" t="str">
        <f t="shared" si="15"/>
        <v/>
      </c>
      <c r="K57" s="153"/>
      <c r="L57" s="154" t="str">
        <f t="shared" si="16"/>
        <v/>
      </c>
      <c r="M57" s="155"/>
      <c r="N57" s="154" t="str">
        <f t="shared" si="17"/>
        <v/>
      </c>
    </row>
    <row r="58" spans="1:14">
      <c r="A58" s="264"/>
      <c r="B58" s="270"/>
      <c r="C58" s="211" t="s">
        <v>98</v>
      </c>
      <c r="D58" s="224" t="s">
        <v>1827</v>
      </c>
      <c r="E58" s="8">
        <v>450</v>
      </c>
      <c r="F58" s="129"/>
      <c r="G58" s="129"/>
      <c r="H58" s="9"/>
      <c r="I58" s="9"/>
      <c r="J58" s="152" t="str">
        <f t="shared" si="15"/>
        <v/>
      </c>
      <c r="K58" s="153"/>
      <c r="L58" s="154" t="str">
        <f t="shared" si="16"/>
        <v/>
      </c>
      <c r="M58" s="155"/>
      <c r="N58" s="154" t="str">
        <f t="shared" si="17"/>
        <v/>
      </c>
    </row>
    <row r="59" spans="1:14">
      <c r="A59" s="264"/>
      <c r="B59" s="270"/>
      <c r="C59" s="211" t="s">
        <v>98</v>
      </c>
      <c r="D59" s="220" t="s">
        <v>1828</v>
      </c>
      <c r="E59" s="220">
        <v>3360</v>
      </c>
      <c r="F59" s="129"/>
      <c r="G59" s="129"/>
      <c r="H59" s="9"/>
      <c r="I59" s="9"/>
      <c r="J59" s="152" t="str">
        <f t="shared" si="15"/>
        <v/>
      </c>
      <c r="K59" s="153"/>
      <c r="L59" s="154" t="str">
        <f t="shared" si="16"/>
        <v/>
      </c>
      <c r="M59" s="155"/>
      <c r="N59" s="154" t="str">
        <f t="shared" si="17"/>
        <v/>
      </c>
    </row>
    <row r="60" spans="1:14" ht="31.5" customHeight="1">
      <c r="A60" s="204">
        <v>4</v>
      </c>
      <c r="B60" s="205" t="s">
        <v>310</v>
      </c>
      <c r="C60" s="211" t="s">
        <v>311</v>
      </c>
      <c r="D60" s="211" t="s">
        <v>312</v>
      </c>
      <c r="E60" s="204">
        <v>100</v>
      </c>
      <c r="F60" s="129"/>
      <c r="G60" s="21"/>
      <c r="H60" s="16"/>
      <c r="I60" s="9"/>
      <c r="J60" s="152" t="str">
        <f t="shared" si="15"/>
        <v/>
      </c>
      <c r="K60" s="153"/>
      <c r="L60" s="154" t="str">
        <f t="shared" si="16"/>
        <v/>
      </c>
      <c r="M60" s="155"/>
      <c r="N60" s="154" t="str">
        <f t="shared" si="17"/>
        <v/>
      </c>
    </row>
    <row r="61" spans="1:14">
      <c r="A61" s="204">
        <v>5</v>
      </c>
      <c r="B61" s="205" t="s">
        <v>101</v>
      </c>
      <c r="C61" s="211" t="s">
        <v>102</v>
      </c>
      <c r="D61" s="224" t="s">
        <v>103</v>
      </c>
      <c r="E61" s="8">
        <v>1250</v>
      </c>
      <c r="F61" s="129"/>
      <c r="G61" s="129"/>
      <c r="H61" s="9"/>
      <c r="I61" s="9"/>
      <c r="J61" s="152" t="str">
        <f t="shared" si="15"/>
        <v/>
      </c>
      <c r="K61" s="153"/>
      <c r="L61" s="154" t="str">
        <f t="shared" si="16"/>
        <v/>
      </c>
      <c r="M61" s="155"/>
      <c r="N61" s="154" t="str">
        <f t="shared" si="17"/>
        <v/>
      </c>
    </row>
    <row r="62" spans="1:14" ht="14.1" customHeight="1">
      <c r="A62" s="264">
        <v>6</v>
      </c>
      <c r="B62" s="265" t="s">
        <v>104</v>
      </c>
      <c r="C62" s="211" t="s">
        <v>56</v>
      </c>
      <c r="D62" s="224" t="s">
        <v>105</v>
      </c>
      <c r="E62" s="8">
        <v>250</v>
      </c>
      <c r="F62" s="129"/>
      <c r="G62" s="129"/>
      <c r="H62" s="9"/>
      <c r="I62" s="9"/>
      <c r="J62" s="152" t="str">
        <f t="shared" si="15"/>
        <v/>
      </c>
      <c r="K62" s="153"/>
      <c r="L62" s="154" t="str">
        <f t="shared" si="16"/>
        <v/>
      </c>
      <c r="M62" s="155"/>
      <c r="N62" s="154" t="str">
        <f t="shared" si="17"/>
        <v/>
      </c>
    </row>
    <row r="63" spans="1:14">
      <c r="A63" s="264"/>
      <c r="B63" s="265"/>
      <c r="C63" s="211" t="s">
        <v>56</v>
      </c>
      <c r="D63" s="224" t="s">
        <v>106</v>
      </c>
      <c r="E63" s="8">
        <v>1200</v>
      </c>
      <c r="F63" s="129"/>
      <c r="G63" s="129"/>
      <c r="H63" s="9"/>
      <c r="I63" s="9"/>
      <c r="J63" s="152" t="str">
        <f t="shared" si="15"/>
        <v/>
      </c>
      <c r="K63" s="153"/>
      <c r="L63" s="154" t="str">
        <f t="shared" si="16"/>
        <v/>
      </c>
      <c r="M63" s="155"/>
      <c r="N63" s="154" t="str">
        <f t="shared" si="17"/>
        <v/>
      </c>
    </row>
    <row r="64" spans="1:14" ht="29.25">
      <c r="A64" s="276">
        <v>7</v>
      </c>
      <c r="B64" s="277" t="s">
        <v>2220</v>
      </c>
      <c r="C64" s="39" t="s">
        <v>2221</v>
      </c>
      <c r="D64" s="39" t="s">
        <v>2222</v>
      </c>
      <c r="E64" s="213">
        <v>320</v>
      </c>
      <c r="F64" s="31"/>
      <c r="G64" s="129"/>
      <c r="H64" s="16"/>
      <c r="I64" s="9"/>
      <c r="J64" s="152" t="str">
        <f t="shared" si="15"/>
        <v/>
      </c>
      <c r="K64" s="153"/>
      <c r="L64" s="154" t="str">
        <f t="shared" si="16"/>
        <v/>
      </c>
      <c r="M64" s="155"/>
      <c r="N64" s="154" t="str">
        <f t="shared" si="17"/>
        <v/>
      </c>
    </row>
    <row r="65" spans="1:14" ht="25.5" customHeight="1">
      <c r="A65" s="276"/>
      <c r="B65" s="277"/>
      <c r="C65" s="39" t="s">
        <v>2221</v>
      </c>
      <c r="D65" s="39" t="s">
        <v>2223</v>
      </c>
      <c r="E65" s="213">
        <v>320</v>
      </c>
      <c r="F65" s="31"/>
      <c r="G65" s="129"/>
      <c r="H65" s="16"/>
      <c r="I65" s="9"/>
      <c r="J65" s="152" t="str">
        <f t="shared" si="15"/>
        <v/>
      </c>
      <c r="K65" s="153"/>
      <c r="L65" s="154" t="str">
        <f t="shared" si="16"/>
        <v/>
      </c>
      <c r="M65" s="155"/>
      <c r="N65" s="154" t="str">
        <f t="shared" si="17"/>
        <v/>
      </c>
    </row>
    <row r="66" spans="1:14" ht="14.1" customHeight="1">
      <c r="A66" s="266" t="s">
        <v>107</v>
      </c>
      <c r="B66" s="266"/>
      <c r="C66" s="266"/>
      <c r="D66" s="266"/>
      <c r="E66" s="266"/>
      <c r="F66" s="266"/>
      <c r="G66" s="266"/>
      <c r="H66" s="266"/>
      <c r="I66" s="266"/>
      <c r="J66" s="266"/>
      <c r="K66" s="266"/>
      <c r="L66" s="15">
        <f>SUM(L53:L63)</f>
        <v>0</v>
      </c>
      <c r="M66" s="15" t="s">
        <v>68</v>
      </c>
      <c r="N66" s="154">
        <f>SUM(N53:N63)</f>
        <v>0</v>
      </c>
    </row>
    <row r="67" spans="1:14">
      <c r="A67" s="278" t="s">
        <v>1842</v>
      </c>
      <c r="B67" s="279"/>
      <c r="C67" s="279"/>
      <c r="D67" s="279"/>
      <c r="E67" s="279"/>
      <c r="F67" s="279"/>
      <c r="G67" s="279"/>
      <c r="H67" s="279"/>
      <c r="I67" s="279"/>
      <c r="J67" s="279"/>
      <c r="K67" s="279"/>
      <c r="L67" s="279"/>
      <c r="M67" s="279"/>
      <c r="N67" s="280"/>
    </row>
    <row r="68" spans="1:14" ht="14.1" customHeight="1">
      <c r="A68" s="264">
        <v>1</v>
      </c>
      <c r="B68" s="265" t="s">
        <v>108</v>
      </c>
      <c r="C68" s="211" t="s">
        <v>109</v>
      </c>
      <c r="D68" s="224" t="s">
        <v>110</v>
      </c>
      <c r="E68" s="8">
        <v>18000</v>
      </c>
      <c r="F68" s="129"/>
      <c r="G68" s="129"/>
      <c r="H68" s="9"/>
      <c r="I68" s="9"/>
      <c r="J68" s="152" t="str">
        <f t="shared" ref="J68:J90" si="18">IF(I68="","",ROUNDUP(E68/I68,0))</f>
        <v/>
      </c>
      <c r="K68" s="153"/>
      <c r="L68" s="154" t="str">
        <f t="shared" ref="L68:L90" si="19">IF(J68="","",IF(K68="","",ROUND(J68*K68,2)))</f>
        <v/>
      </c>
      <c r="M68" s="155"/>
      <c r="N68" s="154" t="str">
        <f t="shared" ref="N68:N90" si="20">IF(K68="","",L68*M68+L68)</f>
        <v/>
      </c>
    </row>
    <row r="69" spans="1:14" ht="19.5">
      <c r="A69" s="264"/>
      <c r="B69" s="265"/>
      <c r="C69" s="211" t="s">
        <v>26</v>
      </c>
      <c r="D69" s="224" t="s">
        <v>111</v>
      </c>
      <c r="E69" s="8">
        <v>300</v>
      </c>
      <c r="F69" s="129"/>
      <c r="G69" s="129"/>
      <c r="H69" s="9"/>
      <c r="I69" s="9"/>
      <c r="J69" s="152" t="str">
        <f t="shared" si="18"/>
        <v/>
      </c>
      <c r="K69" s="153"/>
      <c r="L69" s="154" t="str">
        <f t="shared" si="19"/>
        <v/>
      </c>
      <c r="M69" s="155"/>
      <c r="N69" s="154" t="str">
        <f t="shared" si="20"/>
        <v/>
      </c>
    </row>
    <row r="70" spans="1:14">
      <c r="A70" s="264"/>
      <c r="B70" s="265"/>
      <c r="C70" s="211" t="s">
        <v>112</v>
      </c>
      <c r="D70" s="224" t="s">
        <v>113</v>
      </c>
      <c r="E70" s="8">
        <v>100</v>
      </c>
      <c r="F70" s="129"/>
      <c r="G70" s="129"/>
      <c r="H70" s="9"/>
      <c r="I70" s="9"/>
      <c r="J70" s="152" t="str">
        <f t="shared" si="18"/>
        <v/>
      </c>
      <c r="K70" s="153"/>
      <c r="L70" s="154" t="str">
        <f t="shared" si="19"/>
        <v/>
      </c>
      <c r="M70" s="155"/>
      <c r="N70" s="154" t="str">
        <f t="shared" si="20"/>
        <v/>
      </c>
    </row>
    <row r="71" spans="1:14" ht="14.1" customHeight="1">
      <c r="A71" s="264">
        <v>2</v>
      </c>
      <c r="B71" s="265" t="s">
        <v>114</v>
      </c>
      <c r="C71" s="211" t="s">
        <v>29</v>
      </c>
      <c r="D71" s="224" t="s">
        <v>44</v>
      </c>
      <c r="E71" s="8">
        <v>1200</v>
      </c>
      <c r="F71" s="129"/>
      <c r="G71" s="129"/>
      <c r="H71" s="9"/>
      <c r="I71" s="9"/>
      <c r="J71" s="152" t="str">
        <f t="shared" si="18"/>
        <v/>
      </c>
      <c r="K71" s="153"/>
      <c r="L71" s="154" t="str">
        <f t="shared" si="19"/>
        <v/>
      </c>
      <c r="M71" s="155"/>
      <c r="N71" s="154" t="str">
        <f t="shared" si="20"/>
        <v/>
      </c>
    </row>
    <row r="72" spans="1:14">
      <c r="A72" s="264"/>
      <c r="B72" s="265"/>
      <c r="C72" s="211" t="s">
        <v>26</v>
      </c>
      <c r="D72" s="224" t="s">
        <v>115</v>
      </c>
      <c r="E72" s="8">
        <v>15</v>
      </c>
      <c r="F72" s="129"/>
      <c r="G72" s="129"/>
      <c r="H72" s="9"/>
      <c r="I72" s="9"/>
      <c r="J72" s="152" t="str">
        <f t="shared" si="18"/>
        <v/>
      </c>
      <c r="K72" s="153"/>
      <c r="L72" s="154" t="str">
        <f t="shared" si="19"/>
        <v/>
      </c>
      <c r="M72" s="155"/>
      <c r="N72" s="154" t="str">
        <f t="shared" si="20"/>
        <v/>
      </c>
    </row>
    <row r="73" spans="1:14" ht="24" customHeight="1">
      <c r="A73" s="204">
        <v>3</v>
      </c>
      <c r="B73" s="205" t="s">
        <v>1271</v>
      </c>
      <c r="C73" s="211" t="s">
        <v>1272</v>
      </c>
      <c r="D73" s="224" t="s">
        <v>1273</v>
      </c>
      <c r="E73" s="8">
        <v>210</v>
      </c>
      <c r="F73" s="129"/>
      <c r="G73" s="129"/>
      <c r="H73" s="16"/>
      <c r="I73" s="9"/>
      <c r="J73" s="152" t="str">
        <f t="shared" si="18"/>
        <v/>
      </c>
      <c r="K73" s="153"/>
      <c r="L73" s="154" t="str">
        <f t="shared" si="19"/>
        <v/>
      </c>
      <c r="M73" s="155"/>
      <c r="N73" s="154" t="str">
        <f t="shared" si="20"/>
        <v/>
      </c>
    </row>
    <row r="74" spans="1:14">
      <c r="A74" s="204">
        <v>4</v>
      </c>
      <c r="B74" s="205" t="s">
        <v>116</v>
      </c>
      <c r="C74" s="211" t="s">
        <v>117</v>
      </c>
      <c r="D74" s="224" t="s">
        <v>98</v>
      </c>
      <c r="E74" s="8">
        <v>900</v>
      </c>
      <c r="F74" s="129"/>
      <c r="G74" s="129"/>
      <c r="H74" s="9"/>
      <c r="I74" s="9"/>
      <c r="J74" s="152" t="str">
        <f t="shared" si="18"/>
        <v/>
      </c>
      <c r="K74" s="153"/>
      <c r="L74" s="154" t="str">
        <f t="shared" si="19"/>
        <v/>
      </c>
      <c r="M74" s="155"/>
      <c r="N74" s="154" t="str">
        <f t="shared" si="20"/>
        <v/>
      </c>
    </row>
    <row r="75" spans="1:14" ht="12" customHeight="1">
      <c r="A75" s="204">
        <v>5</v>
      </c>
      <c r="B75" s="205" t="s">
        <v>118</v>
      </c>
      <c r="C75" s="211" t="s">
        <v>29</v>
      </c>
      <c r="D75" s="224" t="s">
        <v>119</v>
      </c>
      <c r="E75" s="8">
        <v>400</v>
      </c>
      <c r="F75" s="129"/>
      <c r="G75" s="129"/>
      <c r="H75" s="9"/>
      <c r="I75" s="9"/>
      <c r="J75" s="152" t="str">
        <f t="shared" si="18"/>
        <v/>
      </c>
      <c r="K75" s="153"/>
      <c r="L75" s="154" t="str">
        <f t="shared" si="19"/>
        <v/>
      </c>
      <c r="M75" s="155"/>
      <c r="N75" s="154" t="str">
        <f t="shared" si="20"/>
        <v/>
      </c>
    </row>
    <row r="76" spans="1:14">
      <c r="A76" s="204">
        <v>6</v>
      </c>
      <c r="B76" s="205" t="s">
        <v>120</v>
      </c>
      <c r="C76" s="211" t="s">
        <v>29</v>
      </c>
      <c r="D76" s="224" t="s">
        <v>121</v>
      </c>
      <c r="E76" s="8">
        <v>3600</v>
      </c>
      <c r="F76" s="129"/>
      <c r="G76" s="129"/>
      <c r="H76" s="9"/>
      <c r="I76" s="9"/>
      <c r="J76" s="152" t="str">
        <f t="shared" si="18"/>
        <v/>
      </c>
      <c r="K76" s="153"/>
      <c r="L76" s="154" t="str">
        <f t="shared" si="19"/>
        <v/>
      </c>
      <c r="M76" s="155"/>
      <c r="N76" s="154" t="str">
        <f t="shared" si="20"/>
        <v/>
      </c>
    </row>
    <row r="77" spans="1:14" ht="14.1" customHeight="1">
      <c r="A77" s="264">
        <v>7</v>
      </c>
      <c r="B77" s="265" t="s">
        <v>122</v>
      </c>
      <c r="C77" s="211" t="s">
        <v>123</v>
      </c>
      <c r="D77" s="224" t="s">
        <v>76</v>
      </c>
      <c r="E77" s="8">
        <v>400</v>
      </c>
      <c r="F77" s="129"/>
      <c r="G77" s="129"/>
      <c r="H77" s="9"/>
      <c r="I77" s="9"/>
      <c r="J77" s="152" t="str">
        <f t="shared" si="18"/>
        <v/>
      </c>
      <c r="K77" s="153"/>
      <c r="L77" s="154" t="str">
        <f t="shared" si="19"/>
        <v/>
      </c>
      <c r="M77" s="155"/>
      <c r="N77" s="154" t="str">
        <f t="shared" si="20"/>
        <v/>
      </c>
    </row>
    <row r="78" spans="1:14">
      <c r="A78" s="264"/>
      <c r="B78" s="265"/>
      <c r="C78" s="211" t="s">
        <v>123</v>
      </c>
      <c r="D78" s="224" t="s">
        <v>66</v>
      </c>
      <c r="E78" s="8">
        <v>7000</v>
      </c>
      <c r="F78" s="129"/>
      <c r="G78" s="129"/>
      <c r="H78" s="9"/>
      <c r="I78" s="9"/>
      <c r="J78" s="152" t="str">
        <f t="shared" si="18"/>
        <v/>
      </c>
      <c r="K78" s="153"/>
      <c r="L78" s="154" t="str">
        <f t="shared" si="19"/>
        <v/>
      </c>
      <c r="M78" s="155"/>
      <c r="N78" s="154" t="str">
        <f t="shared" si="20"/>
        <v/>
      </c>
    </row>
    <row r="79" spans="1:14" ht="22.5" customHeight="1">
      <c r="A79" s="264"/>
      <c r="B79" s="265"/>
      <c r="C79" s="211" t="s">
        <v>124</v>
      </c>
      <c r="D79" s="224" t="s">
        <v>66</v>
      </c>
      <c r="E79" s="8">
        <v>500</v>
      </c>
      <c r="F79" s="129"/>
      <c r="G79" s="129"/>
      <c r="H79" s="9"/>
      <c r="I79" s="9"/>
      <c r="J79" s="152" t="str">
        <f t="shared" si="18"/>
        <v/>
      </c>
      <c r="K79" s="153"/>
      <c r="L79" s="154" t="str">
        <f t="shared" si="19"/>
        <v/>
      </c>
      <c r="M79" s="155"/>
      <c r="N79" s="154" t="str">
        <f t="shared" si="20"/>
        <v/>
      </c>
    </row>
    <row r="80" spans="1:14">
      <c r="A80" s="264"/>
      <c r="B80" s="265"/>
      <c r="C80" s="211" t="s">
        <v>56</v>
      </c>
      <c r="D80" s="224" t="s">
        <v>66</v>
      </c>
      <c r="E80" s="8">
        <v>150</v>
      </c>
      <c r="F80" s="129"/>
      <c r="G80" s="129"/>
      <c r="H80" s="9"/>
      <c r="I80" s="9"/>
      <c r="J80" s="152" t="str">
        <f t="shared" si="18"/>
        <v/>
      </c>
      <c r="K80" s="153"/>
      <c r="L80" s="154" t="str">
        <f t="shared" si="19"/>
        <v/>
      </c>
      <c r="M80" s="155"/>
      <c r="N80" s="154" t="str">
        <f t="shared" si="20"/>
        <v/>
      </c>
    </row>
    <row r="81" spans="1:15" ht="14.1" customHeight="1">
      <c r="A81" s="264">
        <v>8</v>
      </c>
      <c r="B81" s="265" t="s">
        <v>125</v>
      </c>
      <c r="C81" s="211" t="s">
        <v>126</v>
      </c>
      <c r="D81" s="224" t="s">
        <v>66</v>
      </c>
      <c r="E81" s="8">
        <v>300</v>
      </c>
      <c r="F81" s="129"/>
      <c r="G81" s="129"/>
      <c r="H81" s="9"/>
      <c r="I81" s="9"/>
      <c r="J81" s="152" t="str">
        <f t="shared" si="18"/>
        <v/>
      </c>
      <c r="K81" s="153"/>
      <c r="L81" s="154" t="str">
        <f t="shared" si="19"/>
        <v/>
      </c>
      <c r="M81" s="155"/>
      <c r="N81" s="154" t="str">
        <f t="shared" si="20"/>
        <v/>
      </c>
    </row>
    <row r="82" spans="1:15" ht="19.5">
      <c r="A82" s="264"/>
      <c r="B82" s="265"/>
      <c r="C82" s="211" t="s">
        <v>127</v>
      </c>
      <c r="D82" s="224" t="s">
        <v>66</v>
      </c>
      <c r="E82" s="8">
        <v>800</v>
      </c>
      <c r="F82" s="129"/>
      <c r="G82" s="129"/>
      <c r="H82" s="9"/>
      <c r="I82" s="9"/>
      <c r="J82" s="152" t="str">
        <f t="shared" si="18"/>
        <v/>
      </c>
      <c r="K82" s="153"/>
      <c r="L82" s="154" t="str">
        <f t="shared" si="19"/>
        <v/>
      </c>
      <c r="M82" s="155"/>
      <c r="N82" s="154" t="str">
        <f t="shared" si="20"/>
        <v/>
      </c>
    </row>
    <row r="83" spans="1:15" ht="18" customHeight="1">
      <c r="A83" s="204">
        <v>9</v>
      </c>
      <c r="B83" s="133" t="s">
        <v>1815</v>
      </c>
      <c r="C83" s="134" t="s">
        <v>128</v>
      </c>
      <c r="D83" s="134" t="s">
        <v>129</v>
      </c>
      <c r="E83" s="8">
        <v>42000</v>
      </c>
      <c r="F83" s="129"/>
      <c r="G83" s="129"/>
      <c r="H83" s="9"/>
      <c r="I83" s="9"/>
      <c r="J83" s="152" t="str">
        <f t="shared" si="18"/>
        <v/>
      </c>
      <c r="K83" s="153"/>
      <c r="L83" s="154" t="str">
        <f t="shared" si="19"/>
        <v/>
      </c>
      <c r="M83" s="155"/>
      <c r="N83" s="154" t="str">
        <f t="shared" si="20"/>
        <v/>
      </c>
    </row>
    <row r="84" spans="1:15" ht="36.75" customHeight="1">
      <c r="A84" s="204">
        <v>10</v>
      </c>
      <c r="B84" s="205" t="s">
        <v>1934</v>
      </c>
      <c r="C84" s="211" t="s">
        <v>128</v>
      </c>
      <c r="D84" s="224" t="s">
        <v>135</v>
      </c>
      <c r="E84" s="8">
        <v>300</v>
      </c>
      <c r="F84" s="129"/>
      <c r="G84" s="129"/>
      <c r="H84" s="9"/>
      <c r="I84" s="9"/>
      <c r="J84" s="152" t="str">
        <f t="shared" si="18"/>
        <v/>
      </c>
      <c r="K84" s="153"/>
      <c r="L84" s="154" t="str">
        <f t="shared" si="19"/>
        <v/>
      </c>
      <c r="M84" s="155"/>
      <c r="N84" s="154" t="str">
        <f t="shared" si="20"/>
        <v/>
      </c>
    </row>
    <row r="85" spans="1:15" s="20" customFormat="1" ht="16.899999999999999" customHeight="1">
      <c r="A85" s="204">
        <v>11</v>
      </c>
      <c r="B85" s="207" t="s">
        <v>130</v>
      </c>
      <c r="C85" s="220" t="s">
        <v>131</v>
      </c>
      <c r="D85" s="220" t="s">
        <v>132</v>
      </c>
      <c r="E85" s="220">
        <v>400</v>
      </c>
      <c r="F85" s="17"/>
      <c r="G85" s="17"/>
      <c r="H85" s="18"/>
      <c r="I85" s="19"/>
      <c r="J85" s="152" t="str">
        <f t="shared" si="18"/>
        <v/>
      </c>
      <c r="K85" s="153"/>
      <c r="L85" s="154" t="str">
        <f t="shared" si="19"/>
        <v/>
      </c>
      <c r="M85" s="155"/>
      <c r="N85" s="154" t="str">
        <f t="shared" si="20"/>
        <v/>
      </c>
    </row>
    <row r="86" spans="1:15">
      <c r="A86" s="204">
        <v>12</v>
      </c>
      <c r="B86" s="205" t="s">
        <v>133</v>
      </c>
      <c r="C86" s="211" t="s">
        <v>35</v>
      </c>
      <c r="D86" s="224" t="s">
        <v>134</v>
      </c>
      <c r="E86" s="8">
        <v>55000</v>
      </c>
      <c r="F86" s="129"/>
      <c r="G86" s="129"/>
      <c r="H86" s="9"/>
      <c r="I86" s="9"/>
      <c r="J86" s="152" t="str">
        <f t="shared" si="18"/>
        <v/>
      </c>
      <c r="K86" s="153"/>
      <c r="L86" s="154" t="str">
        <f t="shared" si="19"/>
        <v/>
      </c>
      <c r="M86" s="155"/>
      <c r="N86" s="154" t="str">
        <f t="shared" si="20"/>
        <v/>
      </c>
    </row>
    <row r="87" spans="1:15" ht="14.1" customHeight="1">
      <c r="A87" s="264">
        <v>13</v>
      </c>
      <c r="B87" s="265" t="s">
        <v>136</v>
      </c>
      <c r="C87" s="211" t="s">
        <v>35</v>
      </c>
      <c r="D87" s="224" t="s">
        <v>137</v>
      </c>
      <c r="E87" s="8">
        <v>500</v>
      </c>
      <c r="F87" s="129"/>
      <c r="G87" s="129"/>
      <c r="H87" s="9"/>
      <c r="I87" s="9"/>
      <c r="J87" s="152" t="str">
        <f t="shared" si="18"/>
        <v/>
      </c>
      <c r="K87" s="153"/>
      <c r="L87" s="154" t="str">
        <f t="shared" si="19"/>
        <v/>
      </c>
      <c r="M87" s="155"/>
      <c r="N87" s="154" t="str">
        <f t="shared" si="20"/>
        <v/>
      </c>
    </row>
    <row r="88" spans="1:15">
      <c r="A88" s="264"/>
      <c r="B88" s="265"/>
      <c r="C88" s="211" t="s">
        <v>35</v>
      </c>
      <c r="D88" s="224" t="s">
        <v>138</v>
      </c>
      <c r="E88" s="8">
        <v>6000</v>
      </c>
      <c r="F88" s="129"/>
      <c r="G88" s="129"/>
      <c r="H88" s="9"/>
      <c r="I88" s="9"/>
      <c r="J88" s="152" t="str">
        <f t="shared" si="18"/>
        <v/>
      </c>
      <c r="K88" s="153"/>
      <c r="L88" s="154" t="str">
        <f t="shared" si="19"/>
        <v/>
      </c>
      <c r="M88" s="155"/>
      <c r="N88" s="154" t="str">
        <f t="shared" si="20"/>
        <v/>
      </c>
    </row>
    <row r="89" spans="1:15">
      <c r="A89" s="264"/>
      <c r="B89" s="265"/>
      <c r="C89" s="211" t="s">
        <v>35</v>
      </c>
      <c r="D89" s="224" t="s">
        <v>139</v>
      </c>
      <c r="E89" s="8">
        <v>900</v>
      </c>
      <c r="F89" s="129"/>
      <c r="G89" s="129"/>
      <c r="H89" s="9"/>
      <c r="I89" s="9"/>
      <c r="J89" s="152" t="str">
        <f t="shared" si="18"/>
        <v/>
      </c>
      <c r="K89" s="153"/>
      <c r="L89" s="154" t="str">
        <f t="shared" si="19"/>
        <v/>
      </c>
      <c r="M89" s="155"/>
      <c r="N89" s="154" t="str">
        <f t="shared" si="20"/>
        <v/>
      </c>
    </row>
    <row r="90" spans="1:15" s="87" customFormat="1">
      <c r="A90" s="204">
        <v>14</v>
      </c>
      <c r="B90" s="205" t="s">
        <v>1817</v>
      </c>
      <c r="C90" s="211" t="s">
        <v>1818</v>
      </c>
      <c r="D90" s="224"/>
      <c r="E90" s="8">
        <v>500</v>
      </c>
      <c r="F90" s="129"/>
      <c r="G90" s="129"/>
      <c r="H90" s="9"/>
      <c r="I90" s="9"/>
      <c r="J90" s="152" t="str">
        <f t="shared" si="18"/>
        <v/>
      </c>
      <c r="K90" s="153"/>
      <c r="L90" s="154" t="str">
        <f t="shared" si="19"/>
        <v/>
      </c>
      <c r="M90" s="155"/>
      <c r="N90" s="154" t="str">
        <f t="shared" si="20"/>
        <v/>
      </c>
      <c r="O90" s="203"/>
    </row>
    <row r="91" spans="1:15" ht="14.1" customHeight="1">
      <c r="A91" s="266" t="s">
        <v>140</v>
      </c>
      <c r="B91" s="266"/>
      <c r="C91" s="266"/>
      <c r="D91" s="266"/>
      <c r="E91" s="266"/>
      <c r="F91" s="266"/>
      <c r="G91" s="266"/>
      <c r="H91" s="266"/>
      <c r="I91" s="266"/>
      <c r="J91" s="266"/>
      <c r="K91" s="266"/>
      <c r="L91" s="15">
        <f>SUM(L68:L90)</f>
        <v>0</v>
      </c>
      <c r="M91" s="15" t="s">
        <v>68</v>
      </c>
      <c r="N91" s="154">
        <f>SUM(N68:N90)</f>
        <v>0</v>
      </c>
    </row>
    <row r="92" spans="1:15">
      <c r="A92" s="278" t="s">
        <v>1843</v>
      </c>
      <c r="B92" s="279"/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80"/>
    </row>
    <row r="93" spans="1:15" s="91" customFormat="1" ht="72.75" customHeight="1">
      <c r="A93" s="135">
        <v>1</v>
      </c>
      <c r="B93" s="136" t="s">
        <v>1785</v>
      </c>
      <c r="C93" s="137" t="s">
        <v>1786</v>
      </c>
      <c r="D93" s="138" t="s">
        <v>1787</v>
      </c>
      <c r="E93" s="139">
        <v>10</v>
      </c>
      <c r="F93" s="126"/>
      <c r="G93" s="127"/>
      <c r="H93" s="128"/>
      <c r="I93" s="128"/>
      <c r="J93" s="152" t="str">
        <f t="shared" ref="J93:J94" si="21">IF(I93="","",ROUNDUP(E93/I93,0))</f>
        <v/>
      </c>
      <c r="K93" s="153"/>
      <c r="L93" s="154" t="str">
        <f t="shared" ref="L93:L94" si="22">IF(J93="","",IF(K93="","",ROUND(J93*K93,2)))</f>
        <v/>
      </c>
      <c r="M93" s="155"/>
      <c r="N93" s="154" t="str">
        <f t="shared" ref="N93:N94" si="23">IF(K93="","",L93*M93+L93)</f>
        <v/>
      </c>
    </row>
    <row r="94" spans="1:15" s="91" customFormat="1" ht="98.25" customHeight="1">
      <c r="A94" s="135">
        <v>2</v>
      </c>
      <c r="B94" s="136" t="s">
        <v>1788</v>
      </c>
      <c r="C94" s="137" t="s">
        <v>1789</v>
      </c>
      <c r="D94" s="138" t="s">
        <v>1790</v>
      </c>
      <c r="E94" s="139">
        <v>10</v>
      </c>
      <c r="F94" s="126"/>
      <c r="G94" s="127"/>
      <c r="H94" s="128"/>
      <c r="I94" s="128"/>
      <c r="J94" s="152" t="str">
        <f t="shared" si="21"/>
        <v/>
      </c>
      <c r="K94" s="153"/>
      <c r="L94" s="154" t="str">
        <f t="shared" si="22"/>
        <v/>
      </c>
      <c r="M94" s="155"/>
      <c r="N94" s="154" t="str">
        <f t="shared" si="23"/>
        <v/>
      </c>
    </row>
    <row r="95" spans="1:15" ht="14.1" customHeight="1">
      <c r="A95" s="266" t="s">
        <v>147</v>
      </c>
      <c r="B95" s="266"/>
      <c r="C95" s="266"/>
      <c r="D95" s="266"/>
      <c r="E95" s="266"/>
      <c r="F95" s="266"/>
      <c r="G95" s="266"/>
      <c r="H95" s="266"/>
      <c r="I95" s="266"/>
      <c r="J95" s="266"/>
      <c r="K95" s="266"/>
      <c r="L95" s="15">
        <f>SUM(L93:L94)</f>
        <v>0</v>
      </c>
      <c r="M95" s="15" t="s">
        <v>68</v>
      </c>
      <c r="N95" s="154">
        <f>SUM(N93:N94)</f>
        <v>0</v>
      </c>
    </row>
    <row r="96" spans="1:15" ht="14.1" customHeight="1">
      <c r="A96" s="281" t="s">
        <v>148</v>
      </c>
      <c r="B96" s="282"/>
      <c r="C96" s="282"/>
      <c r="D96" s="282"/>
      <c r="E96" s="282"/>
      <c r="F96" s="282"/>
      <c r="G96" s="282"/>
      <c r="H96" s="282"/>
      <c r="I96" s="282"/>
      <c r="J96" s="282"/>
      <c r="K96" s="282"/>
      <c r="L96" s="282"/>
      <c r="M96" s="282"/>
      <c r="N96" s="283"/>
    </row>
    <row r="97" spans="1:14" ht="14.1" customHeight="1">
      <c r="A97" s="264">
        <v>1</v>
      </c>
      <c r="B97" s="284" t="s">
        <v>141</v>
      </c>
      <c r="C97" s="222" t="s">
        <v>142</v>
      </c>
      <c r="D97" s="222" t="s">
        <v>143</v>
      </c>
      <c r="E97" s="213">
        <v>800</v>
      </c>
      <c r="F97" s="129"/>
      <c r="G97" s="129"/>
      <c r="H97" s="16"/>
      <c r="I97" s="9"/>
      <c r="J97" s="152" t="str">
        <f t="shared" ref="J97:J99" si="24">IF(I97="","",ROUNDUP(E97/I97,0))</f>
        <v/>
      </c>
      <c r="K97" s="153"/>
      <c r="L97" s="154" t="str">
        <f t="shared" ref="L97:L99" si="25">IF(J97="","",IF(K97="","",ROUND(J97*K97,2)))</f>
        <v/>
      </c>
      <c r="M97" s="155"/>
      <c r="N97" s="154" t="str">
        <f t="shared" ref="N97:N99" si="26">IF(K97="","",L97*M97+L97)</f>
        <v/>
      </c>
    </row>
    <row r="98" spans="1:14" ht="14.1" customHeight="1">
      <c r="A98" s="264"/>
      <c r="B98" s="284"/>
      <c r="C98" s="222" t="s">
        <v>144</v>
      </c>
      <c r="D98" s="222" t="s">
        <v>44</v>
      </c>
      <c r="E98" s="213">
        <v>1200</v>
      </c>
      <c r="F98" s="129"/>
      <c r="G98" s="129"/>
      <c r="H98" s="16"/>
      <c r="I98" s="9"/>
      <c r="J98" s="152" t="str">
        <f t="shared" si="24"/>
        <v/>
      </c>
      <c r="K98" s="153"/>
      <c r="L98" s="154" t="str">
        <f t="shared" si="25"/>
        <v/>
      </c>
      <c r="M98" s="155"/>
      <c r="N98" s="154" t="str">
        <f t="shared" si="26"/>
        <v/>
      </c>
    </row>
    <row r="99" spans="1:14" ht="14.1" customHeight="1">
      <c r="A99" s="204">
        <v>2</v>
      </c>
      <c r="B99" s="207" t="s">
        <v>145</v>
      </c>
      <c r="C99" s="222" t="s">
        <v>146</v>
      </c>
      <c r="D99" s="222" t="s">
        <v>66</v>
      </c>
      <c r="E99" s="213">
        <v>100</v>
      </c>
      <c r="F99" s="129"/>
      <c r="G99" s="129"/>
      <c r="H99" s="16"/>
      <c r="I99" s="9"/>
      <c r="J99" s="152" t="str">
        <f t="shared" si="24"/>
        <v/>
      </c>
      <c r="K99" s="153"/>
      <c r="L99" s="154" t="str">
        <f t="shared" si="25"/>
        <v/>
      </c>
      <c r="M99" s="155"/>
      <c r="N99" s="154" t="str">
        <f t="shared" si="26"/>
        <v/>
      </c>
    </row>
    <row r="100" spans="1:14" ht="14.1" customHeight="1">
      <c r="A100" s="266" t="s">
        <v>1899</v>
      </c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  <c r="L100" s="15">
        <f>SUM(L97:L99)</f>
        <v>0</v>
      </c>
      <c r="M100" s="15" t="s">
        <v>68</v>
      </c>
      <c r="N100" s="154">
        <f>SUM(N97:N99)</f>
        <v>0</v>
      </c>
    </row>
    <row r="101" spans="1:14" ht="14.1" customHeight="1">
      <c r="A101" s="285" t="s">
        <v>152</v>
      </c>
      <c r="B101" s="286"/>
      <c r="C101" s="286"/>
      <c r="D101" s="286"/>
      <c r="E101" s="286"/>
      <c r="F101" s="286"/>
      <c r="G101" s="286"/>
      <c r="H101" s="286"/>
      <c r="I101" s="286"/>
      <c r="J101" s="286"/>
      <c r="K101" s="286"/>
      <c r="L101" s="286"/>
      <c r="M101" s="286"/>
      <c r="N101" s="287"/>
    </row>
    <row r="102" spans="1:14" ht="14.1" customHeight="1">
      <c r="A102" s="204">
        <v>1</v>
      </c>
      <c r="B102" s="205" t="s">
        <v>149</v>
      </c>
      <c r="C102" s="211" t="s">
        <v>150</v>
      </c>
      <c r="D102" s="211" t="s">
        <v>151</v>
      </c>
      <c r="E102" s="204">
        <v>250</v>
      </c>
      <c r="F102" s="129"/>
      <c r="G102" s="21"/>
      <c r="H102" s="16"/>
      <c r="I102" s="9"/>
      <c r="J102" s="152" t="str">
        <f t="shared" ref="J102" si="27">IF(I102="","",ROUNDUP(E102/I102,0))</f>
        <v/>
      </c>
      <c r="K102" s="153"/>
      <c r="L102" s="154" t="str">
        <f t="shared" ref="L102" si="28">IF(J102="","",IF(K102="","",ROUND(J102*K102,2)))</f>
        <v/>
      </c>
      <c r="M102" s="155"/>
      <c r="N102" s="154" t="str">
        <f t="shared" ref="N102" si="29">IF(K102="","",L102*M102+L102)</f>
        <v/>
      </c>
    </row>
    <row r="103" spans="1:14" ht="14.1" customHeight="1">
      <c r="A103" s="285" t="s">
        <v>156</v>
      </c>
      <c r="B103" s="286"/>
      <c r="C103" s="286"/>
      <c r="D103" s="286"/>
      <c r="E103" s="286"/>
      <c r="F103" s="286"/>
      <c r="G103" s="286"/>
      <c r="H103" s="286"/>
      <c r="I103" s="286"/>
      <c r="J103" s="286"/>
      <c r="K103" s="286"/>
      <c r="L103" s="286"/>
      <c r="M103" s="286"/>
      <c r="N103" s="287"/>
    </row>
    <row r="104" spans="1:14" ht="17.25" customHeight="1">
      <c r="A104" s="204">
        <v>1</v>
      </c>
      <c r="B104" s="205" t="s">
        <v>153</v>
      </c>
      <c r="C104" s="211" t="s">
        <v>154</v>
      </c>
      <c r="D104" s="211" t="s">
        <v>155</v>
      </c>
      <c r="E104" s="204">
        <v>50</v>
      </c>
      <c r="F104" s="129"/>
      <c r="G104" s="129"/>
      <c r="H104" s="16"/>
      <c r="I104" s="9"/>
      <c r="J104" s="152" t="str">
        <f t="shared" ref="J104" si="30">IF(I104="","",ROUNDUP(E104/I104,0))</f>
        <v/>
      </c>
      <c r="K104" s="153"/>
      <c r="L104" s="154" t="str">
        <f t="shared" ref="L104" si="31">IF(J104="","",IF(K104="","",ROUND(J104*K104,2)))</f>
        <v/>
      </c>
      <c r="M104" s="155"/>
      <c r="N104" s="154" t="str">
        <f t="shared" ref="N104" si="32">IF(K104="","",L104*M104+L104)</f>
        <v/>
      </c>
    </row>
    <row r="105" spans="1:14" ht="14.1" customHeight="1">
      <c r="A105" s="285" t="s">
        <v>1844</v>
      </c>
      <c r="B105" s="286"/>
      <c r="C105" s="286"/>
      <c r="D105" s="286"/>
      <c r="E105" s="286"/>
      <c r="F105" s="286"/>
      <c r="G105" s="286"/>
      <c r="H105" s="286"/>
      <c r="I105" s="286"/>
      <c r="J105" s="286"/>
      <c r="K105" s="286"/>
      <c r="L105" s="286"/>
      <c r="M105" s="286"/>
      <c r="N105" s="287"/>
    </row>
    <row r="106" spans="1:14" ht="14.1" customHeight="1">
      <c r="A106" s="264">
        <v>1</v>
      </c>
      <c r="B106" s="270" t="s">
        <v>157</v>
      </c>
      <c r="C106" s="211" t="s">
        <v>158</v>
      </c>
      <c r="D106" s="211" t="s">
        <v>159</v>
      </c>
      <c r="E106" s="204">
        <v>100</v>
      </c>
      <c r="F106" s="129"/>
      <c r="G106" s="21"/>
      <c r="H106" s="16"/>
      <c r="I106" s="9"/>
      <c r="J106" s="152" t="str">
        <f t="shared" ref="J106:J119" si="33">IF(I106="","",ROUNDUP(E106/I106,0))</f>
        <v/>
      </c>
      <c r="K106" s="153"/>
      <c r="L106" s="154" t="str">
        <f t="shared" ref="L106:L119" si="34">IF(J106="","",IF(K106="","",ROUND(J106*K106,2)))</f>
        <v/>
      </c>
      <c r="M106" s="155"/>
      <c r="N106" s="154" t="str">
        <f t="shared" ref="N106:N119" si="35">IF(K106="","",L106*M106+L106)</f>
        <v/>
      </c>
    </row>
    <row r="107" spans="1:14" ht="14.1" customHeight="1">
      <c r="A107" s="264"/>
      <c r="B107" s="270"/>
      <c r="C107" s="211" t="s">
        <v>158</v>
      </c>
      <c r="D107" s="211" t="s">
        <v>160</v>
      </c>
      <c r="E107" s="204">
        <v>20000</v>
      </c>
      <c r="F107" s="129"/>
      <c r="G107" s="21"/>
      <c r="H107" s="16"/>
      <c r="I107" s="9"/>
      <c r="J107" s="152" t="str">
        <f t="shared" si="33"/>
        <v/>
      </c>
      <c r="K107" s="153"/>
      <c r="L107" s="154" t="str">
        <f t="shared" si="34"/>
        <v/>
      </c>
      <c r="M107" s="155"/>
      <c r="N107" s="154" t="str">
        <f t="shared" si="35"/>
        <v/>
      </c>
    </row>
    <row r="108" spans="1:14" ht="14.1" customHeight="1">
      <c r="A108" s="264"/>
      <c r="B108" s="270"/>
      <c r="C108" s="211" t="s">
        <v>158</v>
      </c>
      <c r="D108" s="211" t="s">
        <v>161</v>
      </c>
      <c r="E108" s="204">
        <v>12000</v>
      </c>
      <c r="F108" s="129"/>
      <c r="G108" s="21"/>
      <c r="H108" s="16"/>
      <c r="I108" s="9"/>
      <c r="J108" s="152" t="str">
        <f t="shared" si="33"/>
        <v/>
      </c>
      <c r="K108" s="153"/>
      <c r="L108" s="154" t="str">
        <f t="shared" si="34"/>
        <v/>
      </c>
      <c r="M108" s="155"/>
      <c r="N108" s="154" t="str">
        <f t="shared" si="35"/>
        <v/>
      </c>
    </row>
    <row r="109" spans="1:14" ht="14.1" customHeight="1">
      <c r="A109" s="264"/>
      <c r="B109" s="270"/>
      <c r="C109" s="211" t="s">
        <v>158</v>
      </c>
      <c r="D109" s="211" t="s">
        <v>162</v>
      </c>
      <c r="E109" s="204">
        <v>7500</v>
      </c>
      <c r="F109" s="129"/>
      <c r="G109" s="21"/>
      <c r="H109" s="16"/>
      <c r="I109" s="9"/>
      <c r="J109" s="152" t="str">
        <f t="shared" si="33"/>
        <v/>
      </c>
      <c r="K109" s="153"/>
      <c r="L109" s="154" t="str">
        <f t="shared" si="34"/>
        <v/>
      </c>
      <c r="M109" s="155"/>
      <c r="N109" s="154" t="str">
        <f t="shared" si="35"/>
        <v/>
      </c>
    </row>
    <row r="110" spans="1:14" ht="14.1" customHeight="1">
      <c r="A110" s="264"/>
      <c r="B110" s="270"/>
      <c r="C110" s="211" t="s">
        <v>158</v>
      </c>
      <c r="D110" s="211" t="s">
        <v>163</v>
      </c>
      <c r="E110" s="204">
        <v>3500</v>
      </c>
      <c r="F110" s="129"/>
      <c r="G110" s="21"/>
      <c r="H110" s="16"/>
      <c r="I110" s="9"/>
      <c r="J110" s="152" t="str">
        <f t="shared" si="33"/>
        <v/>
      </c>
      <c r="K110" s="153"/>
      <c r="L110" s="154" t="str">
        <f t="shared" si="34"/>
        <v/>
      </c>
      <c r="M110" s="155"/>
      <c r="N110" s="154" t="str">
        <f t="shared" si="35"/>
        <v/>
      </c>
    </row>
    <row r="111" spans="1:14" ht="27.75" customHeight="1">
      <c r="A111" s="204">
        <v>2</v>
      </c>
      <c r="B111" s="205" t="s">
        <v>168</v>
      </c>
      <c r="C111" s="211" t="s">
        <v>169</v>
      </c>
      <c r="D111" s="211" t="s">
        <v>170</v>
      </c>
      <c r="E111" s="204">
        <v>6720</v>
      </c>
      <c r="F111" s="129"/>
      <c r="G111" s="21"/>
      <c r="H111" s="16"/>
      <c r="I111" s="9"/>
      <c r="J111" s="152" t="str">
        <f t="shared" si="33"/>
        <v/>
      </c>
      <c r="K111" s="153"/>
      <c r="L111" s="154" t="str">
        <f t="shared" si="34"/>
        <v/>
      </c>
      <c r="M111" s="155"/>
      <c r="N111" s="154" t="str">
        <f t="shared" si="35"/>
        <v/>
      </c>
    </row>
    <row r="112" spans="1:14" ht="32.25" customHeight="1">
      <c r="A112" s="204">
        <v>3</v>
      </c>
      <c r="B112" s="205" t="s">
        <v>171</v>
      </c>
      <c r="C112" s="211" t="s">
        <v>169</v>
      </c>
      <c r="D112" s="211" t="s">
        <v>79</v>
      </c>
      <c r="E112" s="204">
        <v>1500</v>
      </c>
      <c r="F112" s="129"/>
      <c r="G112" s="21"/>
      <c r="H112" s="16"/>
      <c r="I112" s="9"/>
      <c r="J112" s="152" t="str">
        <f t="shared" si="33"/>
        <v/>
      </c>
      <c r="K112" s="153"/>
      <c r="L112" s="154" t="str">
        <f t="shared" si="34"/>
        <v/>
      </c>
      <c r="M112" s="155"/>
      <c r="N112" s="154" t="str">
        <f t="shared" si="35"/>
        <v/>
      </c>
    </row>
    <row r="113" spans="1:14" ht="14.1" customHeight="1">
      <c r="A113" s="204">
        <v>4</v>
      </c>
      <c r="B113" s="205" t="s">
        <v>328</v>
      </c>
      <c r="C113" s="22" t="s">
        <v>325</v>
      </c>
      <c r="D113" s="211" t="s">
        <v>326</v>
      </c>
      <c r="E113" s="204">
        <v>25</v>
      </c>
      <c r="F113" s="129"/>
      <c r="G113" s="21"/>
      <c r="H113" s="16"/>
      <c r="I113" s="9"/>
      <c r="J113" s="152" t="str">
        <f t="shared" si="33"/>
        <v/>
      </c>
      <c r="K113" s="153"/>
      <c r="L113" s="154" t="str">
        <f t="shared" si="34"/>
        <v/>
      </c>
      <c r="M113" s="155"/>
      <c r="N113" s="154" t="str">
        <f t="shared" si="35"/>
        <v/>
      </c>
    </row>
    <row r="114" spans="1:14" ht="14.1" customHeight="1">
      <c r="A114" s="204">
        <v>5</v>
      </c>
      <c r="B114" s="205" t="s">
        <v>328</v>
      </c>
      <c r="C114" s="22" t="s">
        <v>325</v>
      </c>
      <c r="D114" s="211" t="s">
        <v>329</v>
      </c>
      <c r="E114" s="204">
        <v>50</v>
      </c>
      <c r="F114" s="129"/>
      <c r="G114" s="21"/>
      <c r="H114" s="16"/>
      <c r="I114" s="9"/>
      <c r="J114" s="152" t="str">
        <f t="shared" si="33"/>
        <v/>
      </c>
      <c r="K114" s="153"/>
      <c r="L114" s="154" t="str">
        <f t="shared" si="34"/>
        <v/>
      </c>
      <c r="M114" s="155"/>
      <c r="N114" s="154" t="str">
        <f t="shared" si="35"/>
        <v/>
      </c>
    </row>
    <row r="115" spans="1:14" ht="14.1" customHeight="1">
      <c r="A115" s="204">
        <v>6</v>
      </c>
      <c r="B115" s="205" t="s">
        <v>330</v>
      </c>
      <c r="C115" s="22" t="s">
        <v>325</v>
      </c>
      <c r="D115" s="211" t="s">
        <v>326</v>
      </c>
      <c r="E115" s="204">
        <v>25</v>
      </c>
      <c r="F115" s="129"/>
      <c r="G115" s="21"/>
      <c r="H115" s="16"/>
      <c r="I115" s="9"/>
      <c r="J115" s="152" t="str">
        <f t="shared" si="33"/>
        <v/>
      </c>
      <c r="K115" s="153"/>
      <c r="L115" s="154" t="str">
        <f t="shared" si="34"/>
        <v/>
      </c>
      <c r="M115" s="155"/>
      <c r="N115" s="154" t="str">
        <f t="shared" si="35"/>
        <v/>
      </c>
    </row>
    <row r="116" spans="1:14" ht="14.1" customHeight="1">
      <c r="A116" s="204">
        <v>7</v>
      </c>
      <c r="B116" s="205" t="s">
        <v>331</v>
      </c>
      <c r="C116" s="22" t="s">
        <v>325</v>
      </c>
      <c r="D116" s="211" t="s">
        <v>332</v>
      </c>
      <c r="E116" s="204">
        <v>50</v>
      </c>
      <c r="F116" s="129"/>
      <c r="G116" s="21"/>
      <c r="H116" s="16"/>
      <c r="I116" s="9"/>
      <c r="J116" s="152" t="str">
        <f t="shared" si="33"/>
        <v/>
      </c>
      <c r="K116" s="153"/>
      <c r="L116" s="154" t="str">
        <f t="shared" si="34"/>
        <v/>
      </c>
      <c r="M116" s="155"/>
      <c r="N116" s="154" t="str">
        <f t="shared" si="35"/>
        <v/>
      </c>
    </row>
    <row r="117" spans="1:14" ht="14.1" customHeight="1">
      <c r="A117" s="204">
        <v>8</v>
      </c>
      <c r="B117" s="205" t="s">
        <v>1912</v>
      </c>
      <c r="C117" s="22" t="s">
        <v>325</v>
      </c>
      <c r="D117" s="211" t="s">
        <v>1913</v>
      </c>
      <c r="E117" s="204">
        <v>50</v>
      </c>
      <c r="F117" s="129"/>
      <c r="G117" s="21"/>
      <c r="H117" s="16"/>
      <c r="I117" s="9"/>
      <c r="J117" s="152" t="str">
        <f t="shared" si="33"/>
        <v/>
      </c>
      <c r="K117" s="153"/>
      <c r="L117" s="154" t="str">
        <f t="shared" si="34"/>
        <v/>
      </c>
      <c r="M117" s="155"/>
      <c r="N117" s="154" t="str">
        <f t="shared" si="35"/>
        <v/>
      </c>
    </row>
    <row r="118" spans="1:14" ht="14.1" customHeight="1">
      <c r="A118" s="220">
        <v>9</v>
      </c>
      <c r="B118" s="207" t="s">
        <v>1140</v>
      </c>
      <c r="C118" s="222" t="s">
        <v>165</v>
      </c>
      <c r="D118" s="222" t="s">
        <v>512</v>
      </c>
      <c r="E118" s="213">
        <v>200</v>
      </c>
      <c r="F118" s="129"/>
      <c r="G118" s="129"/>
      <c r="H118" s="16"/>
      <c r="I118" s="9"/>
      <c r="J118" s="152" t="str">
        <f t="shared" si="33"/>
        <v/>
      </c>
      <c r="K118" s="153"/>
      <c r="L118" s="154" t="str">
        <f t="shared" si="34"/>
        <v/>
      </c>
      <c r="M118" s="155"/>
      <c r="N118" s="154" t="str">
        <f t="shared" si="35"/>
        <v/>
      </c>
    </row>
    <row r="119" spans="1:14" ht="24.75" customHeight="1">
      <c r="A119" s="204">
        <v>10</v>
      </c>
      <c r="B119" s="205" t="s">
        <v>1340</v>
      </c>
      <c r="C119" s="211" t="s">
        <v>117</v>
      </c>
      <c r="D119" s="224" t="s">
        <v>1341</v>
      </c>
      <c r="E119" s="8">
        <v>40</v>
      </c>
      <c r="F119" s="129"/>
      <c r="G119" s="129"/>
      <c r="H119" s="9"/>
      <c r="I119" s="9"/>
      <c r="J119" s="152" t="str">
        <f t="shared" si="33"/>
        <v/>
      </c>
      <c r="K119" s="153"/>
      <c r="L119" s="154" t="str">
        <f t="shared" si="34"/>
        <v/>
      </c>
      <c r="M119" s="155"/>
      <c r="N119" s="154" t="str">
        <f t="shared" si="35"/>
        <v/>
      </c>
    </row>
    <row r="120" spans="1:14" ht="14.1" customHeight="1">
      <c r="A120" s="266" t="s">
        <v>172</v>
      </c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  <c r="L120" s="15">
        <f>SUM(L106:L119)</f>
        <v>0</v>
      </c>
      <c r="M120" s="15" t="s">
        <v>68</v>
      </c>
      <c r="N120" s="154">
        <f>SUM(N106:N119)</f>
        <v>0</v>
      </c>
    </row>
    <row r="121" spans="1:14" ht="14.1" customHeight="1">
      <c r="A121" s="285" t="s">
        <v>173</v>
      </c>
      <c r="B121" s="286"/>
      <c r="C121" s="286"/>
      <c r="D121" s="286"/>
      <c r="E121" s="286"/>
      <c r="F121" s="286"/>
      <c r="G121" s="286"/>
      <c r="H121" s="286"/>
      <c r="I121" s="286"/>
      <c r="J121" s="286"/>
      <c r="K121" s="286"/>
      <c r="L121" s="286"/>
      <c r="M121" s="286"/>
      <c r="N121" s="287"/>
    </row>
    <row r="122" spans="1:14" ht="15.75" customHeight="1">
      <c r="A122" s="264">
        <v>1</v>
      </c>
      <c r="B122" s="270" t="s">
        <v>174</v>
      </c>
      <c r="C122" s="211" t="s">
        <v>165</v>
      </c>
      <c r="D122" s="211" t="s">
        <v>175</v>
      </c>
      <c r="E122" s="204">
        <v>100</v>
      </c>
      <c r="F122" s="129"/>
      <c r="G122" s="21"/>
      <c r="H122" s="16"/>
      <c r="I122" s="9"/>
      <c r="J122" s="152" t="str">
        <f t="shared" ref="J122:J123" si="36">IF(I122="","",ROUNDUP(E122/I122,0))</f>
        <v/>
      </c>
      <c r="K122" s="153"/>
      <c r="L122" s="154" t="str">
        <f t="shared" ref="L122:L123" si="37">IF(J122="","",IF(K122="","",ROUND(J122*K122,2)))</f>
        <v/>
      </c>
      <c r="M122" s="155"/>
      <c r="N122" s="154" t="str">
        <f t="shared" ref="N122:N123" si="38">IF(K122="","",L122*M122+L122)</f>
        <v/>
      </c>
    </row>
    <row r="123" spans="1:14" ht="20.25" customHeight="1">
      <c r="A123" s="264"/>
      <c r="B123" s="270"/>
      <c r="C123" s="211" t="s">
        <v>165</v>
      </c>
      <c r="D123" s="211" t="s">
        <v>176</v>
      </c>
      <c r="E123" s="204">
        <v>250</v>
      </c>
      <c r="F123" s="129"/>
      <c r="G123" s="21"/>
      <c r="H123" s="16"/>
      <c r="I123" s="9"/>
      <c r="J123" s="152" t="str">
        <f t="shared" si="36"/>
        <v/>
      </c>
      <c r="K123" s="153"/>
      <c r="L123" s="154" t="str">
        <f t="shared" si="37"/>
        <v/>
      </c>
      <c r="M123" s="155"/>
      <c r="N123" s="154" t="str">
        <f t="shared" si="38"/>
        <v/>
      </c>
    </row>
    <row r="124" spans="1:14" ht="18.2" customHeight="1">
      <c r="A124" s="266" t="s">
        <v>1900</v>
      </c>
      <c r="B124" s="266"/>
      <c r="C124" s="266"/>
      <c r="D124" s="266"/>
      <c r="E124" s="266"/>
      <c r="F124" s="266"/>
      <c r="G124" s="266"/>
      <c r="H124" s="266"/>
      <c r="I124" s="266"/>
      <c r="J124" s="266"/>
      <c r="K124" s="266"/>
      <c r="L124" s="12">
        <f>SUM(L122:L123)</f>
        <v>0</v>
      </c>
      <c r="M124" s="15" t="s">
        <v>68</v>
      </c>
      <c r="N124" s="154">
        <f>SUM(N122:N123)</f>
        <v>0</v>
      </c>
    </row>
    <row r="125" spans="1:14" ht="14.1" customHeight="1">
      <c r="A125" s="285" t="s">
        <v>2102</v>
      </c>
      <c r="B125" s="286"/>
      <c r="C125" s="286"/>
      <c r="D125" s="286"/>
      <c r="E125" s="286"/>
      <c r="F125" s="286"/>
      <c r="G125" s="286"/>
      <c r="H125" s="286"/>
      <c r="I125" s="286"/>
      <c r="J125" s="286"/>
      <c r="K125" s="286"/>
      <c r="L125" s="286"/>
      <c r="M125" s="286"/>
      <c r="N125" s="287"/>
    </row>
    <row r="126" spans="1:14" ht="14.1" customHeight="1">
      <c r="A126" s="204">
        <v>1</v>
      </c>
      <c r="B126" s="205" t="s">
        <v>180</v>
      </c>
      <c r="C126" s="211" t="s">
        <v>165</v>
      </c>
      <c r="D126" s="211" t="s">
        <v>181</v>
      </c>
      <c r="E126" s="204">
        <v>50</v>
      </c>
      <c r="F126" s="129"/>
      <c r="G126" s="21"/>
      <c r="H126" s="16"/>
      <c r="I126" s="9"/>
      <c r="J126" s="152" t="str">
        <f t="shared" ref="J126" si="39">IF(I126="","",ROUNDUP(E126/I126,0))</f>
        <v/>
      </c>
      <c r="K126" s="153"/>
      <c r="L126" s="154" t="str">
        <f t="shared" ref="L126" si="40">IF(J126="","",IF(K126="","",ROUND(J126*K126,2)))</f>
        <v/>
      </c>
      <c r="M126" s="155"/>
      <c r="N126" s="154" t="str">
        <f t="shared" ref="N126" si="41">IF(K126="","",L126*M126+L126)</f>
        <v/>
      </c>
    </row>
    <row r="127" spans="1:14" ht="14.1" customHeight="1">
      <c r="A127" s="285" t="s">
        <v>1845</v>
      </c>
      <c r="B127" s="286"/>
      <c r="C127" s="286"/>
      <c r="D127" s="286"/>
      <c r="E127" s="286"/>
      <c r="F127" s="286"/>
      <c r="G127" s="286"/>
      <c r="H127" s="286"/>
      <c r="I127" s="286"/>
      <c r="J127" s="286"/>
      <c r="K127" s="286"/>
      <c r="L127" s="286"/>
      <c r="M127" s="286"/>
      <c r="N127" s="287"/>
    </row>
    <row r="128" spans="1:14" ht="14.1" customHeight="1">
      <c r="A128" s="204">
        <v>1</v>
      </c>
      <c r="B128" s="205" t="s">
        <v>183</v>
      </c>
      <c r="C128" s="211" t="s">
        <v>165</v>
      </c>
      <c r="D128" s="211" t="s">
        <v>181</v>
      </c>
      <c r="E128" s="204">
        <v>250</v>
      </c>
      <c r="F128" s="129"/>
      <c r="G128" s="21"/>
      <c r="H128" s="16"/>
      <c r="I128" s="9"/>
      <c r="J128" s="152" t="str">
        <f t="shared" ref="J128" si="42">IF(I128="","",ROUNDUP(E128/I128,0))</f>
        <v/>
      </c>
      <c r="K128" s="153"/>
      <c r="L128" s="154" t="str">
        <f t="shared" ref="L128" si="43">IF(J128="","",IF(K128="","",ROUND(J128*K128,2)))</f>
        <v/>
      </c>
      <c r="M128" s="155"/>
      <c r="N128" s="154" t="str">
        <f t="shared" ref="N128" si="44">IF(K128="","",L128*M128+L128)</f>
        <v/>
      </c>
    </row>
    <row r="129" spans="1:14" ht="14.1" customHeight="1">
      <c r="A129" s="285" t="s">
        <v>182</v>
      </c>
      <c r="B129" s="286"/>
      <c r="C129" s="286"/>
      <c r="D129" s="286"/>
      <c r="E129" s="286"/>
      <c r="F129" s="286"/>
      <c r="G129" s="286"/>
      <c r="H129" s="286"/>
      <c r="I129" s="286"/>
      <c r="J129" s="286"/>
      <c r="K129" s="286"/>
      <c r="L129" s="286"/>
      <c r="M129" s="286"/>
      <c r="N129" s="287"/>
    </row>
    <row r="130" spans="1:14" ht="14.1" customHeight="1">
      <c r="A130" s="204">
        <v>1</v>
      </c>
      <c r="B130" s="205" t="s">
        <v>2256</v>
      </c>
      <c r="C130" s="211" t="s">
        <v>165</v>
      </c>
      <c r="D130" s="211" t="s">
        <v>2255</v>
      </c>
      <c r="E130" s="204">
        <v>1200</v>
      </c>
      <c r="F130" s="129"/>
      <c r="G130" s="21"/>
      <c r="H130" s="16"/>
      <c r="I130" s="9"/>
      <c r="J130" s="152" t="str">
        <f t="shared" ref="J130" si="45">IF(I130="","",ROUNDUP(E130/I130,0))</f>
        <v/>
      </c>
      <c r="K130" s="153"/>
      <c r="L130" s="154" t="str">
        <f t="shared" ref="L130" si="46">IF(J130="","",IF(K130="","",ROUND(J130*K130,2)))</f>
        <v/>
      </c>
      <c r="M130" s="155"/>
      <c r="N130" s="154" t="str">
        <f t="shared" ref="N130" si="47">IF(K130="","",L130*M130+L130)</f>
        <v/>
      </c>
    </row>
    <row r="131" spans="1:14" ht="14.1" customHeight="1">
      <c r="A131" s="285" t="s">
        <v>1846</v>
      </c>
      <c r="B131" s="286"/>
      <c r="C131" s="286"/>
      <c r="D131" s="286"/>
      <c r="E131" s="286"/>
      <c r="F131" s="286"/>
      <c r="G131" s="286"/>
      <c r="H131" s="286"/>
      <c r="I131" s="286"/>
      <c r="J131" s="286"/>
      <c r="K131" s="286"/>
      <c r="L131" s="286"/>
      <c r="M131" s="286"/>
      <c r="N131" s="287"/>
    </row>
    <row r="132" spans="1:14" ht="14.1" customHeight="1">
      <c r="A132" s="204">
        <v>1</v>
      </c>
      <c r="B132" s="205" t="s">
        <v>195</v>
      </c>
      <c r="C132" s="211" t="s">
        <v>165</v>
      </c>
      <c r="D132" s="211" t="s">
        <v>198</v>
      </c>
      <c r="E132" s="204">
        <v>150</v>
      </c>
      <c r="F132" s="129"/>
      <c r="G132" s="21"/>
      <c r="H132" s="16"/>
      <c r="I132" s="9"/>
      <c r="J132" s="152" t="str">
        <f t="shared" ref="J132:J159" si="48">IF(I132="","",ROUNDUP(E132/I132,0))</f>
        <v/>
      </c>
      <c r="K132" s="153"/>
      <c r="L132" s="154" t="str">
        <f t="shared" ref="L132:L159" si="49">IF(J132="","",IF(K132="","",ROUND(J132*K132,2)))</f>
        <v/>
      </c>
      <c r="M132" s="155"/>
      <c r="N132" s="154" t="str">
        <f t="shared" ref="N132:N159" si="50">IF(K132="","",L132*M132+L132)</f>
        <v/>
      </c>
    </row>
    <row r="133" spans="1:14" ht="19.5" customHeight="1">
      <c r="A133" s="218">
        <v>2</v>
      </c>
      <c r="B133" s="219" t="s">
        <v>410</v>
      </c>
      <c r="C133" s="218" t="s">
        <v>411</v>
      </c>
      <c r="D133" s="223" t="s">
        <v>412</v>
      </c>
      <c r="E133" s="28">
        <v>150</v>
      </c>
      <c r="F133" s="29"/>
      <c r="G133" s="129"/>
      <c r="H133" s="16"/>
      <c r="I133" s="9"/>
      <c r="J133" s="152" t="str">
        <f t="shared" si="48"/>
        <v/>
      </c>
      <c r="K133" s="153"/>
      <c r="L133" s="154" t="str">
        <f t="shared" si="49"/>
        <v/>
      </c>
      <c r="M133" s="155"/>
      <c r="N133" s="154" t="str">
        <f t="shared" si="50"/>
        <v/>
      </c>
    </row>
    <row r="134" spans="1:14" ht="14.1" customHeight="1">
      <c r="A134" s="204">
        <v>3</v>
      </c>
      <c r="B134" s="205" t="s">
        <v>648</v>
      </c>
      <c r="C134" s="211" t="s">
        <v>456</v>
      </c>
      <c r="D134" s="224" t="s">
        <v>76</v>
      </c>
      <c r="E134" s="8">
        <v>900</v>
      </c>
      <c r="F134" s="129"/>
      <c r="G134" s="129"/>
      <c r="H134" s="16"/>
      <c r="I134" s="9"/>
      <c r="J134" s="152" t="str">
        <f t="shared" si="48"/>
        <v/>
      </c>
      <c r="K134" s="153"/>
      <c r="L134" s="154" t="str">
        <f t="shared" si="49"/>
        <v/>
      </c>
      <c r="M134" s="155"/>
      <c r="N134" s="154" t="str">
        <f t="shared" si="50"/>
        <v/>
      </c>
    </row>
    <row r="135" spans="1:14" ht="14.1" customHeight="1">
      <c r="A135" s="264">
        <v>4</v>
      </c>
      <c r="B135" s="265" t="s">
        <v>858</v>
      </c>
      <c r="C135" s="211" t="s">
        <v>916</v>
      </c>
      <c r="D135" s="224" t="s">
        <v>59</v>
      </c>
      <c r="E135" s="8">
        <v>300</v>
      </c>
      <c r="F135" s="129"/>
      <c r="G135" s="129"/>
      <c r="H135" s="9"/>
      <c r="I135" s="9"/>
      <c r="J135" s="152" t="str">
        <f t="shared" si="48"/>
        <v/>
      </c>
      <c r="K135" s="153"/>
      <c r="L135" s="154" t="str">
        <f t="shared" si="49"/>
        <v/>
      </c>
      <c r="M135" s="155"/>
      <c r="N135" s="154" t="str">
        <f t="shared" si="50"/>
        <v/>
      </c>
    </row>
    <row r="136" spans="1:14">
      <c r="A136" s="264"/>
      <c r="B136" s="265"/>
      <c r="C136" s="211" t="s">
        <v>35</v>
      </c>
      <c r="D136" s="224" t="s">
        <v>44</v>
      </c>
      <c r="E136" s="8">
        <v>1000</v>
      </c>
      <c r="F136" s="129"/>
      <c r="G136" s="129"/>
      <c r="H136" s="9"/>
      <c r="I136" s="9"/>
      <c r="J136" s="152" t="str">
        <f t="shared" si="48"/>
        <v/>
      </c>
      <c r="K136" s="153"/>
      <c r="L136" s="154" t="str">
        <f t="shared" si="49"/>
        <v/>
      </c>
      <c r="M136" s="155"/>
      <c r="N136" s="154" t="str">
        <f t="shared" si="50"/>
        <v/>
      </c>
    </row>
    <row r="137" spans="1:14">
      <c r="A137" s="204">
        <v>5</v>
      </c>
      <c r="B137" s="205" t="s">
        <v>859</v>
      </c>
      <c r="C137" s="211" t="s">
        <v>456</v>
      </c>
      <c r="D137" s="224" t="s">
        <v>464</v>
      </c>
      <c r="E137" s="8">
        <v>6000</v>
      </c>
      <c r="F137" s="129"/>
      <c r="G137" s="129"/>
      <c r="H137" s="9"/>
      <c r="I137" s="9"/>
      <c r="J137" s="152" t="str">
        <f t="shared" si="48"/>
        <v/>
      </c>
      <c r="K137" s="153"/>
      <c r="L137" s="154" t="str">
        <f t="shared" si="49"/>
        <v/>
      </c>
      <c r="M137" s="155"/>
      <c r="N137" s="154" t="str">
        <f t="shared" si="50"/>
        <v/>
      </c>
    </row>
    <row r="138" spans="1:14" ht="14.1" customHeight="1">
      <c r="A138" s="264">
        <v>6</v>
      </c>
      <c r="B138" s="265" t="s">
        <v>860</v>
      </c>
      <c r="C138" s="211" t="s">
        <v>47</v>
      </c>
      <c r="D138" s="224" t="s">
        <v>861</v>
      </c>
      <c r="E138" s="8">
        <v>5000</v>
      </c>
      <c r="F138" s="129"/>
      <c r="G138" s="129"/>
      <c r="H138" s="9"/>
      <c r="I138" s="9"/>
      <c r="J138" s="152" t="str">
        <f t="shared" si="48"/>
        <v/>
      </c>
      <c r="K138" s="153"/>
      <c r="L138" s="154" t="str">
        <f t="shared" si="49"/>
        <v/>
      </c>
      <c r="M138" s="155"/>
      <c r="N138" s="154" t="str">
        <f t="shared" si="50"/>
        <v/>
      </c>
    </row>
    <row r="139" spans="1:14">
      <c r="A139" s="264"/>
      <c r="B139" s="265"/>
      <c r="C139" s="211" t="s">
        <v>415</v>
      </c>
      <c r="D139" s="224" t="s">
        <v>862</v>
      </c>
      <c r="E139" s="8">
        <v>15</v>
      </c>
      <c r="F139" s="129"/>
      <c r="G139" s="129"/>
      <c r="H139" s="9"/>
      <c r="I139" s="9"/>
      <c r="J139" s="152" t="str">
        <f t="shared" si="48"/>
        <v/>
      </c>
      <c r="K139" s="153"/>
      <c r="L139" s="154" t="str">
        <f t="shared" si="49"/>
        <v/>
      </c>
      <c r="M139" s="155"/>
      <c r="N139" s="154" t="str">
        <f t="shared" si="50"/>
        <v/>
      </c>
    </row>
    <row r="140" spans="1:14">
      <c r="A140" s="264"/>
      <c r="B140" s="265"/>
      <c r="C140" s="211" t="s">
        <v>477</v>
      </c>
      <c r="D140" s="224" t="s">
        <v>861</v>
      </c>
      <c r="E140" s="8">
        <v>1200</v>
      </c>
      <c r="F140" s="129"/>
      <c r="G140" s="129"/>
      <c r="H140" s="9"/>
      <c r="I140" s="9"/>
      <c r="J140" s="152" t="str">
        <f t="shared" si="48"/>
        <v/>
      </c>
      <c r="K140" s="153"/>
      <c r="L140" s="154" t="str">
        <f t="shared" si="49"/>
        <v/>
      </c>
      <c r="M140" s="155"/>
      <c r="N140" s="154" t="str">
        <f t="shared" si="50"/>
        <v/>
      </c>
    </row>
    <row r="141" spans="1:14">
      <c r="A141" s="264"/>
      <c r="B141" s="265"/>
      <c r="C141" s="211" t="s">
        <v>477</v>
      </c>
      <c r="D141" s="224" t="s">
        <v>863</v>
      </c>
      <c r="E141" s="8">
        <v>1000</v>
      </c>
      <c r="F141" s="129"/>
      <c r="G141" s="129"/>
      <c r="H141" s="9"/>
      <c r="I141" s="9"/>
      <c r="J141" s="152" t="str">
        <f t="shared" si="48"/>
        <v/>
      </c>
      <c r="K141" s="153"/>
      <c r="L141" s="154" t="str">
        <f t="shared" si="49"/>
        <v/>
      </c>
      <c r="M141" s="155"/>
      <c r="N141" s="154" t="str">
        <f t="shared" si="50"/>
        <v/>
      </c>
    </row>
    <row r="142" spans="1:14">
      <c r="A142" s="204">
        <v>7</v>
      </c>
      <c r="B142" s="205" t="s">
        <v>864</v>
      </c>
      <c r="C142" s="211" t="s">
        <v>456</v>
      </c>
      <c r="D142" s="224" t="s">
        <v>865</v>
      </c>
      <c r="E142" s="8">
        <v>10000</v>
      </c>
      <c r="F142" s="129"/>
      <c r="G142" s="129"/>
      <c r="H142" s="9"/>
      <c r="I142" s="9"/>
      <c r="J142" s="152" t="str">
        <f t="shared" si="48"/>
        <v/>
      </c>
      <c r="K142" s="153"/>
      <c r="L142" s="154" t="str">
        <f t="shared" si="49"/>
        <v/>
      </c>
      <c r="M142" s="155"/>
      <c r="N142" s="154" t="str">
        <f t="shared" si="50"/>
        <v/>
      </c>
    </row>
    <row r="143" spans="1:14" ht="14.1" customHeight="1">
      <c r="A143" s="264">
        <v>8</v>
      </c>
      <c r="B143" s="265" t="s">
        <v>866</v>
      </c>
      <c r="C143" s="211" t="s">
        <v>456</v>
      </c>
      <c r="D143" s="224" t="s">
        <v>867</v>
      </c>
      <c r="E143" s="8">
        <v>1200</v>
      </c>
      <c r="F143" s="129"/>
      <c r="G143" s="129"/>
      <c r="H143" s="9"/>
      <c r="I143" s="9"/>
      <c r="J143" s="152" t="str">
        <f t="shared" si="48"/>
        <v/>
      </c>
      <c r="K143" s="153"/>
      <c r="L143" s="154" t="str">
        <f t="shared" si="49"/>
        <v/>
      </c>
      <c r="M143" s="155"/>
      <c r="N143" s="154" t="str">
        <f t="shared" si="50"/>
        <v/>
      </c>
    </row>
    <row r="144" spans="1:14">
      <c r="A144" s="264"/>
      <c r="B144" s="265"/>
      <c r="C144" s="211" t="s">
        <v>456</v>
      </c>
      <c r="D144" s="224" t="s">
        <v>868</v>
      </c>
      <c r="E144" s="8">
        <v>1000</v>
      </c>
      <c r="F144" s="129"/>
      <c r="G144" s="129"/>
      <c r="H144" s="9"/>
      <c r="I144" s="9"/>
      <c r="J144" s="152" t="str">
        <f t="shared" si="48"/>
        <v/>
      </c>
      <c r="K144" s="153"/>
      <c r="L144" s="154" t="str">
        <f t="shared" si="49"/>
        <v/>
      </c>
      <c r="M144" s="155"/>
      <c r="N144" s="154" t="str">
        <f t="shared" si="50"/>
        <v/>
      </c>
    </row>
    <row r="145" spans="1:14">
      <c r="A145" s="264"/>
      <c r="B145" s="265"/>
      <c r="C145" s="211" t="s">
        <v>456</v>
      </c>
      <c r="D145" s="224" t="s">
        <v>869</v>
      </c>
      <c r="E145" s="8">
        <v>400</v>
      </c>
      <c r="F145" s="129"/>
      <c r="G145" s="129"/>
      <c r="H145" s="9"/>
      <c r="I145" s="9"/>
      <c r="J145" s="152" t="str">
        <f t="shared" si="48"/>
        <v/>
      </c>
      <c r="K145" s="153"/>
      <c r="L145" s="154" t="str">
        <f t="shared" si="49"/>
        <v/>
      </c>
      <c r="M145" s="155"/>
      <c r="N145" s="154" t="str">
        <f t="shared" si="50"/>
        <v/>
      </c>
    </row>
    <row r="146" spans="1:14" ht="14.1" customHeight="1">
      <c r="A146" s="264">
        <v>9</v>
      </c>
      <c r="B146" s="265" t="s">
        <v>870</v>
      </c>
      <c r="C146" s="211" t="s">
        <v>456</v>
      </c>
      <c r="D146" s="224" t="s">
        <v>871</v>
      </c>
      <c r="E146" s="8">
        <v>300</v>
      </c>
      <c r="F146" s="129"/>
      <c r="G146" s="129"/>
      <c r="H146" s="9"/>
      <c r="I146" s="9"/>
      <c r="J146" s="152" t="str">
        <f t="shared" si="48"/>
        <v/>
      </c>
      <c r="K146" s="153"/>
      <c r="L146" s="154" t="str">
        <f t="shared" si="49"/>
        <v/>
      </c>
      <c r="M146" s="155"/>
      <c r="N146" s="154" t="str">
        <f t="shared" si="50"/>
        <v/>
      </c>
    </row>
    <row r="147" spans="1:14">
      <c r="A147" s="264"/>
      <c r="B147" s="265"/>
      <c r="C147" s="211" t="s">
        <v>456</v>
      </c>
      <c r="D147" s="224" t="s">
        <v>872</v>
      </c>
      <c r="E147" s="8">
        <v>300</v>
      </c>
      <c r="F147" s="129"/>
      <c r="G147" s="129"/>
      <c r="H147" s="9"/>
      <c r="I147" s="9"/>
      <c r="J147" s="152" t="str">
        <f t="shared" si="48"/>
        <v/>
      </c>
      <c r="K147" s="153"/>
      <c r="L147" s="154" t="str">
        <f t="shared" si="49"/>
        <v/>
      </c>
      <c r="M147" s="155"/>
      <c r="N147" s="154" t="str">
        <f t="shared" si="50"/>
        <v/>
      </c>
    </row>
    <row r="148" spans="1:14" ht="14.1" customHeight="1">
      <c r="A148" s="264">
        <v>10</v>
      </c>
      <c r="B148" s="265" t="s">
        <v>873</v>
      </c>
      <c r="C148" s="211" t="s">
        <v>456</v>
      </c>
      <c r="D148" s="224" t="s">
        <v>874</v>
      </c>
      <c r="E148" s="8">
        <v>100</v>
      </c>
      <c r="F148" s="129"/>
      <c r="G148" s="129"/>
      <c r="H148" s="9"/>
      <c r="I148" s="9"/>
      <c r="J148" s="152" t="str">
        <f t="shared" si="48"/>
        <v/>
      </c>
      <c r="K148" s="153"/>
      <c r="L148" s="154" t="str">
        <f t="shared" si="49"/>
        <v/>
      </c>
      <c r="M148" s="155"/>
      <c r="N148" s="154" t="str">
        <f t="shared" si="50"/>
        <v/>
      </c>
    </row>
    <row r="149" spans="1:14">
      <c r="A149" s="264"/>
      <c r="B149" s="265"/>
      <c r="C149" s="211" t="s">
        <v>29</v>
      </c>
      <c r="D149" s="224" t="s">
        <v>875</v>
      </c>
      <c r="E149" s="8">
        <v>60</v>
      </c>
      <c r="F149" s="129"/>
      <c r="G149" s="129"/>
      <c r="H149" s="9"/>
      <c r="I149" s="9"/>
      <c r="J149" s="152" t="str">
        <f t="shared" si="48"/>
        <v/>
      </c>
      <c r="K149" s="153"/>
      <c r="L149" s="154" t="str">
        <f t="shared" si="49"/>
        <v/>
      </c>
      <c r="M149" s="155"/>
      <c r="N149" s="154" t="str">
        <f t="shared" si="50"/>
        <v/>
      </c>
    </row>
    <row r="150" spans="1:14">
      <c r="A150" s="264"/>
      <c r="B150" s="265"/>
      <c r="C150" s="211" t="s">
        <v>456</v>
      </c>
      <c r="D150" s="224" t="s">
        <v>765</v>
      </c>
      <c r="E150" s="8">
        <v>100</v>
      </c>
      <c r="F150" s="129"/>
      <c r="G150" s="129"/>
      <c r="H150" s="9"/>
      <c r="I150" s="9"/>
      <c r="J150" s="152" t="str">
        <f t="shared" si="48"/>
        <v/>
      </c>
      <c r="K150" s="153"/>
      <c r="L150" s="154" t="str">
        <f t="shared" si="49"/>
        <v/>
      </c>
      <c r="M150" s="155"/>
      <c r="N150" s="154" t="str">
        <f t="shared" si="50"/>
        <v/>
      </c>
    </row>
    <row r="151" spans="1:14">
      <c r="A151" s="264">
        <v>11</v>
      </c>
      <c r="B151" s="270" t="s">
        <v>909</v>
      </c>
      <c r="C151" s="288" t="s">
        <v>165</v>
      </c>
      <c r="D151" s="211" t="s">
        <v>262</v>
      </c>
      <c r="E151" s="8">
        <v>3000</v>
      </c>
      <c r="F151" s="96"/>
      <c r="G151" s="95"/>
      <c r="H151" s="95"/>
      <c r="I151" s="95"/>
      <c r="J151" s="152" t="str">
        <f t="shared" si="48"/>
        <v/>
      </c>
      <c r="K151" s="153"/>
      <c r="L151" s="154" t="str">
        <f t="shared" si="49"/>
        <v/>
      </c>
      <c r="M151" s="155"/>
      <c r="N151" s="154" t="str">
        <f t="shared" si="50"/>
        <v/>
      </c>
    </row>
    <row r="152" spans="1:14" ht="14.25" customHeight="1">
      <c r="A152" s="264"/>
      <c r="B152" s="270"/>
      <c r="C152" s="288"/>
      <c r="D152" s="211" t="s">
        <v>464</v>
      </c>
      <c r="E152" s="8">
        <v>3000</v>
      </c>
      <c r="F152" s="129"/>
      <c r="G152" s="129"/>
      <c r="H152" s="16"/>
      <c r="I152" s="9"/>
      <c r="J152" s="152" t="str">
        <f t="shared" si="48"/>
        <v/>
      </c>
      <c r="K152" s="153"/>
      <c r="L152" s="154" t="str">
        <f t="shared" si="49"/>
        <v/>
      </c>
      <c r="M152" s="155"/>
      <c r="N152" s="154" t="str">
        <f t="shared" si="50"/>
        <v/>
      </c>
    </row>
    <row r="153" spans="1:14">
      <c r="A153" s="264"/>
      <c r="B153" s="270"/>
      <c r="C153" s="211" t="s">
        <v>192</v>
      </c>
      <c r="D153" s="25" t="s">
        <v>66</v>
      </c>
      <c r="E153" s="8">
        <v>400</v>
      </c>
      <c r="F153" s="129"/>
      <c r="G153" s="129"/>
      <c r="H153" s="16"/>
      <c r="I153" s="9"/>
      <c r="J153" s="152" t="str">
        <f t="shared" si="48"/>
        <v/>
      </c>
      <c r="K153" s="153"/>
      <c r="L153" s="154" t="str">
        <f t="shared" si="49"/>
        <v/>
      </c>
      <c r="M153" s="155"/>
      <c r="N153" s="154" t="str">
        <f t="shared" si="50"/>
        <v/>
      </c>
    </row>
    <row r="154" spans="1:14" ht="14.1" customHeight="1">
      <c r="A154" s="204">
        <v>12</v>
      </c>
      <c r="B154" s="205" t="s">
        <v>1651</v>
      </c>
      <c r="C154" s="211" t="s">
        <v>456</v>
      </c>
      <c r="D154" s="224" t="s">
        <v>464</v>
      </c>
      <c r="E154" s="8">
        <v>60</v>
      </c>
      <c r="F154" s="129"/>
      <c r="G154" s="129"/>
      <c r="H154" s="16"/>
      <c r="I154" s="9"/>
      <c r="J154" s="152" t="str">
        <f t="shared" si="48"/>
        <v/>
      </c>
      <c r="K154" s="153"/>
      <c r="L154" s="154" t="str">
        <f t="shared" si="49"/>
        <v/>
      </c>
      <c r="M154" s="155"/>
      <c r="N154" s="154" t="str">
        <f t="shared" si="50"/>
        <v/>
      </c>
    </row>
    <row r="155" spans="1:14" ht="14.1" customHeight="1">
      <c r="A155" s="204">
        <v>13</v>
      </c>
      <c r="B155" s="205" t="s">
        <v>218</v>
      </c>
      <c r="C155" s="211" t="s">
        <v>219</v>
      </c>
      <c r="D155" s="211" t="s">
        <v>36</v>
      </c>
      <c r="E155" s="204">
        <v>500</v>
      </c>
      <c r="F155" s="129"/>
      <c r="G155" s="21"/>
      <c r="H155" s="16"/>
      <c r="I155" s="9"/>
      <c r="J155" s="152" t="str">
        <f t="shared" si="48"/>
        <v/>
      </c>
      <c r="K155" s="153"/>
      <c r="L155" s="154" t="str">
        <f t="shared" si="49"/>
        <v/>
      </c>
      <c r="M155" s="155"/>
      <c r="N155" s="154" t="str">
        <f t="shared" si="50"/>
        <v/>
      </c>
    </row>
    <row r="156" spans="1:14" ht="14.1" customHeight="1">
      <c r="A156" s="204">
        <v>14</v>
      </c>
      <c r="B156" s="205" t="s">
        <v>264</v>
      </c>
      <c r="C156" s="211" t="s">
        <v>1834</v>
      </c>
      <c r="D156" s="211" t="s">
        <v>44</v>
      </c>
      <c r="E156" s="204">
        <v>50</v>
      </c>
      <c r="F156" s="129"/>
      <c r="G156" s="21"/>
      <c r="H156" s="16"/>
      <c r="I156" s="9"/>
      <c r="J156" s="152" t="str">
        <f t="shared" si="48"/>
        <v/>
      </c>
      <c r="K156" s="153"/>
      <c r="L156" s="154" t="str">
        <f t="shared" si="49"/>
        <v/>
      </c>
      <c r="M156" s="155"/>
      <c r="N156" s="154" t="str">
        <f t="shared" si="50"/>
        <v/>
      </c>
    </row>
    <row r="157" spans="1:14" ht="14.1" customHeight="1">
      <c r="A157" s="264">
        <v>15</v>
      </c>
      <c r="B157" s="270" t="s">
        <v>1938</v>
      </c>
      <c r="C157" s="288" t="s">
        <v>192</v>
      </c>
      <c r="D157" s="211" t="s">
        <v>469</v>
      </c>
      <c r="E157" s="204">
        <v>9000</v>
      </c>
      <c r="F157" s="129"/>
      <c r="G157" s="21"/>
      <c r="H157" s="16"/>
      <c r="I157" s="9"/>
      <c r="J157" s="152" t="str">
        <f t="shared" si="48"/>
        <v/>
      </c>
      <c r="K157" s="153"/>
      <c r="L157" s="154" t="str">
        <f t="shared" si="49"/>
        <v/>
      </c>
      <c r="M157" s="155"/>
      <c r="N157" s="154" t="str">
        <f t="shared" si="50"/>
        <v/>
      </c>
    </row>
    <row r="158" spans="1:14" ht="14.1" customHeight="1">
      <c r="A158" s="264"/>
      <c r="B158" s="270"/>
      <c r="C158" s="288"/>
      <c r="D158" s="211" t="s">
        <v>470</v>
      </c>
      <c r="E158" s="204">
        <v>9000</v>
      </c>
      <c r="F158" s="129"/>
      <c r="G158" s="21"/>
      <c r="H158" s="16"/>
      <c r="I158" s="9"/>
      <c r="J158" s="152" t="str">
        <f t="shared" si="48"/>
        <v/>
      </c>
      <c r="K158" s="153"/>
      <c r="L158" s="154" t="str">
        <f t="shared" si="49"/>
        <v/>
      </c>
      <c r="M158" s="155"/>
      <c r="N158" s="154" t="str">
        <f t="shared" si="50"/>
        <v/>
      </c>
    </row>
    <row r="159" spans="1:14" ht="14.1" customHeight="1">
      <c r="A159" s="204">
        <v>16</v>
      </c>
      <c r="B159" s="205" t="s">
        <v>177</v>
      </c>
      <c r="C159" s="211" t="s">
        <v>178</v>
      </c>
      <c r="D159" s="211" t="s">
        <v>179</v>
      </c>
      <c r="E159" s="204">
        <v>100</v>
      </c>
      <c r="F159" s="129"/>
      <c r="G159" s="21"/>
      <c r="H159" s="16"/>
      <c r="I159" s="9"/>
      <c r="J159" s="152" t="str">
        <f t="shared" si="48"/>
        <v/>
      </c>
      <c r="K159" s="153"/>
      <c r="L159" s="154" t="str">
        <f t="shared" si="49"/>
        <v/>
      </c>
      <c r="M159" s="155"/>
      <c r="N159" s="154" t="str">
        <f t="shared" si="50"/>
        <v/>
      </c>
    </row>
    <row r="160" spans="1:14" ht="14.1" customHeight="1">
      <c r="A160" s="266" t="s">
        <v>1901</v>
      </c>
      <c r="B160" s="266"/>
      <c r="C160" s="266"/>
      <c r="D160" s="266"/>
      <c r="E160" s="266"/>
      <c r="F160" s="266"/>
      <c r="G160" s="266"/>
      <c r="H160" s="266"/>
      <c r="I160" s="266"/>
      <c r="J160" s="266"/>
      <c r="K160" s="266"/>
      <c r="L160" s="15">
        <f>SUM(L132:L159)</f>
        <v>0</v>
      </c>
      <c r="M160" s="15" t="s">
        <v>68</v>
      </c>
      <c r="N160" s="154">
        <f>SUM(N132:N159)</f>
        <v>0</v>
      </c>
    </row>
    <row r="161" spans="1:14" ht="14.1" customHeight="1">
      <c r="A161" s="285" t="s">
        <v>194</v>
      </c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  <c r="L161" s="286"/>
      <c r="M161" s="286"/>
      <c r="N161" s="287"/>
    </row>
    <row r="162" spans="1:14" ht="22.5" customHeight="1">
      <c r="A162" s="264">
        <v>1</v>
      </c>
      <c r="B162" s="270" t="s">
        <v>199</v>
      </c>
      <c r="C162" s="211" t="s">
        <v>165</v>
      </c>
      <c r="D162" s="211" t="s">
        <v>200</v>
      </c>
      <c r="E162" s="204">
        <v>750</v>
      </c>
      <c r="F162" s="129"/>
      <c r="G162" s="21"/>
      <c r="H162" s="16"/>
      <c r="I162" s="9"/>
      <c r="J162" s="152" t="str">
        <f t="shared" ref="J162:J175" si="51">IF(I162="","",ROUNDUP(E162/I162,0))</f>
        <v/>
      </c>
      <c r="K162" s="153"/>
      <c r="L162" s="154" t="str">
        <f t="shared" ref="L162:L175" si="52">IF(J162="","",IF(K162="","",ROUND(J162*K162,2)))</f>
        <v/>
      </c>
      <c r="M162" s="155"/>
      <c r="N162" s="154" t="str">
        <f t="shared" ref="N162:N175" si="53">IF(K162="","",L162*M162+L162)</f>
        <v/>
      </c>
    </row>
    <row r="163" spans="1:14" ht="19.5" customHeight="1">
      <c r="A163" s="264"/>
      <c r="B163" s="270"/>
      <c r="C163" s="211" t="s">
        <v>165</v>
      </c>
      <c r="D163" s="211" t="s">
        <v>201</v>
      </c>
      <c r="E163" s="204">
        <v>750</v>
      </c>
      <c r="F163" s="129"/>
      <c r="G163" s="21"/>
      <c r="H163" s="16"/>
      <c r="I163" s="9"/>
      <c r="J163" s="152" t="str">
        <f t="shared" si="51"/>
        <v/>
      </c>
      <c r="K163" s="153"/>
      <c r="L163" s="154" t="str">
        <f t="shared" si="52"/>
        <v/>
      </c>
      <c r="M163" s="155"/>
      <c r="N163" s="154" t="str">
        <f t="shared" si="53"/>
        <v/>
      </c>
    </row>
    <row r="164" spans="1:14" ht="14.1" customHeight="1">
      <c r="A164" s="264">
        <v>2</v>
      </c>
      <c r="B164" s="270" t="s">
        <v>202</v>
      </c>
      <c r="C164" s="288" t="s">
        <v>165</v>
      </c>
      <c r="D164" s="211" t="s">
        <v>203</v>
      </c>
      <c r="E164" s="204">
        <v>400</v>
      </c>
      <c r="F164" s="129"/>
      <c r="G164" s="21"/>
      <c r="H164" s="16"/>
      <c r="I164" s="9"/>
      <c r="J164" s="152" t="str">
        <f t="shared" si="51"/>
        <v/>
      </c>
      <c r="K164" s="153"/>
      <c r="L164" s="154" t="str">
        <f t="shared" si="52"/>
        <v/>
      </c>
      <c r="M164" s="155"/>
      <c r="N164" s="154" t="str">
        <f t="shared" si="53"/>
        <v/>
      </c>
    </row>
    <row r="165" spans="1:14" ht="14.1" customHeight="1">
      <c r="A165" s="264"/>
      <c r="B165" s="270"/>
      <c r="C165" s="288"/>
      <c r="D165" s="211" t="s">
        <v>204</v>
      </c>
      <c r="E165" s="204">
        <v>400</v>
      </c>
      <c r="F165" s="129"/>
      <c r="G165" s="21"/>
      <c r="H165" s="16"/>
      <c r="I165" s="9"/>
      <c r="J165" s="152" t="str">
        <f t="shared" si="51"/>
        <v/>
      </c>
      <c r="K165" s="153"/>
      <c r="L165" s="154" t="str">
        <f t="shared" si="52"/>
        <v/>
      </c>
      <c r="M165" s="155"/>
      <c r="N165" s="154" t="str">
        <f t="shared" si="53"/>
        <v/>
      </c>
    </row>
    <row r="166" spans="1:14" ht="14.1" customHeight="1">
      <c r="A166" s="264">
        <v>3</v>
      </c>
      <c r="B166" s="270" t="s">
        <v>207</v>
      </c>
      <c r="C166" s="288" t="s">
        <v>165</v>
      </c>
      <c r="D166" s="211" t="s">
        <v>208</v>
      </c>
      <c r="E166" s="204">
        <v>24000</v>
      </c>
      <c r="F166" s="129"/>
      <c r="G166" s="21"/>
      <c r="H166" s="16"/>
      <c r="I166" s="9"/>
      <c r="J166" s="152" t="str">
        <f t="shared" si="51"/>
        <v/>
      </c>
      <c r="K166" s="153"/>
      <c r="L166" s="154" t="str">
        <f t="shared" si="52"/>
        <v/>
      </c>
      <c r="M166" s="155"/>
      <c r="N166" s="154" t="str">
        <f t="shared" si="53"/>
        <v/>
      </c>
    </row>
    <row r="167" spans="1:14" ht="14.1" customHeight="1">
      <c r="A167" s="264"/>
      <c r="B167" s="270"/>
      <c r="C167" s="288"/>
      <c r="D167" s="211" t="s">
        <v>200</v>
      </c>
      <c r="E167" s="204">
        <v>4000</v>
      </c>
      <c r="F167" s="129"/>
      <c r="G167" s="21"/>
      <c r="H167" s="16"/>
      <c r="I167" s="9"/>
      <c r="J167" s="152" t="str">
        <f t="shared" si="51"/>
        <v/>
      </c>
      <c r="K167" s="153"/>
      <c r="L167" s="154" t="str">
        <f t="shared" si="52"/>
        <v/>
      </c>
      <c r="M167" s="155"/>
      <c r="N167" s="154" t="str">
        <f t="shared" si="53"/>
        <v/>
      </c>
    </row>
    <row r="168" spans="1:14" ht="16.5" customHeight="1">
      <c r="A168" s="204">
        <v>4</v>
      </c>
      <c r="B168" s="205" t="s">
        <v>215</v>
      </c>
      <c r="C168" s="211" t="s">
        <v>165</v>
      </c>
      <c r="D168" s="211" t="s">
        <v>216</v>
      </c>
      <c r="E168" s="204">
        <v>250</v>
      </c>
      <c r="F168" s="129"/>
      <c r="G168" s="21"/>
      <c r="H168" s="16"/>
      <c r="I168" s="9"/>
      <c r="J168" s="152" t="str">
        <f t="shared" si="51"/>
        <v/>
      </c>
      <c r="K168" s="153"/>
      <c r="L168" s="154" t="str">
        <f t="shared" si="52"/>
        <v/>
      </c>
      <c r="M168" s="155"/>
      <c r="N168" s="154" t="str">
        <f t="shared" si="53"/>
        <v/>
      </c>
    </row>
    <row r="169" spans="1:14" s="20" customFormat="1" ht="32.1" customHeight="1">
      <c r="A169" s="204">
        <v>5</v>
      </c>
      <c r="B169" s="207" t="s">
        <v>644</v>
      </c>
      <c r="C169" s="220" t="s">
        <v>645</v>
      </c>
      <c r="D169" s="220" t="s">
        <v>1779</v>
      </c>
      <c r="E169" s="220">
        <v>500</v>
      </c>
      <c r="F169" s="17"/>
      <c r="G169" s="17"/>
      <c r="H169" s="16"/>
      <c r="I169" s="19"/>
      <c r="J169" s="152" t="str">
        <f t="shared" si="51"/>
        <v/>
      </c>
      <c r="K169" s="153"/>
      <c r="L169" s="154" t="str">
        <f t="shared" si="52"/>
        <v/>
      </c>
      <c r="M169" s="155"/>
      <c r="N169" s="154" t="str">
        <f t="shared" si="53"/>
        <v/>
      </c>
    </row>
    <row r="170" spans="1:14">
      <c r="A170" s="264">
        <v>6</v>
      </c>
      <c r="B170" s="289" t="s">
        <v>294</v>
      </c>
      <c r="C170" s="211" t="s">
        <v>47</v>
      </c>
      <c r="D170" s="224" t="s">
        <v>76</v>
      </c>
      <c r="E170" s="8">
        <v>75</v>
      </c>
      <c r="F170" s="129"/>
      <c r="G170" s="129"/>
      <c r="H170" s="9"/>
      <c r="I170" s="9"/>
      <c r="J170" s="152" t="str">
        <f t="shared" si="51"/>
        <v/>
      </c>
      <c r="K170" s="153"/>
      <c r="L170" s="154" t="str">
        <f t="shared" si="52"/>
        <v/>
      </c>
      <c r="M170" s="155"/>
      <c r="N170" s="154" t="str">
        <f t="shared" si="53"/>
        <v/>
      </c>
    </row>
    <row r="171" spans="1:14">
      <c r="A171" s="264"/>
      <c r="B171" s="289"/>
      <c r="C171" s="211" t="s">
        <v>47</v>
      </c>
      <c r="D171" s="224" t="s">
        <v>66</v>
      </c>
      <c r="E171" s="8">
        <v>1500</v>
      </c>
      <c r="F171" s="129"/>
      <c r="G171" s="129"/>
      <c r="H171" s="9"/>
      <c r="I171" s="9"/>
      <c r="J171" s="152" t="str">
        <f t="shared" si="51"/>
        <v/>
      </c>
      <c r="K171" s="153"/>
      <c r="L171" s="154" t="str">
        <f t="shared" si="52"/>
        <v/>
      </c>
      <c r="M171" s="155"/>
      <c r="N171" s="154" t="str">
        <f t="shared" si="53"/>
        <v/>
      </c>
    </row>
    <row r="172" spans="1:14">
      <c r="A172" s="264"/>
      <c r="B172" s="289"/>
      <c r="C172" s="211" t="s">
        <v>47</v>
      </c>
      <c r="D172" s="224" t="s">
        <v>464</v>
      </c>
      <c r="E172" s="8">
        <v>650</v>
      </c>
      <c r="F172" s="129"/>
      <c r="G172" s="129"/>
      <c r="H172" s="9"/>
      <c r="I172" s="9"/>
      <c r="J172" s="152" t="str">
        <f t="shared" si="51"/>
        <v/>
      </c>
      <c r="K172" s="153"/>
      <c r="L172" s="154" t="str">
        <f t="shared" si="52"/>
        <v/>
      </c>
      <c r="M172" s="155"/>
      <c r="N172" s="154" t="str">
        <f t="shared" si="53"/>
        <v/>
      </c>
    </row>
    <row r="173" spans="1:14">
      <c r="A173" s="264"/>
      <c r="B173" s="289"/>
      <c r="C173" s="211" t="s">
        <v>888</v>
      </c>
      <c r="D173" s="35" t="s">
        <v>889</v>
      </c>
      <c r="E173" s="8">
        <v>60</v>
      </c>
      <c r="F173" s="129"/>
      <c r="G173" s="129"/>
      <c r="H173" s="9"/>
      <c r="I173" s="9"/>
      <c r="J173" s="152" t="str">
        <f t="shared" si="51"/>
        <v/>
      </c>
      <c r="K173" s="153"/>
      <c r="L173" s="154" t="str">
        <f t="shared" si="52"/>
        <v/>
      </c>
      <c r="M173" s="155"/>
      <c r="N173" s="154" t="str">
        <f t="shared" si="53"/>
        <v/>
      </c>
    </row>
    <row r="174" spans="1:14" ht="14.1" customHeight="1">
      <c r="A174" s="264">
        <v>7</v>
      </c>
      <c r="B174" s="270" t="s">
        <v>195</v>
      </c>
      <c r="C174" s="211" t="s">
        <v>165</v>
      </c>
      <c r="D174" s="211" t="s">
        <v>196</v>
      </c>
      <c r="E174" s="204">
        <v>150</v>
      </c>
      <c r="F174" s="129"/>
      <c r="G174" s="21"/>
      <c r="H174" s="16"/>
      <c r="I174" s="9"/>
      <c r="J174" s="152" t="str">
        <f t="shared" si="51"/>
        <v/>
      </c>
      <c r="K174" s="153"/>
      <c r="L174" s="154" t="str">
        <f t="shared" si="52"/>
        <v/>
      </c>
      <c r="M174" s="155"/>
      <c r="N174" s="154" t="str">
        <f t="shared" si="53"/>
        <v/>
      </c>
    </row>
    <row r="175" spans="1:14" ht="14.1" customHeight="1">
      <c r="A175" s="264"/>
      <c r="B175" s="270"/>
      <c r="C175" s="211" t="s">
        <v>165</v>
      </c>
      <c r="D175" s="211" t="s">
        <v>188</v>
      </c>
      <c r="E175" s="204">
        <v>4000</v>
      </c>
      <c r="F175" s="129"/>
      <c r="G175" s="21"/>
      <c r="H175" s="16"/>
      <c r="I175" s="9"/>
      <c r="J175" s="152" t="str">
        <f t="shared" si="51"/>
        <v/>
      </c>
      <c r="K175" s="153"/>
      <c r="L175" s="154" t="str">
        <f t="shared" si="52"/>
        <v/>
      </c>
      <c r="M175" s="155"/>
      <c r="N175" s="154" t="str">
        <f t="shared" si="53"/>
        <v/>
      </c>
    </row>
    <row r="176" spans="1:14" ht="14.25" customHeight="1">
      <c r="A176" s="266" t="s">
        <v>2099</v>
      </c>
      <c r="B176" s="266"/>
      <c r="C176" s="266"/>
      <c r="D176" s="266"/>
      <c r="E176" s="266"/>
      <c r="F176" s="266"/>
      <c r="G176" s="266"/>
      <c r="H176" s="266"/>
      <c r="I176" s="266"/>
      <c r="J176" s="266"/>
      <c r="K176" s="266"/>
      <c r="L176" s="15">
        <f>SUM(L162:L173)</f>
        <v>0</v>
      </c>
      <c r="M176" s="15" t="s">
        <v>68</v>
      </c>
      <c r="N176" s="154">
        <f>SUM(N162:N173)</f>
        <v>0</v>
      </c>
    </row>
    <row r="177" spans="1:14" ht="14.1" customHeight="1">
      <c r="A177" s="285" t="s">
        <v>197</v>
      </c>
      <c r="B177" s="286"/>
      <c r="C177" s="286"/>
      <c r="D177" s="286"/>
      <c r="E177" s="286"/>
      <c r="F177" s="286"/>
      <c r="G177" s="286"/>
      <c r="H177" s="286"/>
      <c r="I177" s="286"/>
      <c r="J177" s="286"/>
      <c r="K177" s="286"/>
      <c r="L177" s="286"/>
      <c r="M177" s="286"/>
      <c r="N177" s="287"/>
    </row>
    <row r="178" spans="1:14" ht="14.1" customHeight="1">
      <c r="A178" s="264">
        <v>1</v>
      </c>
      <c r="B178" s="270" t="s">
        <v>164</v>
      </c>
      <c r="C178" s="211" t="s">
        <v>165</v>
      </c>
      <c r="D178" s="211" t="s">
        <v>166</v>
      </c>
      <c r="E178" s="204">
        <v>100</v>
      </c>
      <c r="F178" s="129"/>
      <c r="G178" s="21"/>
      <c r="H178" s="16"/>
      <c r="I178" s="9"/>
      <c r="J178" s="152" t="str">
        <f t="shared" ref="J178:J179" si="54">IF(I178="","",ROUNDUP(E178/I178,0))</f>
        <v/>
      </c>
      <c r="K178" s="153"/>
      <c r="L178" s="154" t="str">
        <f t="shared" ref="L178:L179" si="55">IF(J178="","",IF(K178="","",ROUND(J178*K178,2)))</f>
        <v/>
      </c>
      <c r="M178" s="155"/>
      <c r="N178" s="154" t="str">
        <f t="shared" ref="N178:N179" si="56">IF(K178="","",L178*M178+L178)</f>
        <v/>
      </c>
    </row>
    <row r="179" spans="1:14" ht="14.1" customHeight="1">
      <c r="A179" s="264"/>
      <c r="B179" s="270"/>
      <c r="C179" s="211" t="s">
        <v>165</v>
      </c>
      <c r="D179" s="211" t="s">
        <v>167</v>
      </c>
      <c r="E179" s="204">
        <v>150</v>
      </c>
      <c r="F179" s="129"/>
      <c r="G179" s="21"/>
      <c r="H179" s="16"/>
      <c r="I179" s="9"/>
      <c r="J179" s="152" t="str">
        <f t="shared" si="54"/>
        <v/>
      </c>
      <c r="K179" s="153"/>
      <c r="L179" s="154" t="str">
        <f t="shared" si="55"/>
        <v/>
      </c>
      <c r="M179" s="155"/>
      <c r="N179" s="154" t="str">
        <f t="shared" si="56"/>
        <v/>
      </c>
    </row>
    <row r="180" spans="1:14" ht="14.25" customHeight="1">
      <c r="A180" s="266" t="s">
        <v>1902</v>
      </c>
      <c r="B180" s="266"/>
      <c r="C180" s="266"/>
      <c r="D180" s="266"/>
      <c r="E180" s="266"/>
      <c r="F180" s="266"/>
      <c r="G180" s="266"/>
      <c r="H180" s="266"/>
      <c r="I180" s="266"/>
      <c r="J180" s="266"/>
      <c r="K180" s="266"/>
      <c r="L180" s="15">
        <f>SUM(L178:L179)</f>
        <v>0</v>
      </c>
      <c r="M180" s="15" t="s">
        <v>68</v>
      </c>
      <c r="N180" s="154">
        <f>SUM(N178:N179)</f>
        <v>0</v>
      </c>
    </row>
    <row r="181" spans="1:14" ht="14.1" customHeight="1">
      <c r="A181" s="285" t="s">
        <v>2032</v>
      </c>
      <c r="B181" s="286"/>
      <c r="C181" s="286"/>
      <c r="D181" s="286"/>
      <c r="E181" s="286"/>
      <c r="F181" s="286"/>
      <c r="G181" s="286"/>
      <c r="H181" s="286"/>
      <c r="I181" s="286"/>
      <c r="J181" s="286"/>
      <c r="K181" s="286"/>
      <c r="L181" s="286"/>
      <c r="M181" s="286"/>
      <c r="N181" s="287"/>
    </row>
    <row r="182" spans="1:14" ht="14.1" customHeight="1">
      <c r="A182" s="264">
        <v>1</v>
      </c>
      <c r="B182" s="270" t="s">
        <v>206</v>
      </c>
      <c r="C182" s="211" t="s">
        <v>169</v>
      </c>
      <c r="D182" s="211" t="s">
        <v>76</v>
      </c>
      <c r="E182" s="204">
        <v>200</v>
      </c>
      <c r="F182" s="129"/>
      <c r="G182" s="21"/>
      <c r="H182" s="16"/>
      <c r="I182" s="9"/>
      <c r="J182" s="152" t="str">
        <f t="shared" ref="J182:J183" si="57">IF(I182="","",ROUNDUP(E182/I182,0))</f>
        <v/>
      </c>
      <c r="K182" s="153"/>
      <c r="L182" s="154" t="str">
        <f t="shared" ref="L182:L183" si="58">IF(J182="","",IF(K182="","",ROUND(J182*K182,2)))</f>
        <v/>
      </c>
      <c r="M182" s="155"/>
      <c r="N182" s="154" t="str">
        <f t="shared" ref="N182:N183" si="59">IF(K182="","",L182*M182+L182)</f>
        <v/>
      </c>
    </row>
    <row r="183" spans="1:14" ht="14.1" customHeight="1">
      <c r="A183" s="264"/>
      <c r="B183" s="270"/>
      <c r="C183" s="211" t="s">
        <v>169</v>
      </c>
      <c r="D183" s="211" t="s">
        <v>66</v>
      </c>
      <c r="E183" s="204">
        <v>500</v>
      </c>
      <c r="F183" s="129"/>
      <c r="G183" s="21"/>
      <c r="H183" s="16"/>
      <c r="I183" s="9"/>
      <c r="J183" s="152" t="str">
        <f t="shared" si="57"/>
        <v/>
      </c>
      <c r="K183" s="153"/>
      <c r="L183" s="154" t="str">
        <f t="shared" si="58"/>
        <v/>
      </c>
      <c r="M183" s="155"/>
      <c r="N183" s="154" t="str">
        <f t="shared" si="59"/>
        <v/>
      </c>
    </row>
    <row r="184" spans="1:14" ht="14.1" customHeight="1">
      <c r="A184" s="266" t="s">
        <v>2033</v>
      </c>
      <c r="B184" s="266"/>
      <c r="C184" s="266"/>
      <c r="D184" s="266"/>
      <c r="E184" s="266"/>
      <c r="F184" s="266"/>
      <c r="G184" s="266"/>
      <c r="H184" s="266"/>
      <c r="I184" s="266"/>
      <c r="J184" s="266"/>
      <c r="K184" s="266"/>
      <c r="L184" s="15">
        <f>SUM(L182:L183)</f>
        <v>0</v>
      </c>
      <c r="M184" s="15" t="s">
        <v>68</v>
      </c>
      <c r="N184" s="154">
        <f>SUM(N182:N183)</f>
        <v>0</v>
      </c>
    </row>
    <row r="185" spans="1:14" ht="14.1" customHeight="1">
      <c r="A185" s="285" t="s">
        <v>2034</v>
      </c>
      <c r="B185" s="286"/>
      <c r="C185" s="286"/>
      <c r="D185" s="286"/>
      <c r="E185" s="286"/>
      <c r="F185" s="286"/>
      <c r="G185" s="286"/>
      <c r="H185" s="286"/>
      <c r="I185" s="286"/>
      <c r="J185" s="286"/>
      <c r="K185" s="286"/>
      <c r="L185" s="286"/>
      <c r="M185" s="286"/>
      <c r="N185" s="287"/>
    </row>
    <row r="186" spans="1:14" ht="19.5" customHeight="1">
      <c r="A186" s="204">
        <v>1</v>
      </c>
      <c r="B186" s="205" t="s">
        <v>206</v>
      </c>
      <c r="C186" s="211" t="s">
        <v>209</v>
      </c>
      <c r="D186" s="211" t="s">
        <v>210</v>
      </c>
      <c r="E186" s="204">
        <v>25</v>
      </c>
      <c r="F186" s="129"/>
      <c r="G186" s="21"/>
      <c r="H186" s="16"/>
      <c r="I186" s="9"/>
      <c r="J186" s="152" t="str">
        <f t="shared" ref="J186" si="60">IF(I186="","",ROUNDUP(E186/I186,0))</f>
        <v/>
      </c>
      <c r="K186" s="153"/>
      <c r="L186" s="154" t="str">
        <f t="shared" ref="L186" si="61">IF(J186="","",IF(K186="","",ROUND(J186*K186,2)))</f>
        <v/>
      </c>
      <c r="M186" s="155"/>
      <c r="N186" s="154" t="str">
        <f t="shared" ref="N186" si="62">IF(K186="","",L186*M186+L186)</f>
        <v/>
      </c>
    </row>
    <row r="187" spans="1:14" ht="14.1" customHeight="1">
      <c r="A187" s="285" t="s">
        <v>205</v>
      </c>
      <c r="B187" s="286"/>
      <c r="C187" s="286"/>
      <c r="D187" s="286"/>
      <c r="E187" s="286"/>
      <c r="F187" s="286"/>
      <c r="G187" s="286"/>
      <c r="H187" s="286"/>
      <c r="I187" s="286"/>
      <c r="J187" s="286"/>
      <c r="K187" s="286"/>
      <c r="L187" s="286"/>
      <c r="M187" s="286"/>
      <c r="N187" s="287"/>
    </row>
    <row r="188" spans="1:14" ht="24" customHeight="1">
      <c r="A188" s="204">
        <v>1</v>
      </c>
      <c r="B188" s="205" t="s">
        <v>212</v>
      </c>
      <c r="C188" s="211" t="s">
        <v>213</v>
      </c>
      <c r="D188" s="211" t="s">
        <v>214</v>
      </c>
      <c r="E188" s="204">
        <v>10</v>
      </c>
      <c r="F188" s="129"/>
      <c r="G188" s="21"/>
      <c r="H188" s="16"/>
      <c r="I188" s="9"/>
      <c r="J188" s="152" t="str">
        <f t="shared" ref="J188" si="63">IF(I188="","",ROUNDUP(E188/I188,0))</f>
        <v/>
      </c>
      <c r="K188" s="153"/>
      <c r="L188" s="154" t="str">
        <f t="shared" ref="L188" si="64">IF(J188="","",IF(K188="","",ROUND(J188*K188,2)))</f>
        <v/>
      </c>
      <c r="M188" s="155"/>
      <c r="N188" s="154" t="str">
        <f t="shared" ref="N188" si="65">IF(K188="","",L188*M188+L188)</f>
        <v/>
      </c>
    </row>
    <row r="189" spans="1:14" ht="14.1" customHeight="1">
      <c r="A189" s="285" t="s">
        <v>1847</v>
      </c>
      <c r="B189" s="286"/>
      <c r="C189" s="286"/>
      <c r="D189" s="286"/>
      <c r="E189" s="286"/>
      <c r="F189" s="286"/>
      <c r="G189" s="286"/>
      <c r="H189" s="286"/>
      <c r="I189" s="286"/>
      <c r="J189" s="286"/>
      <c r="K189" s="286"/>
      <c r="L189" s="286"/>
      <c r="M189" s="286"/>
      <c r="N189" s="287"/>
    </row>
    <row r="190" spans="1:14" ht="14.1" customHeight="1">
      <c r="A190" s="290">
        <v>1</v>
      </c>
      <c r="B190" s="284" t="s">
        <v>1658</v>
      </c>
      <c r="C190" s="83" t="s">
        <v>975</v>
      </c>
      <c r="D190" s="84" t="s">
        <v>1659</v>
      </c>
      <c r="E190" s="33">
        <v>300</v>
      </c>
      <c r="F190" s="129"/>
      <c r="G190" s="129"/>
      <c r="H190" s="9"/>
      <c r="I190" s="9"/>
      <c r="J190" s="152" t="str">
        <f t="shared" ref="J190:J195" si="66">IF(I190="","",ROUNDUP(E190/I190,0))</f>
        <v/>
      </c>
      <c r="K190" s="153"/>
      <c r="L190" s="154" t="str">
        <f t="shared" ref="L190:L195" si="67">IF(J190="","",IF(K190="","",ROUND(J190*K190,2)))</f>
        <v/>
      </c>
      <c r="M190" s="155"/>
      <c r="N190" s="154" t="str">
        <f t="shared" ref="N190:N195" si="68">IF(K190="","",L190*M190+L190)</f>
        <v/>
      </c>
    </row>
    <row r="191" spans="1:14">
      <c r="A191" s="290"/>
      <c r="B191" s="284"/>
      <c r="C191" s="83" t="s">
        <v>975</v>
      </c>
      <c r="D191" s="84" t="s">
        <v>1660</v>
      </c>
      <c r="E191" s="33">
        <v>300</v>
      </c>
      <c r="F191" s="129"/>
      <c r="G191" s="129"/>
      <c r="H191" s="9"/>
      <c r="I191" s="9"/>
      <c r="J191" s="152" t="str">
        <f t="shared" si="66"/>
        <v/>
      </c>
      <c r="K191" s="153"/>
      <c r="L191" s="154" t="str">
        <f t="shared" si="67"/>
        <v/>
      </c>
      <c r="M191" s="155"/>
      <c r="N191" s="154" t="str">
        <f t="shared" si="68"/>
        <v/>
      </c>
    </row>
    <row r="192" spans="1:14" ht="14.1" customHeight="1">
      <c r="A192" s="290">
        <v>2</v>
      </c>
      <c r="B192" s="284" t="s">
        <v>1661</v>
      </c>
      <c r="C192" s="83" t="s">
        <v>975</v>
      </c>
      <c r="D192" s="84" t="s">
        <v>692</v>
      </c>
      <c r="E192" s="33">
        <v>150</v>
      </c>
      <c r="F192" s="129"/>
      <c r="G192" s="129"/>
      <c r="H192" s="9"/>
      <c r="I192" s="9"/>
      <c r="J192" s="152" t="str">
        <f t="shared" si="66"/>
        <v/>
      </c>
      <c r="K192" s="153"/>
      <c r="L192" s="154" t="str">
        <f t="shared" si="67"/>
        <v/>
      </c>
      <c r="M192" s="155"/>
      <c r="N192" s="154" t="str">
        <f t="shared" si="68"/>
        <v/>
      </c>
    </row>
    <row r="193" spans="1:14">
      <c r="A193" s="290"/>
      <c r="B193" s="284"/>
      <c r="C193" s="83" t="s">
        <v>975</v>
      </c>
      <c r="D193" s="84" t="s">
        <v>319</v>
      </c>
      <c r="E193" s="33">
        <v>12000</v>
      </c>
      <c r="F193" s="129"/>
      <c r="G193" s="129"/>
      <c r="H193" s="9"/>
      <c r="I193" s="9"/>
      <c r="J193" s="152" t="str">
        <f t="shared" si="66"/>
        <v/>
      </c>
      <c r="K193" s="153"/>
      <c r="L193" s="154" t="str">
        <f t="shared" si="67"/>
        <v/>
      </c>
      <c r="M193" s="155"/>
      <c r="N193" s="154" t="str">
        <f t="shared" si="68"/>
        <v/>
      </c>
    </row>
    <row r="194" spans="1:14" ht="19.5" customHeight="1">
      <c r="A194" s="290">
        <v>3</v>
      </c>
      <c r="B194" s="284" t="s">
        <v>1955</v>
      </c>
      <c r="C194" s="83" t="s">
        <v>1956</v>
      </c>
      <c r="D194" s="84" t="s">
        <v>1674</v>
      </c>
      <c r="E194" s="33">
        <v>50</v>
      </c>
      <c r="F194" s="129"/>
      <c r="G194" s="129"/>
      <c r="H194" s="9"/>
      <c r="I194" s="9"/>
      <c r="J194" s="152" t="str">
        <f t="shared" si="66"/>
        <v/>
      </c>
      <c r="K194" s="153"/>
      <c r="L194" s="154" t="str">
        <f t="shared" si="67"/>
        <v/>
      </c>
      <c r="M194" s="155"/>
      <c r="N194" s="154" t="str">
        <f t="shared" si="68"/>
        <v/>
      </c>
    </row>
    <row r="195" spans="1:14" ht="12" customHeight="1">
      <c r="A195" s="290"/>
      <c r="B195" s="284"/>
      <c r="C195" s="83" t="s">
        <v>1956</v>
      </c>
      <c r="D195" s="84" t="s">
        <v>1675</v>
      </c>
      <c r="E195" s="33">
        <v>50</v>
      </c>
      <c r="F195" s="129"/>
      <c r="G195" s="129"/>
      <c r="H195" s="9"/>
      <c r="I195" s="9"/>
      <c r="J195" s="152" t="str">
        <f t="shared" si="66"/>
        <v/>
      </c>
      <c r="K195" s="153"/>
      <c r="L195" s="154" t="str">
        <f t="shared" si="67"/>
        <v/>
      </c>
      <c r="M195" s="155"/>
      <c r="N195" s="154" t="str">
        <f t="shared" si="68"/>
        <v/>
      </c>
    </row>
    <row r="196" spans="1:14" ht="14.1" customHeight="1">
      <c r="A196" s="266" t="s">
        <v>2103</v>
      </c>
      <c r="B196" s="266"/>
      <c r="C196" s="266"/>
      <c r="D196" s="266"/>
      <c r="E196" s="266"/>
      <c r="F196" s="266"/>
      <c r="G196" s="266"/>
      <c r="H196" s="266"/>
      <c r="I196" s="266"/>
      <c r="J196" s="266"/>
      <c r="K196" s="266"/>
      <c r="L196" s="15">
        <f>SUM(L194:L195)</f>
        <v>0</v>
      </c>
      <c r="M196" s="15" t="s">
        <v>68</v>
      </c>
      <c r="N196" s="154">
        <f>SUM(N194:N195)</f>
        <v>0</v>
      </c>
    </row>
    <row r="197" spans="1:14" ht="14.1" customHeight="1">
      <c r="A197" s="285" t="s">
        <v>1848</v>
      </c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  <c r="L197" s="286"/>
      <c r="M197" s="286"/>
      <c r="N197" s="287"/>
    </row>
    <row r="198" spans="1:14" ht="14.1" customHeight="1">
      <c r="A198" s="204">
        <v>1</v>
      </c>
      <c r="B198" s="205" t="s">
        <v>221</v>
      </c>
      <c r="C198" s="211" t="s">
        <v>222</v>
      </c>
      <c r="D198" s="211" t="s">
        <v>223</v>
      </c>
      <c r="E198" s="204">
        <v>3</v>
      </c>
      <c r="F198" s="129"/>
      <c r="G198" s="21"/>
      <c r="H198" s="16"/>
      <c r="I198" s="9"/>
      <c r="J198" s="152" t="str">
        <f t="shared" ref="J198" si="69">IF(I198="","",ROUNDUP(E198/I198,0))</f>
        <v/>
      </c>
      <c r="K198" s="153"/>
      <c r="L198" s="154" t="str">
        <f t="shared" ref="L198" si="70">IF(J198="","",IF(K198="","",ROUND(J198*K198,2)))</f>
        <v/>
      </c>
      <c r="M198" s="155"/>
      <c r="N198" s="154" t="str">
        <f t="shared" ref="N198" si="71">IF(K198="","",L198*M198+L198)</f>
        <v/>
      </c>
    </row>
    <row r="199" spans="1:14" ht="14.1" customHeight="1">
      <c r="A199" s="285" t="s">
        <v>1849</v>
      </c>
      <c r="B199" s="286"/>
      <c r="C199" s="286"/>
      <c r="D199" s="286"/>
      <c r="E199" s="286"/>
      <c r="F199" s="286"/>
      <c r="G199" s="286"/>
      <c r="H199" s="286"/>
      <c r="I199" s="286"/>
      <c r="J199" s="286"/>
      <c r="K199" s="286"/>
      <c r="L199" s="286"/>
      <c r="M199" s="286"/>
      <c r="N199" s="287"/>
    </row>
    <row r="200" spans="1:14" ht="14.1" customHeight="1">
      <c r="A200" s="264">
        <v>1</v>
      </c>
      <c r="B200" s="270" t="s">
        <v>225</v>
      </c>
      <c r="C200" s="211" t="s">
        <v>169</v>
      </c>
      <c r="D200" s="211" t="s">
        <v>226</v>
      </c>
      <c r="E200" s="204">
        <v>1000</v>
      </c>
      <c r="F200" s="129"/>
      <c r="G200" s="21"/>
      <c r="H200" s="16"/>
      <c r="I200" s="9"/>
      <c r="J200" s="152" t="str">
        <f t="shared" ref="J200:J201" si="72">IF(I200="","",ROUNDUP(E200/I200,0))</f>
        <v/>
      </c>
      <c r="K200" s="153"/>
      <c r="L200" s="154" t="str">
        <f t="shared" ref="L200:L201" si="73">IF(J200="","",IF(K200="","",ROUND(J200*K200,2)))</f>
        <v/>
      </c>
      <c r="M200" s="155"/>
      <c r="N200" s="154" t="str">
        <f t="shared" ref="N200:N201" si="74">IF(K200="","",L200*M200+L200)</f>
        <v/>
      </c>
    </row>
    <row r="201" spans="1:14" ht="14.1" customHeight="1">
      <c r="A201" s="264"/>
      <c r="B201" s="270"/>
      <c r="C201" s="211" t="s">
        <v>169</v>
      </c>
      <c r="D201" s="211" t="s">
        <v>36</v>
      </c>
      <c r="E201" s="204">
        <v>1000</v>
      </c>
      <c r="F201" s="129"/>
      <c r="G201" s="21"/>
      <c r="H201" s="16"/>
      <c r="I201" s="9"/>
      <c r="J201" s="152" t="str">
        <f t="shared" si="72"/>
        <v/>
      </c>
      <c r="K201" s="153"/>
      <c r="L201" s="154" t="str">
        <f t="shared" si="73"/>
        <v/>
      </c>
      <c r="M201" s="155"/>
      <c r="N201" s="154" t="str">
        <f t="shared" si="74"/>
        <v/>
      </c>
    </row>
    <row r="202" spans="1:14" ht="14.1" customHeight="1">
      <c r="A202" s="266" t="s">
        <v>2104</v>
      </c>
      <c r="B202" s="266"/>
      <c r="C202" s="266"/>
      <c r="D202" s="266"/>
      <c r="E202" s="266"/>
      <c r="F202" s="266"/>
      <c r="G202" s="266"/>
      <c r="H202" s="266"/>
      <c r="I202" s="266"/>
      <c r="J202" s="266"/>
      <c r="K202" s="266"/>
      <c r="L202" s="15">
        <f>SUM(L200:L201)</f>
        <v>0</v>
      </c>
      <c r="M202" s="15" t="s">
        <v>68</v>
      </c>
      <c r="N202" s="154">
        <f>SUM(N200:N201)</f>
        <v>0</v>
      </c>
    </row>
    <row r="203" spans="1:14" ht="14.1" customHeight="1">
      <c r="A203" s="285" t="s">
        <v>211</v>
      </c>
      <c r="B203" s="286"/>
      <c r="C203" s="286"/>
      <c r="D203" s="286"/>
      <c r="E203" s="286"/>
      <c r="F203" s="286"/>
      <c r="G203" s="286"/>
      <c r="H203" s="286"/>
      <c r="I203" s="286"/>
      <c r="J203" s="286"/>
      <c r="K203" s="286"/>
      <c r="L203" s="286"/>
      <c r="M203" s="286"/>
      <c r="N203" s="287"/>
    </row>
    <row r="204" spans="1:14" ht="14.1" customHeight="1">
      <c r="A204" s="264">
        <v>1</v>
      </c>
      <c r="B204" s="270" t="s">
        <v>228</v>
      </c>
      <c r="C204" s="211" t="s">
        <v>229</v>
      </c>
      <c r="D204" s="211" t="s">
        <v>230</v>
      </c>
      <c r="E204" s="204">
        <v>25</v>
      </c>
      <c r="F204" s="129"/>
      <c r="G204" s="21"/>
      <c r="H204" s="16"/>
      <c r="I204" s="9"/>
      <c r="J204" s="152" t="str">
        <f t="shared" ref="J204:J205" si="75">IF(I204="","",ROUNDUP(E204/I204,0))</f>
        <v/>
      </c>
      <c r="K204" s="153"/>
      <c r="L204" s="154" t="str">
        <f t="shared" ref="L204:L205" si="76">IF(J204="","",IF(K204="","",ROUND(J204*K204,2)))</f>
        <v/>
      </c>
      <c r="M204" s="155"/>
      <c r="N204" s="154" t="str">
        <f t="shared" ref="N204:N205" si="77">IF(K204="","",L204*M204+L204)</f>
        <v/>
      </c>
    </row>
    <row r="205" spans="1:14" ht="14.1" customHeight="1">
      <c r="A205" s="264"/>
      <c r="B205" s="270"/>
      <c r="C205" s="211" t="s">
        <v>229</v>
      </c>
      <c r="D205" s="211" t="s">
        <v>231</v>
      </c>
      <c r="E205" s="204">
        <v>25</v>
      </c>
      <c r="F205" s="129"/>
      <c r="G205" s="21"/>
      <c r="H205" s="16"/>
      <c r="I205" s="9"/>
      <c r="J205" s="152" t="str">
        <f t="shared" si="75"/>
        <v/>
      </c>
      <c r="K205" s="153"/>
      <c r="L205" s="154" t="str">
        <f t="shared" si="76"/>
        <v/>
      </c>
      <c r="M205" s="155"/>
      <c r="N205" s="154" t="str">
        <f t="shared" si="77"/>
        <v/>
      </c>
    </row>
    <row r="206" spans="1:14" ht="14.1" customHeight="1">
      <c r="A206" s="266" t="s">
        <v>2035</v>
      </c>
      <c r="B206" s="266"/>
      <c r="C206" s="266"/>
      <c r="D206" s="266"/>
      <c r="E206" s="266"/>
      <c r="F206" s="266"/>
      <c r="G206" s="266"/>
      <c r="H206" s="266"/>
      <c r="I206" s="266"/>
      <c r="J206" s="266"/>
      <c r="K206" s="266"/>
      <c r="L206" s="15">
        <f>SUM(L204:L205)</f>
        <v>0</v>
      </c>
      <c r="M206" s="15" t="s">
        <v>68</v>
      </c>
      <c r="N206" s="154">
        <f>SUM(N204:N205)</f>
        <v>0</v>
      </c>
    </row>
    <row r="207" spans="1:14" ht="14.1" customHeight="1">
      <c r="A207" s="285" t="s">
        <v>1850</v>
      </c>
      <c r="B207" s="286"/>
      <c r="C207" s="286"/>
      <c r="D207" s="286"/>
      <c r="E207" s="286"/>
      <c r="F207" s="286"/>
      <c r="G207" s="286"/>
      <c r="H207" s="286"/>
      <c r="I207" s="286"/>
      <c r="J207" s="286"/>
      <c r="K207" s="286"/>
      <c r="L207" s="286"/>
      <c r="M207" s="286"/>
      <c r="N207" s="287"/>
    </row>
    <row r="208" spans="1:14" ht="14.1" customHeight="1">
      <c r="A208" s="204">
        <v>1</v>
      </c>
      <c r="B208" s="205" t="s">
        <v>2240</v>
      </c>
      <c r="C208" s="211" t="s">
        <v>1383</v>
      </c>
      <c r="D208" s="211" t="s">
        <v>290</v>
      </c>
      <c r="E208" s="204">
        <v>240</v>
      </c>
      <c r="F208" s="129"/>
      <c r="G208" s="21"/>
      <c r="H208" s="16"/>
      <c r="I208" s="9"/>
      <c r="J208" s="152" t="str">
        <f t="shared" ref="J208" si="78">IF(I208="","",ROUNDUP(E208/I208,0))</f>
        <v/>
      </c>
      <c r="K208" s="153"/>
      <c r="L208" s="154" t="str">
        <f t="shared" ref="L208" si="79">IF(J208="","",IF(K208="","",ROUND(J208*K208,2)))</f>
        <v/>
      </c>
      <c r="M208" s="155"/>
      <c r="N208" s="154" t="str">
        <f t="shared" ref="N208" si="80">IF(K208="","",L208*M208+L208)</f>
        <v/>
      </c>
    </row>
    <row r="209" spans="1:14" ht="14.1" customHeight="1">
      <c r="A209" s="285" t="s">
        <v>217</v>
      </c>
      <c r="B209" s="286"/>
      <c r="C209" s="286"/>
      <c r="D209" s="286"/>
      <c r="E209" s="286"/>
      <c r="F209" s="286"/>
      <c r="G209" s="286"/>
      <c r="H209" s="286"/>
      <c r="I209" s="286"/>
      <c r="J209" s="286"/>
      <c r="K209" s="286"/>
      <c r="L209" s="286"/>
      <c r="M209" s="286"/>
      <c r="N209" s="287"/>
    </row>
    <row r="210" spans="1:14" ht="14.1" customHeight="1">
      <c r="A210" s="264">
        <v>1</v>
      </c>
      <c r="B210" s="270" t="s">
        <v>236</v>
      </c>
      <c r="C210" s="211" t="s">
        <v>237</v>
      </c>
      <c r="D210" s="211" t="s">
        <v>238</v>
      </c>
      <c r="E210" s="204">
        <v>6000</v>
      </c>
      <c r="F210" s="129"/>
      <c r="G210" s="21"/>
      <c r="H210" s="16"/>
      <c r="I210" s="9"/>
      <c r="J210" s="152" t="str">
        <f t="shared" ref="J210:J211" si="81">IF(I210="","",ROUNDUP(E210/I210,0))</f>
        <v/>
      </c>
      <c r="K210" s="153"/>
      <c r="L210" s="154" t="str">
        <f t="shared" ref="L210:L211" si="82">IF(J210="","",IF(K210="","",ROUND(J210*K210,2)))</f>
        <v/>
      </c>
      <c r="M210" s="155"/>
      <c r="N210" s="154" t="str">
        <f t="shared" ref="N210:N211" si="83">IF(K210="","",L210*M210+L210)</f>
        <v/>
      </c>
    </row>
    <row r="211" spans="1:14" ht="14.1" customHeight="1">
      <c r="A211" s="264"/>
      <c r="B211" s="270"/>
      <c r="C211" s="211" t="s">
        <v>237</v>
      </c>
      <c r="D211" s="211" t="s">
        <v>239</v>
      </c>
      <c r="E211" s="204">
        <v>3000</v>
      </c>
      <c r="F211" s="129"/>
      <c r="G211" s="21"/>
      <c r="H211" s="16"/>
      <c r="I211" s="9"/>
      <c r="J211" s="152" t="str">
        <f t="shared" si="81"/>
        <v/>
      </c>
      <c r="K211" s="153"/>
      <c r="L211" s="154" t="str">
        <f t="shared" si="82"/>
        <v/>
      </c>
      <c r="M211" s="155"/>
      <c r="N211" s="154" t="str">
        <f t="shared" si="83"/>
        <v/>
      </c>
    </row>
    <row r="212" spans="1:14" ht="14.1" customHeight="1">
      <c r="A212" s="266" t="s">
        <v>2105</v>
      </c>
      <c r="B212" s="266"/>
      <c r="C212" s="266"/>
      <c r="D212" s="266"/>
      <c r="E212" s="266"/>
      <c r="F212" s="266"/>
      <c r="G212" s="266"/>
      <c r="H212" s="266"/>
      <c r="I212" s="266"/>
      <c r="J212" s="266"/>
      <c r="K212" s="266"/>
      <c r="L212" s="15">
        <f>SUM(L210:L211)</f>
        <v>0</v>
      </c>
      <c r="M212" s="15" t="s">
        <v>68</v>
      </c>
      <c r="N212" s="154">
        <f>SUM(N210:N211)</f>
        <v>0</v>
      </c>
    </row>
    <row r="213" spans="1:14" ht="14.1" customHeight="1">
      <c r="A213" s="285" t="s">
        <v>220</v>
      </c>
      <c r="B213" s="286"/>
      <c r="C213" s="286"/>
      <c r="D213" s="286"/>
      <c r="E213" s="286"/>
      <c r="F213" s="286"/>
      <c r="G213" s="286"/>
      <c r="H213" s="286"/>
      <c r="I213" s="286"/>
      <c r="J213" s="286"/>
      <c r="K213" s="286"/>
      <c r="L213" s="286"/>
      <c r="M213" s="286"/>
      <c r="N213" s="287"/>
    </row>
    <row r="214" spans="1:14" ht="36" customHeight="1">
      <c r="A214" s="209">
        <v>1</v>
      </c>
      <c r="B214" s="208" t="s">
        <v>2167</v>
      </c>
      <c r="C214" s="204" t="s">
        <v>1797</v>
      </c>
      <c r="D214" s="204" t="s">
        <v>1798</v>
      </c>
      <c r="E214" s="210">
        <v>30</v>
      </c>
      <c r="F214" s="141"/>
      <c r="G214" s="21"/>
      <c r="H214" s="16"/>
      <c r="I214" s="9"/>
      <c r="J214" s="152" t="str">
        <f t="shared" ref="J214" si="84">IF(I214="","",ROUNDUP(E214/I214,0))</f>
        <v/>
      </c>
      <c r="K214" s="153"/>
      <c r="L214" s="154" t="str">
        <f t="shared" ref="L214" si="85">IF(J214="","",IF(K214="","",ROUND(J214*K214,2)))</f>
        <v/>
      </c>
      <c r="M214" s="155"/>
      <c r="N214" s="154" t="str">
        <f t="shared" ref="N214" si="86">IF(K214="","",L214*M214+L214)</f>
        <v/>
      </c>
    </row>
    <row r="215" spans="1:14" ht="14.1" customHeight="1">
      <c r="A215" s="285" t="s">
        <v>224</v>
      </c>
      <c r="B215" s="286"/>
      <c r="C215" s="286"/>
      <c r="D215" s="286"/>
      <c r="E215" s="286"/>
      <c r="F215" s="286"/>
      <c r="G215" s="286"/>
      <c r="H215" s="286"/>
      <c r="I215" s="286"/>
      <c r="J215" s="286"/>
      <c r="K215" s="286"/>
      <c r="L215" s="286"/>
      <c r="M215" s="286"/>
      <c r="N215" s="287"/>
    </row>
    <row r="216" spans="1:14" ht="32.65" customHeight="1">
      <c r="A216" s="204">
        <v>1</v>
      </c>
      <c r="B216" s="205" t="s">
        <v>241</v>
      </c>
      <c r="C216" s="211" t="s">
        <v>32</v>
      </c>
      <c r="D216" s="211" t="s">
        <v>242</v>
      </c>
      <c r="E216" s="204">
        <v>100</v>
      </c>
      <c r="F216" s="129"/>
      <c r="G216" s="21"/>
      <c r="H216" s="16"/>
      <c r="I216" s="9"/>
      <c r="J216" s="152" t="str">
        <f t="shared" ref="J216" si="87">IF(I216="","",ROUNDUP(E216/I216,0))</f>
        <v/>
      </c>
      <c r="K216" s="153"/>
      <c r="L216" s="154" t="str">
        <f t="shared" ref="L216" si="88">IF(J216="","",IF(K216="","",ROUND(J216*K216,2)))</f>
        <v/>
      </c>
      <c r="M216" s="155"/>
      <c r="N216" s="154" t="str">
        <f t="shared" ref="N216" si="89">IF(K216="","",L216*M216+L216)</f>
        <v/>
      </c>
    </row>
    <row r="217" spans="1:14" ht="14.1" customHeight="1">
      <c r="A217" s="285" t="s">
        <v>227</v>
      </c>
      <c r="B217" s="286"/>
      <c r="C217" s="286"/>
      <c r="D217" s="286"/>
      <c r="E217" s="286"/>
      <c r="F217" s="286"/>
      <c r="G217" s="286"/>
      <c r="H217" s="286"/>
      <c r="I217" s="286"/>
      <c r="J217" s="286"/>
      <c r="K217" s="286"/>
      <c r="L217" s="286"/>
      <c r="M217" s="286"/>
      <c r="N217" s="287"/>
    </row>
    <row r="218" spans="1:14" ht="39.75" customHeight="1">
      <c r="A218" s="204">
        <v>1</v>
      </c>
      <c r="B218" s="205" t="s">
        <v>244</v>
      </c>
      <c r="C218" s="211" t="s">
        <v>245</v>
      </c>
      <c r="D218" s="211" t="s">
        <v>246</v>
      </c>
      <c r="E218" s="204">
        <v>450</v>
      </c>
      <c r="F218" s="129"/>
      <c r="G218" s="21"/>
      <c r="H218" s="16"/>
      <c r="I218" s="9"/>
      <c r="J218" s="152" t="str">
        <f t="shared" ref="J218" si="90">IF(I218="","",ROUNDUP(E218/I218,0))</f>
        <v/>
      </c>
      <c r="K218" s="153"/>
      <c r="L218" s="154" t="str">
        <f t="shared" ref="L218" si="91">IF(J218="","",IF(K218="","",ROUND(J218*K218,2)))</f>
        <v/>
      </c>
      <c r="M218" s="155"/>
      <c r="N218" s="154" t="str">
        <f t="shared" ref="N218" si="92">IF(K218="","",L218*M218+L218)</f>
        <v/>
      </c>
    </row>
    <row r="219" spans="1:14" ht="14.1" customHeight="1">
      <c r="A219" s="285" t="s">
        <v>232</v>
      </c>
      <c r="B219" s="286"/>
      <c r="C219" s="286"/>
      <c r="D219" s="286"/>
      <c r="E219" s="286"/>
      <c r="F219" s="286"/>
      <c r="G219" s="286"/>
      <c r="H219" s="286"/>
      <c r="I219" s="286"/>
      <c r="J219" s="286"/>
      <c r="K219" s="286"/>
      <c r="L219" s="286"/>
      <c r="M219" s="286"/>
      <c r="N219" s="287"/>
    </row>
    <row r="220" spans="1:14" ht="14.1" customHeight="1">
      <c r="A220" s="264">
        <v>1</v>
      </c>
      <c r="B220" s="270" t="s">
        <v>248</v>
      </c>
      <c r="C220" s="211" t="s">
        <v>229</v>
      </c>
      <c r="D220" s="211" t="s">
        <v>249</v>
      </c>
      <c r="E220" s="204">
        <v>10</v>
      </c>
      <c r="F220" s="129"/>
      <c r="G220" s="21"/>
      <c r="H220" s="16"/>
      <c r="I220" s="9"/>
      <c r="J220" s="152" t="str">
        <f t="shared" ref="J220:J221" si="93">IF(I220="","",ROUNDUP(E220/I220,0))</f>
        <v/>
      </c>
      <c r="K220" s="153"/>
      <c r="L220" s="154" t="str">
        <f t="shared" ref="L220:L221" si="94">IF(J220="","",IF(K220="","",ROUND(J220*K220,2)))</f>
        <v/>
      </c>
      <c r="M220" s="155"/>
      <c r="N220" s="154" t="str">
        <f t="shared" ref="N220:N221" si="95">IF(K220="","",L220*M220+L220)</f>
        <v/>
      </c>
    </row>
    <row r="221" spans="1:14" ht="14.1" customHeight="1">
      <c r="A221" s="264"/>
      <c r="B221" s="270"/>
      <c r="C221" s="211" t="s">
        <v>229</v>
      </c>
      <c r="D221" s="211" t="s">
        <v>250</v>
      </c>
      <c r="E221" s="204">
        <v>100</v>
      </c>
      <c r="F221" s="129"/>
      <c r="G221" s="21"/>
      <c r="H221" s="16"/>
      <c r="I221" s="9"/>
      <c r="J221" s="152" t="str">
        <f t="shared" si="93"/>
        <v/>
      </c>
      <c r="K221" s="153"/>
      <c r="L221" s="154" t="str">
        <f t="shared" si="94"/>
        <v/>
      </c>
      <c r="M221" s="155"/>
      <c r="N221" s="154" t="str">
        <f t="shared" si="95"/>
        <v/>
      </c>
    </row>
    <row r="222" spans="1:14" ht="14.1" customHeight="1">
      <c r="A222" s="266" t="s">
        <v>2106</v>
      </c>
      <c r="B222" s="266"/>
      <c r="C222" s="266"/>
      <c r="D222" s="266"/>
      <c r="E222" s="266"/>
      <c r="F222" s="266"/>
      <c r="G222" s="266"/>
      <c r="H222" s="266"/>
      <c r="I222" s="266"/>
      <c r="J222" s="266"/>
      <c r="K222" s="266"/>
      <c r="L222" s="15">
        <f>SUM(L220:L221)</f>
        <v>0</v>
      </c>
      <c r="M222" s="15" t="s">
        <v>68</v>
      </c>
      <c r="N222" s="154">
        <f>SUM(N220:N221)</f>
        <v>0</v>
      </c>
    </row>
    <row r="223" spans="1:14" ht="14.1" customHeight="1">
      <c r="A223" s="285" t="s">
        <v>235</v>
      </c>
      <c r="B223" s="286"/>
      <c r="C223" s="286"/>
      <c r="D223" s="286"/>
      <c r="E223" s="286"/>
      <c r="F223" s="286"/>
      <c r="G223" s="286"/>
      <c r="H223" s="286"/>
      <c r="I223" s="286"/>
      <c r="J223" s="286"/>
      <c r="K223" s="286"/>
      <c r="L223" s="286"/>
      <c r="M223" s="286"/>
      <c r="N223" s="287"/>
    </row>
    <row r="224" spans="1:14" ht="21.75" customHeight="1">
      <c r="A224" s="204">
        <v>1</v>
      </c>
      <c r="B224" s="205" t="s">
        <v>252</v>
      </c>
      <c r="C224" s="211" t="s">
        <v>253</v>
      </c>
      <c r="D224" s="211" t="s">
        <v>254</v>
      </c>
      <c r="E224" s="204">
        <v>4</v>
      </c>
      <c r="F224" s="129"/>
      <c r="G224" s="21"/>
      <c r="H224" s="16"/>
      <c r="I224" s="9"/>
      <c r="J224" s="152" t="str">
        <f t="shared" ref="J224" si="96">IF(I224="","",ROUNDUP(E224/I224,0))</f>
        <v/>
      </c>
      <c r="K224" s="153"/>
      <c r="L224" s="154" t="str">
        <f t="shared" ref="L224" si="97">IF(J224="","",IF(K224="","",ROUND(J224*K224,2)))</f>
        <v/>
      </c>
      <c r="M224" s="155"/>
      <c r="N224" s="154" t="str">
        <f t="shared" ref="N224" si="98">IF(K224="","",L224*M224+L224)</f>
        <v/>
      </c>
    </row>
    <row r="225" spans="1:14" ht="14.1" customHeight="1">
      <c r="A225" s="285" t="s">
        <v>240</v>
      </c>
      <c r="B225" s="286"/>
      <c r="C225" s="286"/>
      <c r="D225" s="286"/>
      <c r="E225" s="286"/>
      <c r="F225" s="286"/>
      <c r="G225" s="286"/>
      <c r="H225" s="286"/>
      <c r="I225" s="286"/>
      <c r="J225" s="286"/>
      <c r="K225" s="286"/>
      <c r="L225" s="286"/>
      <c r="M225" s="286"/>
      <c r="N225" s="287"/>
    </row>
    <row r="226" spans="1:14" ht="14.1" customHeight="1">
      <c r="A226" s="204">
        <v>1</v>
      </c>
      <c r="B226" s="205" t="s">
        <v>255</v>
      </c>
      <c r="C226" s="211" t="s">
        <v>229</v>
      </c>
      <c r="D226" s="211" t="s">
        <v>256</v>
      </c>
      <c r="E226" s="204">
        <v>2</v>
      </c>
      <c r="F226" s="129"/>
      <c r="G226" s="21"/>
      <c r="H226" s="16"/>
      <c r="I226" s="9"/>
      <c r="J226" s="152" t="str">
        <f t="shared" ref="J226" si="99">IF(I226="","",ROUNDUP(E226/I226,0))</f>
        <v/>
      </c>
      <c r="K226" s="153"/>
      <c r="L226" s="154" t="str">
        <f t="shared" ref="L226" si="100">IF(J226="","",IF(K226="","",ROUND(J226*K226,2)))</f>
        <v/>
      </c>
      <c r="M226" s="155"/>
      <c r="N226" s="154" t="str">
        <f t="shared" ref="N226" si="101">IF(K226="","",L226*M226+L226)</f>
        <v/>
      </c>
    </row>
    <row r="227" spans="1:14" ht="14.1" customHeight="1">
      <c r="A227" s="285" t="s">
        <v>243</v>
      </c>
      <c r="B227" s="286"/>
      <c r="C227" s="286"/>
      <c r="D227" s="286"/>
      <c r="E227" s="286"/>
      <c r="F227" s="286"/>
      <c r="G227" s="286"/>
      <c r="H227" s="286"/>
      <c r="I227" s="286"/>
      <c r="J227" s="286"/>
      <c r="K227" s="286"/>
      <c r="L227" s="286"/>
      <c r="M227" s="286"/>
      <c r="N227" s="287"/>
    </row>
    <row r="228" spans="1:14" ht="14.1" customHeight="1">
      <c r="A228" s="204">
        <v>1</v>
      </c>
      <c r="B228" s="205" t="s">
        <v>258</v>
      </c>
      <c r="C228" s="211" t="s">
        <v>229</v>
      </c>
      <c r="D228" s="211" t="s">
        <v>259</v>
      </c>
      <c r="E228" s="204">
        <v>50</v>
      </c>
      <c r="F228" s="129"/>
      <c r="G228" s="21"/>
      <c r="H228" s="16"/>
      <c r="I228" s="9"/>
      <c r="J228" s="152" t="str">
        <f t="shared" ref="J228" si="102">IF(I228="","",ROUNDUP(E228/I228,0))</f>
        <v/>
      </c>
      <c r="K228" s="153"/>
      <c r="L228" s="154" t="str">
        <f t="shared" ref="L228" si="103">IF(J228="","",IF(K228="","",ROUND(J228*K228,2)))</f>
        <v/>
      </c>
      <c r="M228" s="155"/>
      <c r="N228" s="154" t="str">
        <f t="shared" ref="N228" si="104">IF(K228="","",L228*M228+L228)</f>
        <v/>
      </c>
    </row>
    <row r="229" spans="1:14" ht="14.1" customHeight="1">
      <c r="A229" s="285" t="s">
        <v>247</v>
      </c>
      <c r="B229" s="286"/>
      <c r="C229" s="286"/>
      <c r="D229" s="286"/>
      <c r="E229" s="286"/>
      <c r="F229" s="286"/>
      <c r="G229" s="286"/>
      <c r="H229" s="286"/>
      <c r="I229" s="286"/>
      <c r="J229" s="286"/>
      <c r="K229" s="286"/>
      <c r="L229" s="286"/>
      <c r="M229" s="286"/>
      <c r="N229" s="287"/>
    </row>
    <row r="230" spans="1:14" ht="14.25" customHeight="1">
      <c r="A230" s="204">
        <v>1</v>
      </c>
      <c r="B230" s="205" t="s">
        <v>261</v>
      </c>
      <c r="C230" s="211" t="s">
        <v>165</v>
      </c>
      <c r="D230" s="211" t="s">
        <v>262</v>
      </c>
      <c r="E230" s="204">
        <v>20</v>
      </c>
      <c r="F230" s="129"/>
      <c r="G230" s="21"/>
      <c r="H230" s="16"/>
      <c r="I230" s="9"/>
      <c r="J230" s="152" t="str">
        <f t="shared" ref="J230" si="105">IF(I230="","",ROUNDUP(E230/I230,0))</f>
        <v/>
      </c>
      <c r="K230" s="153"/>
      <c r="L230" s="154" t="str">
        <f t="shared" ref="L230" si="106">IF(J230="","",IF(K230="","",ROUND(J230*K230,2)))</f>
        <v/>
      </c>
      <c r="M230" s="155"/>
      <c r="N230" s="154" t="str">
        <f t="shared" ref="N230" si="107">IF(K230="","",L230*M230+L230)</f>
        <v/>
      </c>
    </row>
    <row r="231" spans="1:14" ht="14.1" customHeight="1">
      <c r="A231" s="285" t="s">
        <v>251</v>
      </c>
      <c r="B231" s="286"/>
      <c r="C231" s="286"/>
      <c r="D231" s="286"/>
      <c r="E231" s="286"/>
      <c r="F231" s="286"/>
      <c r="G231" s="286"/>
      <c r="H231" s="286"/>
      <c r="I231" s="286"/>
      <c r="J231" s="286"/>
      <c r="K231" s="286"/>
      <c r="L231" s="286"/>
      <c r="M231" s="286"/>
      <c r="N231" s="287"/>
    </row>
    <row r="232" spans="1:14" ht="19.5" customHeight="1">
      <c r="A232" s="204">
        <v>1</v>
      </c>
      <c r="B232" s="205" t="s">
        <v>266</v>
      </c>
      <c r="C232" s="211" t="s">
        <v>267</v>
      </c>
      <c r="D232" s="211">
        <v>0.06</v>
      </c>
      <c r="E232" s="204">
        <v>50</v>
      </c>
      <c r="F232" s="129"/>
      <c r="G232" s="21"/>
      <c r="H232" s="16"/>
      <c r="I232" s="9"/>
      <c r="J232" s="152" t="str">
        <f t="shared" ref="J232" si="108">IF(I232="","",ROUNDUP(E232/I232,0))</f>
        <v/>
      </c>
      <c r="K232" s="153"/>
      <c r="L232" s="154" t="str">
        <f t="shared" ref="L232" si="109">IF(J232="","",IF(K232="","",ROUND(J232*K232,2)))</f>
        <v/>
      </c>
      <c r="M232" s="155"/>
      <c r="N232" s="154" t="str">
        <f t="shared" ref="N232" si="110">IF(K232="","",L232*M232+L232)</f>
        <v/>
      </c>
    </row>
    <row r="233" spans="1:14" ht="14.1" customHeight="1">
      <c r="A233" s="285" t="s">
        <v>2107</v>
      </c>
      <c r="B233" s="286"/>
      <c r="C233" s="286"/>
      <c r="D233" s="286"/>
      <c r="E233" s="286"/>
      <c r="F233" s="286"/>
      <c r="G233" s="286"/>
      <c r="H233" s="286"/>
      <c r="I233" s="286"/>
      <c r="J233" s="286"/>
      <c r="K233" s="286"/>
      <c r="L233" s="286"/>
      <c r="M233" s="286"/>
      <c r="N233" s="287"/>
    </row>
    <row r="234" spans="1:14" ht="14.1" customHeight="1">
      <c r="A234" s="204">
        <v>1</v>
      </c>
      <c r="B234" s="205" t="s">
        <v>269</v>
      </c>
      <c r="C234" s="211" t="s">
        <v>270</v>
      </c>
      <c r="D234" s="211" t="s">
        <v>57</v>
      </c>
      <c r="E234" s="204">
        <v>420</v>
      </c>
      <c r="F234" s="129"/>
      <c r="G234" s="21"/>
      <c r="H234" s="16"/>
      <c r="I234" s="9"/>
      <c r="J234" s="152" t="str">
        <f t="shared" ref="J234" si="111">IF(I234="","",ROUNDUP(E234/I234,0))</f>
        <v/>
      </c>
      <c r="K234" s="153"/>
      <c r="L234" s="154" t="str">
        <f t="shared" ref="L234" si="112">IF(J234="","",IF(K234="","",ROUND(J234*K234,2)))</f>
        <v/>
      </c>
      <c r="M234" s="155"/>
      <c r="N234" s="154" t="str">
        <f t="shared" ref="N234" si="113">IF(K234="","",L234*M234+L234)</f>
        <v/>
      </c>
    </row>
    <row r="235" spans="1:14" ht="14.1" customHeight="1">
      <c r="A235" s="285" t="s">
        <v>468</v>
      </c>
      <c r="B235" s="286"/>
      <c r="C235" s="286"/>
      <c r="D235" s="286"/>
      <c r="E235" s="286"/>
      <c r="F235" s="286"/>
      <c r="G235" s="286"/>
      <c r="H235" s="286"/>
      <c r="I235" s="286"/>
      <c r="J235" s="286"/>
      <c r="K235" s="286"/>
      <c r="L235" s="286"/>
      <c r="M235" s="286"/>
      <c r="N235" s="287"/>
    </row>
    <row r="236" spans="1:14" ht="14.1" customHeight="1">
      <c r="A236" s="204">
        <v>1</v>
      </c>
      <c r="B236" s="205" t="s">
        <v>272</v>
      </c>
      <c r="C236" s="211" t="s">
        <v>169</v>
      </c>
      <c r="D236" s="211" t="s">
        <v>273</v>
      </c>
      <c r="E236" s="204">
        <v>900</v>
      </c>
      <c r="F236" s="129"/>
      <c r="G236" s="21"/>
      <c r="H236" s="16"/>
      <c r="I236" s="9"/>
      <c r="J236" s="152" t="str">
        <f t="shared" ref="J236" si="114">IF(I236="","",ROUNDUP(E236/I236,0))</f>
        <v/>
      </c>
      <c r="K236" s="153"/>
      <c r="L236" s="154" t="str">
        <f t="shared" ref="L236" si="115">IF(J236="","",IF(K236="","",ROUND(J236*K236,2)))</f>
        <v/>
      </c>
      <c r="M236" s="155"/>
      <c r="N236" s="154" t="str">
        <f t="shared" ref="N236" si="116">IF(K236="","",L236*M236+L236)</f>
        <v/>
      </c>
    </row>
    <row r="237" spans="1:14" ht="14.1" customHeight="1">
      <c r="A237" s="285" t="s">
        <v>257</v>
      </c>
      <c r="B237" s="286"/>
      <c r="C237" s="286"/>
      <c r="D237" s="286"/>
      <c r="E237" s="286"/>
      <c r="F237" s="286"/>
      <c r="G237" s="286"/>
      <c r="H237" s="286"/>
      <c r="I237" s="286"/>
      <c r="J237" s="286"/>
      <c r="K237" s="286"/>
      <c r="L237" s="286"/>
      <c r="M237" s="286"/>
      <c r="N237" s="287"/>
    </row>
    <row r="238" spans="1:14" ht="24" customHeight="1">
      <c r="A238" s="204">
        <v>1</v>
      </c>
      <c r="B238" s="205" t="s">
        <v>272</v>
      </c>
      <c r="C238" s="211" t="s">
        <v>1998</v>
      </c>
      <c r="D238" s="211" t="s">
        <v>643</v>
      </c>
      <c r="E238" s="204">
        <v>50</v>
      </c>
      <c r="F238" s="129"/>
      <c r="G238" s="21"/>
      <c r="H238" s="16"/>
      <c r="I238" s="9"/>
      <c r="J238" s="152" t="str">
        <f t="shared" ref="J238" si="117">IF(I238="","",ROUNDUP(E238/I238,0))</f>
        <v/>
      </c>
      <c r="K238" s="153"/>
      <c r="L238" s="154" t="str">
        <f t="shared" ref="L238" si="118">IF(J238="","",IF(K238="","",ROUND(J238*K238,2)))</f>
        <v/>
      </c>
      <c r="M238" s="155"/>
      <c r="N238" s="154" t="str">
        <f t="shared" ref="N238" si="119">IF(K238="","",L238*M238+L238)</f>
        <v/>
      </c>
    </row>
    <row r="239" spans="1:14" ht="14.1" customHeight="1">
      <c r="A239" s="285" t="s">
        <v>260</v>
      </c>
      <c r="B239" s="286"/>
      <c r="C239" s="286"/>
      <c r="D239" s="286"/>
      <c r="E239" s="286"/>
      <c r="F239" s="286"/>
      <c r="G239" s="286"/>
      <c r="H239" s="286"/>
      <c r="I239" s="286"/>
      <c r="J239" s="286"/>
      <c r="K239" s="286"/>
      <c r="L239" s="286"/>
      <c r="M239" s="286"/>
      <c r="N239" s="287"/>
    </row>
    <row r="240" spans="1:14" ht="14.1" customHeight="1">
      <c r="A240" s="264">
        <v>1</v>
      </c>
      <c r="B240" s="265" t="s">
        <v>275</v>
      </c>
      <c r="C240" s="211" t="s">
        <v>276</v>
      </c>
      <c r="D240" s="211" t="s">
        <v>277</v>
      </c>
      <c r="E240" s="204">
        <v>1000</v>
      </c>
      <c r="F240" s="129"/>
      <c r="G240" s="21"/>
      <c r="H240" s="16"/>
      <c r="I240" s="9"/>
      <c r="J240" s="152" t="str">
        <f t="shared" ref="J240:J242" si="120">IF(I240="","",ROUNDUP(E240/I240,0))</f>
        <v/>
      </c>
      <c r="K240" s="153"/>
      <c r="L240" s="154" t="str">
        <f t="shared" ref="L240:L242" si="121">IF(J240="","",IF(K240="","",ROUND(J240*K240,2)))</f>
        <v/>
      </c>
      <c r="M240" s="155"/>
      <c r="N240" s="154" t="str">
        <f t="shared" ref="N240:N242" si="122">IF(K240="","",L240*M240+L240)</f>
        <v/>
      </c>
    </row>
    <row r="241" spans="1:14" ht="14.1" customHeight="1">
      <c r="A241" s="264"/>
      <c r="B241" s="265"/>
      <c r="C241" s="22" t="s">
        <v>279</v>
      </c>
      <c r="D241" s="211" t="s">
        <v>33</v>
      </c>
      <c r="E241" s="204">
        <v>500</v>
      </c>
      <c r="F241" s="129"/>
      <c r="G241" s="21"/>
      <c r="H241" s="16"/>
      <c r="I241" s="9"/>
      <c r="J241" s="152" t="str">
        <f t="shared" si="120"/>
        <v/>
      </c>
      <c r="K241" s="153"/>
      <c r="L241" s="154" t="str">
        <f t="shared" si="121"/>
        <v/>
      </c>
      <c r="M241" s="155"/>
      <c r="N241" s="154" t="str">
        <f t="shared" si="122"/>
        <v/>
      </c>
    </row>
    <row r="242" spans="1:14" ht="14.1" customHeight="1">
      <c r="A242" s="264"/>
      <c r="B242" s="265"/>
      <c r="C242" s="22" t="s">
        <v>280</v>
      </c>
      <c r="D242" s="211" t="s">
        <v>79</v>
      </c>
      <c r="E242" s="204">
        <v>2500</v>
      </c>
      <c r="F242" s="129"/>
      <c r="G242" s="21"/>
      <c r="H242" s="16"/>
      <c r="I242" s="9"/>
      <c r="J242" s="152" t="str">
        <f t="shared" si="120"/>
        <v/>
      </c>
      <c r="K242" s="153"/>
      <c r="L242" s="154" t="str">
        <f t="shared" si="121"/>
        <v/>
      </c>
      <c r="M242" s="155"/>
      <c r="N242" s="154" t="str">
        <f t="shared" si="122"/>
        <v/>
      </c>
    </row>
    <row r="243" spans="1:14" ht="14.1" customHeight="1">
      <c r="A243" s="266" t="s">
        <v>2108</v>
      </c>
      <c r="B243" s="266"/>
      <c r="C243" s="266"/>
      <c r="D243" s="266"/>
      <c r="E243" s="266"/>
      <c r="F243" s="266"/>
      <c r="G243" s="266"/>
      <c r="H243" s="266"/>
      <c r="I243" s="266"/>
      <c r="J243" s="266"/>
      <c r="K243" s="266"/>
      <c r="L243" s="15">
        <f>SUM(L240:L242)</f>
        <v>0</v>
      </c>
      <c r="M243" s="15" t="s">
        <v>68</v>
      </c>
      <c r="N243" s="154">
        <f>SUM(N240:N242)</f>
        <v>0</v>
      </c>
    </row>
    <row r="244" spans="1:14" ht="14.1" customHeight="1">
      <c r="A244" s="285" t="s">
        <v>1207</v>
      </c>
      <c r="B244" s="286"/>
      <c r="C244" s="286"/>
      <c r="D244" s="286"/>
      <c r="E244" s="286"/>
      <c r="F244" s="286"/>
      <c r="G244" s="286"/>
      <c r="H244" s="286"/>
      <c r="I244" s="286"/>
      <c r="J244" s="286"/>
      <c r="K244" s="286"/>
      <c r="L244" s="286"/>
      <c r="M244" s="286"/>
      <c r="N244" s="287"/>
    </row>
    <row r="245" spans="1:14" ht="14.1" customHeight="1">
      <c r="A245" s="264">
        <v>1</v>
      </c>
      <c r="B245" s="270" t="s">
        <v>282</v>
      </c>
      <c r="C245" s="211" t="s">
        <v>283</v>
      </c>
      <c r="D245" s="211" t="s">
        <v>284</v>
      </c>
      <c r="E245" s="204">
        <v>2500</v>
      </c>
      <c r="F245" s="129"/>
      <c r="G245" s="21"/>
      <c r="H245" s="16"/>
      <c r="I245" s="9"/>
      <c r="J245" s="152" t="str">
        <f t="shared" ref="J245:J246" si="123">IF(I245="","",ROUNDUP(E245/I245,0))</f>
        <v/>
      </c>
      <c r="K245" s="153"/>
      <c r="L245" s="154" t="str">
        <f t="shared" ref="L245:L246" si="124">IF(J245="","",IF(K245="","",ROUND(J245*K245,2)))</f>
        <v/>
      </c>
      <c r="M245" s="155"/>
      <c r="N245" s="154" t="str">
        <f t="shared" ref="N245:N246" si="125">IF(K245="","",L245*M245+L245)</f>
        <v/>
      </c>
    </row>
    <row r="246" spans="1:14" ht="14.1" customHeight="1">
      <c r="A246" s="264"/>
      <c r="B246" s="270"/>
      <c r="C246" s="211" t="s">
        <v>283</v>
      </c>
      <c r="D246" s="211" t="s">
        <v>285</v>
      </c>
      <c r="E246" s="204">
        <v>100</v>
      </c>
      <c r="F246" s="129"/>
      <c r="G246" s="21"/>
      <c r="H246" s="16"/>
      <c r="I246" s="9"/>
      <c r="J246" s="152" t="str">
        <f t="shared" si="123"/>
        <v/>
      </c>
      <c r="K246" s="153"/>
      <c r="L246" s="154" t="str">
        <f t="shared" si="124"/>
        <v/>
      </c>
      <c r="M246" s="155"/>
      <c r="N246" s="154" t="str">
        <f t="shared" si="125"/>
        <v/>
      </c>
    </row>
    <row r="247" spans="1:14" ht="14.1" customHeight="1">
      <c r="A247" s="266" t="s">
        <v>2109</v>
      </c>
      <c r="B247" s="266"/>
      <c r="C247" s="266"/>
      <c r="D247" s="266"/>
      <c r="E247" s="266"/>
      <c r="F247" s="266"/>
      <c r="G247" s="266"/>
      <c r="H247" s="266"/>
      <c r="I247" s="266"/>
      <c r="J247" s="266"/>
      <c r="K247" s="266"/>
      <c r="L247" s="15">
        <f>SUM(L245:L246)</f>
        <v>0</v>
      </c>
      <c r="M247" s="15" t="s">
        <v>68</v>
      </c>
      <c r="N247" s="154">
        <f>SUM(N245:N246)</f>
        <v>0</v>
      </c>
    </row>
    <row r="248" spans="1:14" ht="14.1" customHeight="1">
      <c r="A248" s="285" t="s">
        <v>263</v>
      </c>
      <c r="B248" s="286"/>
      <c r="C248" s="286"/>
      <c r="D248" s="286"/>
      <c r="E248" s="286"/>
      <c r="F248" s="286"/>
      <c r="G248" s="286"/>
      <c r="H248" s="286"/>
      <c r="I248" s="286"/>
      <c r="J248" s="286"/>
      <c r="K248" s="286"/>
      <c r="L248" s="286"/>
      <c r="M248" s="286"/>
      <c r="N248" s="287"/>
    </row>
    <row r="249" spans="1:14" ht="14.1" customHeight="1">
      <c r="A249" s="204">
        <v>1</v>
      </c>
      <c r="B249" s="205" t="s">
        <v>282</v>
      </c>
      <c r="C249" s="211" t="s">
        <v>229</v>
      </c>
      <c r="D249" s="211" t="s">
        <v>287</v>
      </c>
      <c r="E249" s="204">
        <v>250</v>
      </c>
      <c r="F249" s="129"/>
      <c r="G249" s="21"/>
      <c r="H249" s="16"/>
      <c r="I249" s="9"/>
      <c r="J249" s="152" t="str">
        <f t="shared" ref="J249" si="126">IF(I249="","",ROUNDUP(E249/I249,0))</f>
        <v/>
      </c>
      <c r="K249" s="153"/>
      <c r="L249" s="154" t="str">
        <f t="shared" ref="L249" si="127">IF(J249="","",IF(K249="","",ROUND(J249*K249,2)))</f>
        <v/>
      </c>
      <c r="M249" s="155"/>
      <c r="N249" s="154" t="str">
        <f t="shared" ref="N249" si="128">IF(K249="","",L249*M249+L249)</f>
        <v/>
      </c>
    </row>
    <row r="250" spans="1:14" ht="14.1" customHeight="1">
      <c r="A250" s="285" t="s">
        <v>1851</v>
      </c>
      <c r="B250" s="286"/>
      <c r="C250" s="286"/>
      <c r="D250" s="286"/>
      <c r="E250" s="286"/>
      <c r="F250" s="286"/>
      <c r="G250" s="286"/>
      <c r="H250" s="286"/>
      <c r="I250" s="286"/>
      <c r="J250" s="286"/>
      <c r="K250" s="286"/>
      <c r="L250" s="286"/>
      <c r="M250" s="286"/>
      <c r="N250" s="287"/>
    </row>
    <row r="251" spans="1:14" ht="14.1" customHeight="1">
      <c r="A251" s="204">
        <v>1</v>
      </c>
      <c r="B251" s="205" t="s">
        <v>289</v>
      </c>
      <c r="C251" s="211" t="s">
        <v>165</v>
      </c>
      <c r="D251" s="211" t="s">
        <v>290</v>
      </c>
      <c r="E251" s="204">
        <v>25</v>
      </c>
      <c r="F251" s="129"/>
      <c r="G251" s="21"/>
      <c r="H251" s="16"/>
      <c r="I251" s="9"/>
      <c r="J251" s="152" t="str">
        <f t="shared" ref="J251" si="129">IF(I251="","",ROUNDUP(E251/I251,0))</f>
        <v/>
      </c>
      <c r="K251" s="153"/>
      <c r="L251" s="154" t="str">
        <f t="shared" ref="L251" si="130">IF(J251="","",IF(K251="","",ROUND(J251*K251,2)))</f>
        <v/>
      </c>
      <c r="M251" s="155"/>
      <c r="N251" s="154" t="str">
        <f t="shared" ref="N251" si="131">IF(K251="","",L251*M251+L251)</f>
        <v/>
      </c>
    </row>
    <row r="252" spans="1:14" ht="14.1" customHeight="1">
      <c r="A252" s="285" t="s">
        <v>1852</v>
      </c>
      <c r="B252" s="286"/>
      <c r="C252" s="286"/>
      <c r="D252" s="286"/>
      <c r="E252" s="286"/>
      <c r="F252" s="286"/>
      <c r="G252" s="286"/>
      <c r="H252" s="286"/>
      <c r="I252" s="286"/>
      <c r="J252" s="286"/>
      <c r="K252" s="286"/>
      <c r="L252" s="286"/>
      <c r="M252" s="286"/>
      <c r="N252" s="287"/>
    </row>
    <row r="253" spans="1:14" ht="14.1" customHeight="1">
      <c r="A253" s="204">
        <v>1</v>
      </c>
      <c r="B253" s="205" t="s">
        <v>291</v>
      </c>
      <c r="C253" s="211" t="s">
        <v>165</v>
      </c>
      <c r="D253" s="211" t="s">
        <v>292</v>
      </c>
      <c r="E253" s="204">
        <v>40</v>
      </c>
      <c r="F253" s="129"/>
      <c r="G253" s="21"/>
      <c r="H253" s="16"/>
      <c r="I253" s="9"/>
      <c r="J253" s="152" t="str">
        <f t="shared" ref="J253" si="132">IF(I253="","",ROUNDUP(E253/I253,0))</f>
        <v/>
      </c>
      <c r="K253" s="153"/>
      <c r="L253" s="154" t="str">
        <f t="shared" ref="L253" si="133">IF(J253="","",IF(K253="","",ROUND(J253*K253,2)))</f>
        <v/>
      </c>
      <c r="M253" s="155"/>
      <c r="N253" s="154" t="str">
        <f t="shared" ref="N253" si="134">IF(K253="","",L253*M253+L253)</f>
        <v/>
      </c>
    </row>
    <row r="254" spans="1:14" ht="14.1" customHeight="1">
      <c r="A254" s="285" t="s">
        <v>265</v>
      </c>
      <c r="B254" s="286"/>
      <c r="C254" s="286"/>
      <c r="D254" s="286"/>
      <c r="E254" s="286"/>
      <c r="F254" s="286"/>
      <c r="G254" s="286"/>
      <c r="H254" s="286"/>
      <c r="I254" s="286"/>
      <c r="J254" s="286"/>
      <c r="K254" s="286"/>
      <c r="L254" s="286"/>
      <c r="M254" s="286"/>
      <c r="N254" s="287"/>
    </row>
    <row r="255" spans="1:14" ht="14.1" customHeight="1">
      <c r="A255" s="264">
        <v>1</v>
      </c>
      <c r="B255" s="270" t="s">
        <v>294</v>
      </c>
      <c r="C255" s="211" t="s">
        <v>295</v>
      </c>
      <c r="D255" s="211" t="s">
        <v>296</v>
      </c>
      <c r="E255" s="204">
        <v>50</v>
      </c>
      <c r="F255" s="97"/>
      <c r="G255" s="21"/>
      <c r="H255" s="16"/>
      <c r="I255" s="9"/>
      <c r="J255" s="152" t="str">
        <f t="shared" ref="J255:J263" si="135">IF(I255="","",ROUNDUP(E255/I255,0))</f>
        <v/>
      </c>
      <c r="K255" s="153"/>
      <c r="L255" s="154" t="str">
        <f t="shared" ref="L255:L263" si="136">IF(J255="","",IF(K255="","",ROUND(J255*K255,2)))</f>
        <v/>
      </c>
      <c r="M255" s="155"/>
      <c r="N255" s="154" t="str">
        <f t="shared" ref="N255:N263" si="137">IF(K255="","",L255*M255+L255)</f>
        <v/>
      </c>
    </row>
    <row r="256" spans="1:14" ht="14.1" customHeight="1">
      <c r="A256" s="264"/>
      <c r="B256" s="270"/>
      <c r="C256" s="211" t="s">
        <v>295</v>
      </c>
      <c r="D256" s="211" t="s">
        <v>297</v>
      </c>
      <c r="E256" s="204">
        <v>350</v>
      </c>
      <c r="F256" s="97"/>
      <c r="G256" s="21"/>
      <c r="H256" s="16"/>
      <c r="I256" s="9"/>
      <c r="J256" s="152" t="str">
        <f t="shared" si="135"/>
        <v/>
      </c>
      <c r="K256" s="153"/>
      <c r="L256" s="154" t="str">
        <f t="shared" si="136"/>
        <v/>
      </c>
      <c r="M256" s="155"/>
      <c r="N256" s="154" t="str">
        <f t="shared" si="137"/>
        <v/>
      </c>
    </row>
    <row r="257" spans="1:14" ht="14.1" customHeight="1">
      <c r="A257" s="264"/>
      <c r="B257" s="270"/>
      <c r="C257" s="211" t="s">
        <v>295</v>
      </c>
      <c r="D257" s="211" t="s">
        <v>298</v>
      </c>
      <c r="E257" s="204">
        <v>100</v>
      </c>
      <c r="F257" s="97"/>
      <c r="G257" s="21"/>
      <c r="H257" s="16"/>
      <c r="I257" s="9"/>
      <c r="J257" s="152" t="str">
        <f t="shared" si="135"/>
        <v/>
      </c>
      <c r="K257" s="153"/>
      <c r="L257" s="154" t="str">
        <f t="shared" si="136"/>
        <v/>
      </c>
      <c r="M257" s="155"/>
      <c r="N257" s="154" t="str">
        <f t="shared" si="137"/>
        <v/>
      </c>
    </row>
    <row r="258" spans="1:14" ht="14.1" customHeight="1">
      <c r="A258" s="264">
        <v>2</v>
      </c>
      <c r="B258" s="265" t="s">
        <v>890</v>
      </c>
      <c r="C258" s="211" t="s">
        <v>32</v>
      </c>
      <c r="D258" s="224" t="s">
        <v>921</v>
      </c>
      <c r="E258" s="8">
        <v>250</v>
      </c>
      <c r="F258" s="97"/>
      <c r="G258" s="129"/>
      <c r="H258" s="9"/>
      <c r="I258" s="9"/>
      <c r="J258" s="152" t="str">
        <f t="shared" si="135"/>
        <v/>
      </c>
      <c r="K258" s="153"/>
      <c r="L258" s="154" t="str">
        <f t="shared" si="136"/>
        <v/>
      </c>
      <c r="M258" s="155"/>
      <c r="N258" s="154" t="str">
        <f t="shared" si="137"/>
        <v/>
      </c>
    </row>
    <row r="259" spans="1:14">
      <c r="A259" s="264"/>
      <c r="B259" s="265"/>
      <c r="C259" s="211" t="s">
        <v>32</v>
      </c>
      <c r="D259" s="224" t="s">
        <v>922</v>
      </c>
      <c r="E259" s="8">
        <v>60</v>
      </c>
      <c r="F259" s="97"/>
      <c r="G259" s="129"/>
      <c r="H259" s="9"/>
      <c r="I259" s="9"/>
      <c r="J259" s="152" t="str">
        <f t="shared" si="135"/>
        <v/>
      </c>
      <c r="K259" s="153"/>
      <c r="L259" s="154" t="str">
        <f t="shared" si="136"/>
        <v/>
      </c>
      <c r="M259" s="155"/>
      <c r="N259" s="154" t="str">
        <f t="shared" si="137"/>
        <v/>
      </c>
    </row>
    <row r="260" spans="1:14" ht="21.75" customHeight="1">
      <c r="A260" s="291">
        <v>3</v>
      </c>
      <c r="B260" s="270" t="s">
        <v>1805</v>
      </c>
      <c r="C260" s="288" t="s">
        <v>1806</v>
      </c>
      <c r="D260" s="204" t="s">
        <v>1794</v>
      </c>
      <c r="E260" s="210">
        <v>100</v>
      </c>
      <c r="F260" s="141"/>
      <c r="G260" s="92"/>
      <c r="H260" s="92"/>
      <c r="I260" s="92"/>
      <c r="J260" s="152" t="str">
        <f t="shared" si="135"/>
        <v/>
      </c>
      <c r="K260" s="153"/>
      <c r="L260" s="154" t="str">
        <f t="shared" si="136"/>
        <v/>
      </c>
      <c r="M260" s="155"/>
      <c r="N260" s="154" t="str">
        <f t="shared" si="137"/>
        <v/>
      </c>
    </row>
    <row r="261" spans="1:14" ht="21.75" customHeight="1">
      <c r="A261" s="291"/>
      <c r="B261" s="270"/>
      <c r="C261" s="288"/>
      <c r="D261" s="204" t="s">
        <v>1795</v>
      </c>
      <c r="E261" s="210">
        <v>700</v>
      </c>
      <c r="F261" s="141"/>
      <c r="G261" s="92"/>
      <c r="H261" s="92"/>
      <c r="I261" s="92"/>
      <c r="J261" s="152" t="str">
        <f t="shared" si="135"/>
        <v/>
      </c>
      <c r="K261" s="153"/>
      <c r="L261" s="154" t="str">
        <f t="shared" si="136"/>
        <v/>
      </c>
      <c r="M261" s="155"/>
      <c r="N261" s="154" t="str">
        <f t="shared" si="137"/>
        <v/>
      </c>
    </row>
    <row r="262" spans="1:14" ht="21.75" customHeight="1">
      <c r="A262" s="291"/>
      <c r="B262" s="270"/>
      <c r="C262" s="288"/>
      <c r="D262" s="204" t="s">
        <v>1796</v>
      </c>
      <c r="E262" s="210">
        <v>100</v>
      </c>
      <c r="F262" s="141"/>
      <c r="G262" s="92"/>
      <c r="H262" s="92"/>
      <c r="I262" s="92"/>
      <c r="J262" s="152" t="str">
        <f t="shared" si="135"/>
        <v/>
      </c>
      <c r="K262" s="153"/>
      <c r="L262" s="154" t="str">
        <f t="shared" si="136"/>
        <v/>
      </c>
      <c r="M262" s="155"/>
      <c r="N262" s="154" t="str">
        <f t="shared" si="137"/>
        <v/>
      </c>
    </row>
    <row r="263" spans="1:14" ht="16.5" customHeight="1">
      <c r="A263" s="204">
        <v>4</v>
      </c>
      <c r="B263" s="205" t="s">
        <v>1003</v>
      </c>
      <c r="C263" s="211" t="s">
        <v>47</v>
      </c>
      <c r="D263" s="224" t="s">
        <v>30</v>
      </c>
      <c r="E263" s="8">
        <v>500</v>
      </c>
      <c r="F263" s="129"/>
      <c r="G263" s="129"/>
      <c r="H263" s="9"/>
      <c r="I263" s="9"/>
      <c r="J263" s="152" t="str">
        <f t="shared" si="135"/>
        <v/>
      </c>
      <c r="K263" s="153"/>
      <c r="L263" s="154" t="str">
        <f t="shared" si="136"/>
        <v/>
      </c>
      <c r="M263" s="155"/>
      <c r="N263" s="154" t="str">
        <f t="shared" si="137"/>
        <v/>
      </c>
    </row>
    <row r="264" spans="1:14" ht="15.75" customHeight="1">
      <c r="A264" s="266" t="s">
        <v>2110</v>
      </c>
      <c r="B264" s="266"/>
      <c r="C264" s="266"/>
      <c r="D264" s="266"/>
      <c r="E264" s="266"/>
      <c r="F264" s="266"/>
      <c r="G264" s="266"/>
      <c r="H264" s="266"/>
      <c r="I264" s="266"/>
      <c r="J264" s="266"/>
      <c r="K264" s="266"/>
      <c r="L264" s="15">
        <f>SUM(L255:L262)</f>
        <v>0</v>
      </c>
      <c r="M264" s="15" t="s">
        <v>68</v>
      </c>
      <c r="N264" s="154">
        <f>SUM(N255:N262)</f>
        <v>0</v>
      </c>
    </row>
    <row r="265" spans="1:14" ht="14.1" customHeight="1">
      <c r="A265" s="285" t="s">
        <v>1853</v>
      </c>
      <c r="B265" s="286"/>
      <c r="C265" s="286"/>
      <c r="D265" s="286"/>
      <c r="E265" s="286"/>
      <c r="F265" s="286"/>
      <c r="G265" s="286"/>
      <c r="H265" s="286"/>
      <c r="I265" s="286"/>
      <c r="J265" s="286"/>
      <c r="K265" s="286"/>
      <c r="L265" s="286"/>
      <c r="M265" s="286"/>
      <c r="N265" s="287"/>
    </row>
    <row r="266" spans="1:14" ht="14.1" customHeight="1">
      <c r="A266" s="264">
        <v>1</v>
      </c>
      <c r="B266" s="270" t="s">
        <v>294</v>
      </c>
      <c r="C266" s="211" t="s">
        <v>295</v>
      </c>
      <c r="D266" s="211" t="s">
        <v>2237</v>
      </c>
      <c r="E266" s="204">
        <v>50</v>
      </c>
      <c r="F266" s="97"/>
      <c r="G266" s="21"/>
      <c r="H266" s="16"/>
      <c r="I266" s="9"/>
      <c r="J266" s="152" t="str">
        <f t="shared" ref="J266:J276" si="138">IF(I266="","",ROUNDUP(E266/I266,0))</f>
        <v/>
      </c>
      <c r="K266" s="153"/>
      <c r="L266" s="154" t="str">
        <f t="shared" ref="L266:L276" si="139">IF(J266="","",IF(K266="","",ROUND(J266*K266,2)))</f>
        <v/>
      </c>
      <c r="M266" s="155"/>
      <c r="N266" s="154" t="str">
        <f t="shared" ref="N266:N276" si="140">IF(K266="","",L266*M266+L266)</f>
        <v/>
      </c>
    </row>
    <row r="267" spans="1:14" ht="14.1" customHeight="1">
      <c r="A267" s="264"/>
      <c r="B267" s="270"/>
      <c r="C267" s="211" t="s">
        <v>295</v>
      </c>
      <c r="D267" s="211" t="s">
        <v>297</v>
      </c>
      <c r="E267" s="204">
        <v>350</v>
      </c>
      <c r="F267" s="97"/>
      <c r="G267" s="21"/>
      <c r="H267" s="16"/>
      <c r="I267" s="9"/>
      <c r="J267" s="152" t="str">
        <f t="shared" si="138"/>
        <v/>
      </c>
      <c r="K267" s="153"/>
      <c r="L267" s="154" t="str">
        <f t="shared" si="139"/>
        <v/>
      </c>
      <c r="M267" s="155"/>
      <c r="N267" s="154" t="str">
        <f t="shared" si="140"/>
        <v/>
      </c>
    </row>
    <row r="268" spans="1:14" ht="14.1" customHeight="1">
      <c r="A268" s="264"/>
      <c r="B268" s="270"/>
      <c r="C268" s="211" t="s">
        <v>295</v>
      </c>
      <c r="D268" s="211" t="s">
        <v>2236</v>
      </c>
      <c r="E268" s="204">
        <v>100</v>
      </c>
      <c r="F268" s="97"/>
      <c r="G268" s="21"/>
      <c r="H268" s="16"/>
      <c r="I268" s="9"/>
      <c r="J268" s="152" t="str">
        <f t="shared" si="138"/>
        <v/>
      </c>
      <c r="K268" s="153"/>
      <c r="L268" s="154" t="str">
        <f t="shared" si="139"/>
        <v/>
      </c>
      <c r="M268" s="155"/>
      <c r="N268" s="154" t="str">
        <f t="shared" si="140"/>
        <v/>
      </c>
    </row>
    <row r="269" spans="1:14" ht="14.1" customHeight="1">
      <c r="A269" s="290">
        <v>2</v>
      </c>
      <c r="B269" s="284" t="s">
        <v>885</v>
      </c>
      <c r="C269" s="222" t="s">
        <v>229</v>
      </c>
      <c r="D269" s="222" t="s">
        <v>915</v>
      </c>
      <c r="E269" s="220">
        <v>1200</v>
      </c>
      <c r="F269" s="129"/>
      <c r="G269" s="129"/>
      <c r="H269" s="16"/>
      <c r="I269" s="9"/>
      <c r="J269" s="152" t="str">
        <f t="shared" si="138"/>
        <v/>
      </c>
      <c r="K269" s="153"/>
      <c r="L269" s="154" t="str">
        <f t="shared" si="139"/>
        <v/>
      </c>
      <c r="M269" s="155"/>
      <c r="N269" s="154" t="str">
        <f t="shared" si="140"/>
        <v/>
      </c>
    </row>
    <row r="270" spans="1:14" ht="19.5" customHeight="1">
      <c r="A270" s="290"/>
      <c r="B270" s="284"/>
      <c r="C270" s="222" t="s">
        <v>2197</v>
      </c>
      <c r="D270" s="222" t="s">
        <v>917</v>
      </c>
      <c r="E270" s="220">
        <v>20000</v>
      </c>
      <c r="F270" s="129"/>
      <c r="G270" s="129"/>
      <c r="H270" s="16"/>
      <c r="I270" s="9"/>
      <c r="J270" s="152" t="str">
        <f t="shared" si="138"/>
        <v/>
      </c>
      <c r="K270" s="153"/>
      <c r="L270" s="154" t="str">
        <f t="shared" si="139"/>
        <v/>
      </c>
      <c r="M270" s="155"/>
      <c r="N270" s="154" t="str">
        <f t="shared" si="140"/>
        <v/>
      </c>
    </row>
    <row r="271" spans="1:14" ht="14.1" customHeight="1">
      <c r="A271" s="290">
        <v>3</v>
      </c>
      <c r="B271" s="284" t="s">
        <v>951</v>
      </c>
      <c r="C271" s="222" t="s">
        <v>295</v>
      </c>
      <c r="D271" s="222" t="s">
        <v>2198</v>
      </c>
      <c r="E271" s="220">
        <v>2500</v>
      </c>
      <c r="F271" s="129"/>
      <c r="G271" s="129"/>
      <c r="H271" s="16"/>
      <c r="I271" s="9"/>
      <c r="J271" s="152" t="str">
        <f t="shared" si="138"/>
        <v/>
      </c>
      <c r="K271" s="153"/>
      <c r="L271" s="154" t="str">
        <f t="shared" si="139"/>
        <v/>
      </c>
      <c r="M271" s="155"/>
      <c r="N271" s="154" t="str">
        <f t="shared" si="140"/>
        <v/>
      </c>
    </row>
    <row r="272" spans="1:14" ht="19.5" customHeight="1">
      <c r="A272" s="290"/>
      <c r="B272" s="284"/>
      <c r="C272" s="222" t="s">
        <v>295</v>
      </c>
      <c r="D272" s="222" t="s">
        <v>2199</v>
      </c>
      <c r="E272" s="220">
        <v>100</v>
      </c>
      <c r="F272" s="129"/>
      <c r="G272" s="129"/>
      <c r="H272" s="16"/>
      <c r="I272" s="9"/>
      <c r="J272" s="152" t="str">
        <f t="shared" si="138"/>
        <v/>
      </c>
      <c r="K272" s="153"/>
      <c r="L272" s="154" t="str">
        <f t="shared" si="139"/>
        <v/>
      </c>
      <c r="M272" s="155"/>
      <c r="N272" s="154" t="str">
        <f t="shared" si="140"/>
        <v/>
      </c>
    </row>
    <row r="273" spans="1:14" ht="18.75" customHeight="1">
      <c r="A273" s="204">
        <v>4</v>
      </c>
      <c r="B273" s="205" t="s">
        <v>145</v>
      </c>
      <c r="C273" s="211" t="s">
        <v>32</v>
      </c>
      <c r="D273" s="224" t="s">
        <v>745</v>
      </c>
      <c r="E273" s="8">
        <v>12000</v>
      </c>
      <c r="F273" s="129"/>
      <c r="G273" s="129"/>
      <c r="H273" s="9"/>
      <c r="I273" s="9"/>
      <c r="J273" s="152" t="str">
        <f t="shared" si="138"/>
        <v/>
      </c>
      <c r="K273" s="153"/>
      <c r="L273" s="154" t="str">
        <f t="shared" si="139"/>
        <v/>
      </c>
      <c r="M273" s="155"/>
      <c r="N273" s="154" t="str">
        <f t="shared" si="140"/>
        <v/>
      </c>
    </row>
    <row r="274" spans="1:14" ht="14.1" customHeight="1">
      <c r="A274" s="220">
        <v>5</v>
      </c>
      <c r="B274" s="207" t="s">
        <v>638</v>
      </c>
      <c r="C274" s="222" t="s">
        <v>276</v>
      </c>
      <c r="D274" s="222" t="s">
        <v>647</v>
      </c>
      <c r="E274" s="213">
        <v>1000</v>
      </c>
      <c r="F274" s="129"/>
      <c r="G274" s="129"/>
      <c r="H274" s="16"/>
      <c r="I274" s="9"/>
      <c r="J274" s="152" t="str">
        <f t="shared" si="138"/>
        <v/>
      </c>
      <c r="K274" s="153"/>
      <c r="L274" s="154" t="str">
        <f t="shared" si="139"/>
        <v/>
      </c>
      <c r="M274" s="155"/>
      <c r="N274" s="154" t="str">
        <f t="shared" si="140"/>
        <v/>
      </c>
    </row>
    <row r="275" spans="1:14" ht="14.1" customHeight="1">
      <c r="A275" s="290">
        <v>6</v>
      </c>
      <c r="B275" s="284" t="s">
        <v>1914</v>
      </c>
      <c r="C275" s="222" t="s">
        <v>165</v>
      </c>
      <c r="D275" s="222" t="s">
        <v>66</v>
      </c>
      <c r="E275" s="220">
        <v>1200</v>
      </c>
      <c r="F275" s="129"/>
      <c r="G275" s="129"/>
      <c r="H275" s="16"/>
      <c r="I275" s="9"/>
      <c r="J275" s="152" t="str">
        <f t="shared" si="138"/>
        <v/>
      </c>
      <c r="K275" s="153"/>
      <c r="L275" s="154" t="str">
        <f t="shared" si="139"/>
        <v/>
      </c>
      <c r="M275" s="155"/>
      <c r="N275" s="154" t="str">
        <f t="shared" si="140"/>
        <v/>
      </c>
    </row>
    <row r="276" spans="1:14" ht="21" customHeight="1">
      <c r="A276" s="290"/>
      <c r="B276" s="284"/>
      <c r="C276" s="222" t="s">
        <v>165</v>
      </c>
      <c r="D276" s="222" t="s">
        <v>292</v>
      </c>
      <c r="E276" s="220">
        <v>5000</v>
      </c>
      <c r="F276" s="129"/>
      <c r="G276" s="129"/>
      <c r="H276" s="16"/>
      <c r="I276" s="9"/>
      <c r="J276" s="152" t="str">
        <f t="shared" si="138"/>
        <v/>
      </c>
      <c r="K276" s="153"/>
      <c r="L276" s="154" t="str">
        <f t="shared" si="139"/>
        <v/>
      </c>
      <c r="M276" s="155"/>
      <c r="N276" s="154" t="str">
        <f t="shared" si="140"/>
        <v/>
      </c>
    </row>
    <row r="277" spans="1:14" ht="14.1" customHeight="1">
      <c r="A277" s="266" t="s">
        <v>2111</v>
      </c>
      <c r="B277" s="266"/>
      <c r="C277" s="266"/>
      <c r="D277" s="266"/>
      <c r="E277" s="266"/>
      <c r="F277" s="266"/>
      <c r="G277" s="266"/>
      <c r="H277" s="266"/>
      <c r="I277" s="266"/>
      <c r="J277" s="266"/>
      <c r="K277" s="266"/>
      <c r="L277" s="15">
        <f>SUM(L264:L271)</f>
        <v>0</v>
      </c>
      <c r="M277" s="15" t="s">
        <v>68</v>
      </c>
      <c r="N277" s="15">
        <f>SUM(N264:N271)</f>
        <v>0</v>
      </c>
    </row>
    <row r="278" spans="1:14" ht="14.1" customHeight="1">
      <c r="A278" s="285" t="s">
        <v>268</v>
      </c>
      <c r="B278" s="286"/>
      <c r="C278" s="286"/>
      <c r="D278" s="286"/>
      <c r="E278" s="286"/>
      <c r="F278" s="286"/>
      <c r="G278" s="286"/>
      <c r="H278" s="286"/>
      <c r="I278" s="286"/>
      <c r="J278" s="286"/>
      <c r="K278" s="286"/>
      <c r="L278" s="286"/>
      <c r="M278" s="286"/>
      <c r="N278" s="287"/>
    </row>
    <row r="279" spans="1:14" ht="14.25" customHeight="1">
      <c r="A279" s="264">
        <v>1</v>
      </c>
      <c r="B279" s="293" t="s">
        <v>1655</v>
      </c>
      <c r="C279" s="211" t="s">
        <v>165</v>
      </c>
      <c r="D279" s="224" t="s">
        <v>31</v>
      </c>
      <c r="E279" s="8">
        <v>1250</v>
      </c>
      <c r="F279" s="129"/>
      <c r="G279" s="129"/>
      <c r="H279" s="16"/>
      <c r="I279" s="9"/>
      <c r="J279" s="152" t="str">
        <f t="shared" ref="J279:J280" si="141">IF(I279="","",ROUNDUP(E279/I279,0))</f>
        <v/>
      </c>
      <c r="K279" s="153"/>
      <c r="L279" s="154" t="str">
        <f t="shared" ref="L279:L280" si="142">IF(J279="","",IF(K279="","",ROUND(J279*K279,2)))</f>
        <v/>
      </c>
      <c r="M279" s="155"/>
      <c r="N279" s="154" t="str">
        <f t="shared" ref="N279:N280" si="143">IF(K279="","",L279*M279+L279)</f>
        <v/>
      </c>
    </row>
    <row r="280" spans="1:14">
      <c r="A280" s="264"/>
      <c r="B280" s="293"/>
      <c r="C280" s="211" t="s">
        <v>1656</v>
      </c>
      <c r="D280" s="211" t="s">
        <v>31</v>
      </c>
      <c r="E280" s="8">
        <v>840</v>
      </c>
      <c r="F280" s="129"/>
      <c r="G280" s="129"/>
      <c r="H280" s="9"/>
      <c r="I280" s="9"/>
      <c r="J280" s="152" t="str">
        <f t="shared" si="141"/>
        <v/>
      </c>
      <c r="K280" s="153"/>
      <c r="L280" s="154" t="str">
        <f t="shared" si="142"/>
        <v/>
      </c>
      <c r="M280" s="155"/>
      <c r="N280" s="154" t="str">
        <f t="shared" si="143"/>
        <v/>
      </c>
    </row>
    <row r="281" spans="1:14" ht="14.1" customHeight="1">
      <c r="A281" s="292" t="s">
        <v>2036</v>
      </c>
      <c r="B281" s="292"/>
      <c r="C281" s="292"/>
      <c r="D281" s="292"/>
      <c r="E281" s="292"/>
      <c r="F281" s="292"/>
      <c r="G281" s="292"/>
      <c r="H281" s="292"/>
      <c r="I281" s="292"/>
      <c r="J281" s="292"/>
      <c r="K281" s="292"/>
      <c r="L281" s="15">
        <f>SUM(L279:L280)</f>
        <v>0</v>
      </c>
      <c r="M281" s="15" t="s">
        <v>68</v>
      </c>
      <c r="N281" s="154">
        <f>SUM(N279:N280)</f>
        <v>0</v>
      </c>
    </row>
    <row r="282" spans="1:14" ht="14.1" customHeight="1">
      <c r="A282" s="285" t="s">
        <v>271</v>
      </c>
      <c r="B282" s="286"/>
      <c r="C282" s="286"/>
      <c r="D282" s="286"/>
      <c r="E282" s="286"/>
      <c r="F282" s="286"/>
      <c r="G282" s="286"/>
      <c r="H282" s="286"/>
      <c r="I282" s="286"/>
      <c r="J282" s="286"/>
      <c r="K282" s="286"/>
      <c r="L282" s="286"/>
      <c r="M282" s="286"/>
      <c r="N282" s="287"/>
    </row>
    <row r="283" spans="1:14" ht="39" customHeight="1">
      <c r="A283" s="204">
        <v>1</v>
      </c>
      <c r="B283" s="205" t="s">
        <v>304</v>
      </c>
      <c r="C283" s="211" t="s">
        <v>305</v>
      </c>
      <c r="D283" s="211" t="s">
        <v>306</v>
      </c>
      <c r="E283" s="204">
        <v>40</v>
      </c>
      <c r="F283" s="129"/>
      <c r="G283" s="21"/>
      <c r="H283" s="16"/>
      <c r="I283" s="9"/>
      <c r="J283" s="152" t="str">
        <f t="shared" ref="J283" si="144">IF(I283="","",ROUNDUP(E283/I283,0))</f>
        <v/>
      </c>
      <c r="K283" s="153"/>
      <c r="L283" s="154" t="str">
        <f t="shared" ref="L283" si="145">IF(J283="","",IF(K283="","",ROUND(J283*K283,2)))</f>
        <v/>
      </c>
      <c r="M283" s="155"/>
      <c r="N283" s="154" t="str">
        <f t="shared" ref="N283" si="146">IF(K283="","",L283*M283+L283)</f>
        <v/>
      </c>
    </row>
    <row r="284" spans="1:14" ht="14.1" customHeight="1">
      <c r="A284" s="285" t="s">
        <v>274</v>
      </c>
      <c r="B284" s="286"/>
      <c r="C284" s="286"/>
      <c r="D284" s="286"/>
      <c r="E284" s="286"/>
      <c r="F284" s="286"/>
      <c r="G284" s="286"/>
      <c r="H284" s="286"/>
      <c r="I284" s="286"/>
      <c r="J284" s="286"/>
      <c r="K284" s="286"/>
      <c r="L284" s="286"/>
      <c r="M284" s="286"/>
      <c r="N284" s="287"/>
    </row>
    <row r="285" spans="1:14" ht="32.25" customHeight="1">
      <c r="A285" s="204">
        <v>1</v>
      </c>
      <c r="B285" s="205" t="s">
        <v>307</v>
      </c>
      <c r="C285" s="211" t="s">
        <v>308</v>
      </c>
      <c r="D285" s="211" t="s">
        <v>309</v>
      </c>
      <c r="E285" s="204">
        <v>5</v>
      </c>
      <c r="F285" s="129"/>
      <c r="G285" s="21"/>
      <c r="H285" s="16"/>
      <c r="I285" s="9"/>
      <c r="J285" s="152" t="str">
        <f t="shared" ref="J285" si="147">IF(I285="","",ROUNDUP(E285/I285,0))</f>
        <v/>
      </c>
      <c r="K285" s="153"/>
      <c r="L285" s="154" t="str">
        <f t="shared" ref="L285" si="148">IF(J285="","",IF(K285="","",ROUND(J285*K285,2)))</f>
        <v/>
      </c>
      <c r="M285" s="155"/>
      <c r="N285" s="154" t="str">
        <f t="shared" ref="N285" si="149">IF(K285="","",L285*M285+L285)</f>
        <v/>
      </c>
    </row>
    <row r="286" spans="1:14" ht="14.1" customHeight="1">
      <c r="A286" s="285" t="s">
        <v>278</v>
      </c>
      <c r="B286" s="286"/>
      <c r="C286" s="286"/>
      <c r="D286" s="286"/>
      <c r="E286" s="286"/>
      <c r="F286" s="286"/>
      <c r="G286" s="286"/>
      <c r="H286" s="286"/>
      <c r="I286" s="286"/>
      <c r="J286" s="286"/>
      <c r="K286" s="286"/>
      <c r="L286" s="286"/>
      <c r="M286" s="286"/>
      <c r="N286" s="287"/>
    </row>
    <row r="287" spans="1:14" ht="17.25" customHeight="1">
      <c r="A287" s="270">
        <v>1</v>
      </c>
      <c r="B287" s="270" t="s">
        <v>315</v>
      </c>
      <c r="C287" s="288" t="s">
        <v>316</v>
      </c>
      <c r="D287" s="211" t="s">
        <v>317</v>
      </c>
      <c r="E287" s="204">
        <v>120</v>
      </c>
      <c r="F287" s="129"/>
      <c r="G287" s="21"/>
      <c r="H287" s="16"/>
      <c r="I287" s="9"/>
      <c r="J287" s="152" t="str">
        <f t="shared" ref="J287:J290" si="150">IF(I287="","",ROUNDUP(E287/I287,0))</f>
        <v/>
      </c>
      <c r="K287" s="153"/>
      <c r="L287" s="154" t="str">
        <f t="shared" ref="L287:L290" si="151">IF(J287="","",IF(K287="","",ROUND(J287*K287,2)))</f>
        <v/>
      </c>
      <c r="M287" s="155"/>
      <c r="N287" s="154" t="str">
        <f t="shared" ref="N287:N290" si="152">IF(K287="","",L287*M287+L287)</f>
        <v/>
      </c>
    </row>
    <row r="288" spans="1:14" ht="18" customHeight="1">
      <c r="A288" s="270"/>
      <c r="B288" s="270"/>
      <c r="C288" s="288"/>
      <c r="D288" s="211" t="s">
        <v>318</v>
      </c>
      <c r="E288" s="204">
        <v>20</v>
      </c>
      <c r="F288" s="129"/>
      <c r="G288" s="21"/>
      <c r="H288" s="16"/>
      <c r="I288" s="9"/>
      <c r="J288" s="152" t="str">
        <f t="shared" si="150"/>
        <v/>
      </c>
      <c r="K288" s="153"/>
      <c r="L288" s="154" t="str">
        <f t="shared" si="151"/>
        <v/>
      </c>
      <c r="M288" s="155"/>
      <c r="N288" s="154" t="str">
        <f t="shared" si="152"/>
        <v/>
      </c>
    </row>
    <row r="289" spans="1:14" ht="16.5" customHeight="1">
      <c r="A289" s="270"/>
      <c r="B289" s="270"/>
      <c r="C289" s="288"/>
      <c r="D289" s="211" t="s">
        <v>2185</v>
      </c>
      <c r="E289" s="204">
        <v>80</v>
      </c>
      <c r="F289" s="129"/>
      <c r="G289" s="21"/>
      <c r="H289" s="16"/>
      <c r="I289" s="9"/>
      <c r="J289" s="152" t="str">
        <f t="shared" si="150"/>
        <v/>
      </c>
      <c r="K289" s="153"/>
      <c r="L289" s="154" t="str">
        <f t="shared" si="151"/>
        <v/>
      </c>
      <c r="M289" s="155"/>
      <c r="N289" s="154" t="str">
        <f t="shared" si="152"/>
        <v/>
      </c>
    </row>
    <row r="290" spans="1:14" ht="18.75" customHeight="1">
      <c r="A290" s="270"/>
      <c r="B290" s="270"/>
      <c r="C290" s="288"/>
      <c r="D290" s="211" t="s">
        <v>320</v>
      </c>
      <c r="E290" s="204">
        <v>16</v>
      </c>
      <c r="F290" s="129"/>
      <c r="G290" s="21"/>
      <c r="H290" s="16"/>
      <c r="I290" s="9"/>
      <c r="J290" s="152" t="str">
        <f t="shared" si="150"/>
        <v/>
      </c>
      <c r="K290" s="153"/>
      <c r="L290" s="154" t="str">
        <f t="shared" si="151"/>
        <v/>
      </c>
      <c r="M290" s="155"/>
      <c r="N290" s="154" t="str">
        <f t="shared" si="152"/>
        <v/>
      </c>
    </row>
    <row r="291" spans="1:14" ht="14.1" customHeight="1">
      <c r="A291" s="266" t="s">
        <v>2112</v>
      </c>
      <c r="B291" s="266"/>
      <c r="C291" s="266"/>
      <c r="D291" s="266"/>
      <c r="E291" s="266"/>
      <c r="F291" s="266"/>
      <c r="G291" s="266"/>
      <c r="H291" s="266"/>
      <c r="I291" s="266"/>
      <c r="J291" s="266"/>
      <c r="K291" s="266"/>
      <c r="L291" s="15">
        <f>SUM(L287:L290)</f>
        <v>0</v>
      </c>
      <c r="M291" s="15" t="s">
        <v>68</v>
      </c>
      <c r="N291" s="154">
        <f>SUM(N287:N290)</f>
        <v>0</v>
      </c>
    </row>
    <row r="292" spans="1:14" ht="14.1" customHeight="1">
      <c r="A292" s="285" t="s">
        <v>281</v>
      </c>
      <c r="B292" s="286"/>
      <c r="C292" s="286"/>
      <c r="D292" s="286"/>
      <c r="E292" s="286"/>
      <c r="F292" s="286"/>
      <c r="G292" s="286"/>
      <c r="H292" s="286"/>
      <c r="I292" s="286"/>
      <c r="J292" s="286"/>
      <c r="K292" s="286"/>
      <c r="L292" s="286"/>
      <c r="M292" s="286"/>
      <c r="N292" s="287"/>
    </row>
    <row r="293" spans="1:14" ht="14.1" customHeight="1">
      <c r="A293" s="204">
        <v>1</v>
      </c>
      <c r="B293" s="205" t="s">
        <v>324</v>
      </c>
      <c r="C293" s="22" t="s">
        <v>325</v>
      </c>
      <c r="D293" s="211" t="s">
        <v>326</v>
      </c>
      <c r="E293" s="204">
        <v>50</v>
      </c>
      <c r="F293" s="129"/>
      <c r="G293" s="21"/>
      <c r="H293" s="16"/>
      <c r="I293" s="9"/>
      <c r="J293" s="152" t="str">
        <f t="shared" ref="J293:J294" si="153">IF(I293="","",ROUNDUP(E293/I293,0))</f>
        <v/>
      </c>
      <c r="K293" s="153"/>
      <c r="L293" s="154" t="str">
        <f t="shared" ref="L293:L294" si="154">IF(J293="","",IF(K293="","",ROUND(J293*K293,2)))</f>
        <v/>
      </c>
      <c r="M293" s="155"/>
      <c r="N293" s="154" t="str">
        <f t="shared" ref="N293:N294" si="155">IF(K293="","",L293*M293+L293)</f>
        <v/>
      </c>
    </row>
    <row r="294" spans="1:14" ht="14.1" customHeight="1">
      <c r="A294" s="204">
        <v>2</v>
      </c>
      <c r="B294" s="205" t="s">
        <v>327</v>
      </c>
      <c r="C294" s="22" t="s">
        <v>325</v>
      </c>
      <c r="D294" s="211" t="s">
        <v>326</v>
      </c>
      <c r="E294" s="204">
        <v>25</v>
      </c>
      <c r="F294" s="129"/>
      <c r="G294" s="21"/>
      <c r="H294" s="16"/>
      <c r="I294" s="9"/>
      <c r="J294" s="152" t="str">
        <f t="shared" si="153"/>
        <v/>
      </c>
      <c r="K294" s="153"/>
      <c r="L294" s="154" t="str">
        <f t="shared" si="154"/>
        <v/>
      </c>
      <c r="M294" s="155"/>
      <c r="N294" s="154" t="str">
        <f t="shared" si="155"/>
        <v/>
      </c>
    </row>
    <row r="295" spans="1:14" ht="14.1" customHeight="1">
      <c r="A295" s="266" t="s">
        <v>2113</v>
      </c>
      <c r="B295" s="266"/>
      <c r="C295" s="266"/>
      <c r="D295" s="266"/>
      <c r="E295" s="266"/>
      <c r="F295" s="266"/>
      <c r="G295" s="266"/>
      <c r="H295" s="266"/>
      <c r="I295" s="266"/>
      <c r="J295" s="266"/>
      <c r="K295" s="266"/>
      <c r="L295" s="15">
        <f>SUM(L293:L294)</f>
        <v>0</v>
      </c>
      <c r="M295" s="15" t="s">
        <v>68</v>
      </c>
      <c r="N295" s="154">
        <f>SUM(N293:N294)</f>
        <v>0</v>
      </c>
    </row>
    <row r="296" spans="1:14">
      <c r="A296" s="299" t="s">
        <v>286</v>
      </c>
      <c r="B296" s="300"/>
      <c r="C296" s="300"/>
      <c r="D296" s="300"/>
      <c r="E296" s="300"/>
      <c r="F296" s="300"/>
      <c r="G296" s="300"/>
      <c r="H296" s="300"/>
      <c r="I296" s="300"/>
      <c r="J296" s="300"/>
      <c r="K296" s="300"/>
      <c r="L296" s="300"/>
      <c r="M296" s="300"/>
      <c r="N296" s="301"/>
    </row>
    <row r="297" spans="1:14" ht="15.75" customHeight="1">
      <c r="A297" s="204">
        <v>1</v>
      </c>
      <c r="B297" s="302" t="s">
        <v>2233</v>
      </c>
      <c r="C297" s="211" t="s">
        <v>333</v>
      </c>
      <c r="D297" s="224" t="s">
        <v>334</v>
      </c>
      <c r="E297" s="8">
        <v>1500</v>
      </c>
      <c r="F297" s="129"/>
      <c r="G297" s="129"/>
      <c r="H297" s="9"/>
      <c r="I297" s="9"/>
      <c r="J297" s="152" t="str">
        <f t="shared" ref="J297:J301" si="156">IF(I297="","",ROUNDUP(E297/I297,0))</f>
        <v/>
      </c>
      <c r="K297" s="153"/>
      <c r="L297" s="154" t="str">
        <f t="shared" ref="L297:L301" si="157">IF(J297="","",IF(K297="","",ROUND(J297*K297,2)))</f>
        <v/>
      </c>
      <c r="M297" s="155"/>
      <c r="N297" s="154" t="str">
        <f t="shared" ref="N297:N301" si="158">IF(K297="","",L297*M297+L297)</f>
        <v/>
      </c>
    </row>
    <row r="298" spans="1:14" ht="15.75" customHeight="1">
      <c r="A298" s="204" t="s">
        <v>2231</v>
      </c>
      <c r="B298" s="303"/>
      <c r="C298" s="211" t="s">
        <v>1383</v>
      </c>
      <c r="D298" s="224" t="s">
        <v>2232</v>
      </c>
      <c r="E298" s="8">
        <v>20</v>
      </c>
      <c r="F298" s="129"/>
      <c r="G298" s="129"/>
      <c r="H298" s="9"/>
      <c r="I298" s="9"/>
      <c r="J298" s="152" t="str">
        <f t="shared" si="156"/>
        <v/>
      </c>
      <c r="K298" s="153"/>
      <c r="L298" s="154" t="str">
        <f t="shared" si="157"/>
        <v/>
      </c>
      <c r="M298" s="155"/>
      <c r="N298" s="154" t="str">
        <f t="shared" si="158"/>
        <v/>
      </c>
    </row>
    <row r="299" spans="1:14" ht="15.75" customHeight="1">
      <c r="A299" s="204">
        <v>2</v>
      </c>
      <c r="B299" s="205" t="s">
        <v>2234</v>
      </c>
      <c r="C299" s="211" t="s">
        <v>333</v>
      </c>
      <c r="D299" s="224" t="s">
        <v>334</v>
      </c>
      <c r="E299" s="8">
        <v>600</v>
      </c>
      <c r="F299" s="129"/>
      <c r="G299" s="129"/>
      <c r="H299" s="9"/>
      <c r="I299" s="9"/>
      <c r="J299" s="152" t="str">
        <f t="shared" si="156"/>
        <v/>
      </c>
      <c r="K299" s="153"/>
      <c r="L299" s="154" t="str">
        <f t="shared" si="157"/>
        <v/>
      </c>
      <c r="M299" s="155"/>
      <c r="N299" s="154" t="str">
        <f t="shared" si="158"/>
        <v/>
      </c>
    </row>
    <row r="300" spans="1:14" ht="14.1" customHeight="1">
      <c r="A300" s="264">
        <v>3</v>
      </c>
      <c r="B300" s="265" t="s">
        <v>2235</v>
      </c>
      <c r="C300" s="211" t="s">
        <v>336</v>
      </c>
      <c r="D300" s="224" t="s">
        <v>334</v>
      </c>
      <c r="E300" s="8">
        <v>200</v>
      </c>
      <c r="F300" s="129"/>
      <c r="G300" s="129"/>
      <c r="H300" s="9"/>
      <c r="I300" s="9"/>
      <c r="J300" s="152" t="str">
        <f t="shared" si="156"/>
        <v/>
      </c>
      <c r="K300" s="153"/>
      <c r="L300" s="154" t="str">
        <f t="shared" si="157"/>
        <v/>
      </c>
      <c r="M300" s="155"/>
      <c r="N300" s="154" t="str">
        <f t="shared" si="158"/>
        <v/>
      </c>
    </row>
    <row r="301" spans="1:14">
      <c r="A301" s="264"/>
      <c r="B301" s="265"/>
      <c r="C301" s="211" t="s">
        <v>337</v>
      </c>
      <c r="D301" s="224" t="s">
        <v>334</v>
      </c>
      <c r="E301" s="8">
        <v>150</v>
      </c>
      <c r="F301" s="129"/>
      <c r="G301" s="129"/>
      <c r="H301" s="9"/>
      <c r="I301" s="9"/>
      <c r="J301" s="152" t="str">
        <f t="shared" si="156"/>
        <v/>
      </c>
      <c r="K301" s="153"/>
      <c r="L301" s="154" t="str">
        <f t="shared" si="157"/>
        <v/>
      </c>
      <c r="M301" s="155"/>
      <c r="N301" s="154" t="str">
        <f t="shared" si="158"/>
        <v/>
      </c>
    </row>
    <row r="302" spans="1:14" ht="14.1" customHeight="1">
      <c r="A302" s="266" t="s">
        <v>2037</v>
      </c>
      <c r="B302" s="266"/>
      <c r="C302" s="266"/>
      <c r="D302" s="266"/>
      <c r="E302" s="266"/>
      <c r="F302" s="266"/>
      <c r="G302" s="266"/>
      <c r="H302" s="266"/>
      <c r="I302" s="266"/>
      <c r="J302" s="266"/>
      <c r="K302" s="266"/>
      <c r="L302" s="15">
        <f>SUM(L297:L301)</f>
        <v>0</v>
      </c>
      <c r="M302" s="15" t="s">
        <v>68</v>
      </c>
      <c r="N302" s="154">
        <f>SUM(N297:N301)</f>
        <v>0</v>
      </c>
    </row>
    <row r="303" spans="1:14">
      <c r="A303" s="296" t="s">
        <v>288</v>
      </c>
      <c r="B303" s="297"/>
      <c r="C303" s="297"/>
      <c r="D303" s="297"/>
      <c r="E303" s="297"/>
      <c r="F303" s="297"/>
      <c r="G303" s="297"/>
      <c r="H303" s="297"/>
      <c r="I303" s="297"/>
      <c r="J303" s="297"/>
      <c r="K303" s="297"/>
      <c r="L303" s="297"/>
      <c r="M303" s="297"/>
      <c r="N303" s="298"/>
    </row>
    <row r="304" spans="1:14" ht="18.75" customHeight="1">
      <c r="A304" s="264">
        <v>1</v>
      </c>
      <c r="B304" s="265" t="s">
        <v>339</v>
      </c>
      <c r="C304" s="211" t="s">
        <v>340</v>
      </c>
      <c r="D304" s="224" t="s">
        <v>334</v>
      </c>
      <c r="E304" s="8">
        <v>100</v>
      </c>
      <c r="F304" s="129"/>
      <c r="G304" s="129"/>
      <c r="H304" s="9"/>
      <c r="I304" s="9"/>
      <c r="J304" s="152" t="str">
        <f t="shared" ref="J304:J306" si="159">IF(I304="","",ROUNDUP(E304/I304,0))</f>
        <v/>
      </c>
      <c r="K304" s="153"/>
      <c r="L304" s="154" t="str">
        <f t="shared" ref="L304:L306" si="160">IF(J304="","",IF(K304="","",ROUND(J304*K304,2)))</f>
        <v/>
      </c>
      <c r="M304" s="155"/>
      <c r="N304" s="154" t="str">
        <f t="shared" ref="N304:N306" si="161">IF(K304="","",L304*M304+L304)</f>
        <v/>
      </c>
    </row>
    <row r="305" spans="1:14" ht="18.75" customHeight="1">
      <c r="A305" s="264"/>
      <c r="B305" s="265"/>
      <c r="C305" s="211" t="s">
        <v>341</v>
      </c>
      <c r="D305" s="224" t="s">
        <v>334</v>
      </c>
      <c r="E305" s="8">
        <v>75</v>
      </c>
      <c r="F305" s="129"/>
      <c r="G305" s="129"/>
      <c r="H305" s="9"/>
      <c r="I305" s="9"/>
      <c r="J305" s="152" t="str">
        <f t="shared" si="159"/>
        <v/>
      </c>
      <c r="K305" s="153"/>
      <c r="L305" s="154" t="str">
        <f t="shared" si="160"/>
        <v/>
      </c>
      <c r="M305" s="155"/>
      <c r="N305" s="154" t="str">
        <f t="shared" si="161"/>
        <v/>
      </c>
    </row>
    <row r="306" spans="1:14">
      <c r="A306" s="23">
        <v>2</v>
      </c>
      <c r="B306" s="215" t="s">
        <v>342</v>
      </c>
      <c r="C306" s="211" t="s">
        <v>333</v>
      </c>
      <c r="D306" s="224" t="s">
        <v>334</v>
      </c>
      <c r="E306" s="8">
        <v>50</v>
      </c>
      <c r="F306" s="129"/>
      <c r="G306" s="129"/>
      <c r="H306" s="9"/>
      <c r="I306" s="9"/>
      <c r="J306" s="152" t="str">
        <f t="shared" si="159"/>
        <v/>
      </c>
      <c r="K306" s="153"/>
      <c r="L306" s="154" t="str">
        <f t="shared" si="160"/>
        <v/>
      </c>
      <c r="M306" s="155"/>
      <c r="N306" s="154" t="str">
        <f t="shared" si="161"/>
        <v/>
      </c>
    </row>
    <row r="307" spans="1:14" ht="14.1" customHeight="1">
      <c r="A307" s="266" t="s">
        <v>1903</v>
      </c>
      <c r="B307" s="266"/>
      <c r="C307" s="266"/>
      <c r="D307" s="266"/>
      <c r="E307" s="266"/>
      <c r="F307" s="266"/>
      <c r="G307" s="266"/>
      <c r="H307" s="266"/>
      <c r="I307" s="266"/>
      <c r="J307" s="266"/>
      <c r="K307" s="266"/>
      <c r="L307" s="15">
        <f>SUM(L304:L306)</f>
        <v>0</v>
      </c>
      <c r="M307" s="15" t="s">
        <v>68</v>
      </c>
      <c r="N307" s="154">
        <f>SUM(N304:N306)</f>
        <v>0</v>
      </c>
    </row>
    <row r="308" spans="1:14" ht="14.1" customHeight="1">
      <c r="A308" s="296" t="s">
        <v>1935</v>
      </c>
      <c r="B308" s="297"/>
      <c r="C308" s="297"/>
      <c r="D308" s="297"/>
      <c r="E308" s="297"/>
      <c r="F308" s="297"/>
      <c r="G308" s="297"/>
      <c r="H308" s="297"/>
      <c r="I308" s="297"/>
      <c r="J308" s="297"/>
      <c r="K308" s="297"/>
      <c r="L308" s="297"/>
      <c r="M308" s="297"/>
      <c r="N308" s="298"/>
    </row>
    <row r="309" spans="1:14">
      <c r="A309" s="216">
        <v>1</v>
      </c>
      <c r="B309" s="217" t="s">
        <v>343</v>
      </c>
      <c r="C309" s="228" t="s">
        <v>344</v>
      </c>
      <c r="D309" s="228" t="s">
        <v>326</v>
      </c>
      <c r="E309" s="24">
        <v>30</v>
      </c>
      <c r="F309" s="129"/>
      <c r="G309" s="129"/>
      <c r="H309" s="9"/>
      <c r="I309" s="9"/>
      <c r="J309" s="152" t="str">
        <f t="shared" ref="J309:J314" si="162">IF(I309="","",ROUNDUP(E309/I309,0))</f>
        <v/>
      </c>
      <c r="K309" s="153"/>
      <c r="L309" s="154" t="str">
        <f t="shared" ref="L309:L314" si="163">IF(J309="","",IF(K309="","",ROUND(J309*K309,2)))</f>
        <v/>
      </c>
      <c r="M309" s="155"/>
      <c r="N309" s="154" t="str">
        <f t="shared" ref="N309:N314" si="164">IF(K309="","",L309*M309+L309)</f>
        <v/>
      </c>
    </row>
    <row r="310" spans="1:14">
      <c r="A310" s="216">
        <v>2</v>
      </c>
      <c r="B310" s="217" t="s">
        <v>345</v>
      </c>
      <c r="C310" s="228" t="s">
        <v>346</v>
      </c>
      <c r="D310" s="228" t="s">
        <v>326</v>
      </c>
      <c r="E310" s="8">
        <v>100</v>
      </c>
      <c r="F310" s="129"/>
      <c r="G310" s="129"/>
      <c r="H310" s="9"/>
      <c r="I310" s="9"/>
      <c r="J310" s="152" t="str">
        <f t="shared" si="162"/>
        <v/>
      </c>
      <c r="K310" s="153"/>
      <c r="L310" s="154" t="str">
        <f t="shared" si="163"/>
        <v/>
      </c>
      <c r="M310" s="155"/>
      <c r="N310" s="154" t="str">
        <f t="shared" si="164"/>
        <v/>
      </c>
    </row>
    <row r="311" spans="1:14" ht="22.5">
      <c r="A311" s="216">
        <v>3</v>
      </c>
      <c r="B311" s="217" t="s">
        <v>347</v>
      </c>
      <c r="C311" s="228" t="s">
        <v>348</v>
      </c>
      <c r="D311" s="228" t="s">
        <v>326</v>
      </c>
      <c r="E311" s="8">
        <v>100</v>
      </c>
      <c r="F311" s="129"/>
      <c r="G311" s="129"/>
      <c r="H311" s="16"/>
      <c r="I311" s="9"/>
      <c r="J311" s="152" t="str">
        <f t="shared" si="162"/>
        <v/>
      </c>
      <c r="K311" s="153"/>
      <c r="L311" s="154" t="str">
        <f t="shared" si="163"/>
        <v/>
      </c>
      <c r="M311" s="155"/>
      <c r="N311" s="154" t="str">
        <f t="shared" si="164"/>
        <v/>
      </c>
    </row>
    <row r="312" spans="1:14" ht="14.1" customHeight="1">
      <c r="A312" s="294">
        <v>4</v>
      </c>
      <c r="B312" s="295" t="s">
        <v>335</v>
      </c>
      <c r="C312" s="228" t="s">
        <v>348</v>
      </c>
      <c r="D312" s="228" t="s">
        <v>326</v>
      </c>
      <c r="E312" s="8">
        <v>200</v>
      </c>
      <c r="F312" s="129"/>
      <c r="G312" s="129"/>
      <c r="H312" s="16"/>
      <c r="I312" s="9"/>
      <c r="J312" s="152" t="str">
        <f t="shared" si="162"/>
        <v/>
      </c>
      <c r="K312" s="153"/>
      <c r="L312" s="154" t="str">
        <f t="shared" si="163"/>
        <v/>
      </c>
      <c r="M312" s="155"/>
      <c r="N312" s="154" t="str">
        <f t="shared" si="164"/>
        <v/>
      </c>
    </row>
    <row r="313" spans="1:14">
      <c r="A313" s="294"/>
      <c r="B313" s="295"/>
      <c r="C313" s="228" t="s">
        <v>349</v>
      </c>
      <c r="D313" s="228" t="s">
        <v>326</v>
      </c>
      <c r="E313" s="8">
        <v>50</v>
      </c>
      <c r="F313" s="129"/>
      <c r="G313" s="129"/>
      <c r="H313" s="16"/>
      <c r="I313" s="9"/>
      <c r="J313" s="152" t="str">
        <f t="shared" si="162"/>
        <v/>
      </c>
      <c r="K313" s="153"/>
      <c r="L313" s="154" t="str">
        <f t="shared" si="163"/>
        <v/>
      </c>
      <c r="M313" s="155"/>
      <c r="N313" s="154" t="str">
        <f t="shared" si="164"/>
        <v/>
      </c>
    </row>
    <row r="314" spans="1:14" ht="14.1" customHeight="1">
      <c r="A314" s="216">
        <v>5</v>
      </c>
      <c r="B314" s="217" t="s">
        <v>350</v>
      </c>
      <c r="C314" s="228" t="s">
        <v>346</v>
      </c>
      <c r="D314" s="228" t="s">
        <v>326</v>
      </c>
      <c r="E314" s="8">
        <v>50</v>
      </c>
      <c r="F314" s="129"/>
      <c r="G314" s="129"/>
      <c r="H314" s="16"/>
      <c r="I314" s="9"/>
      <c r="J314" s="152" t="str">
        <f t="shared" si="162"/>
        <v/>
      </c>
      <c r="K314" s="153"/>
      <c r="L314" s="154" t="str">
        <f t="shared" si="163"/>
        <v/>
      </c>
      <c r="M314" s="155"/>
      <c r="N314" s="154" t="str">
        <f t="shared" si="164"/>
        <v/>
      </c>
    </row>
    <row r="315" spans="1:14" ht="14.1" customHeight="1">
      <c r="A315" s="266" t="s">
        <v>1936</v>
      </c>
      <c r="B315" s="266"/>
      <c r="C315" s="266"/>
      <c r="D315" s="266"/>
      <c r="E315" s="266"/>
      <c r="F315" s="266"/>
      <c r="G315" s="266"/>
      <c r="H315" s="266"/>
      <c r="I315" s="266"/>
      <c r="J315" s="266"/>
      <c r="K315" s="266"/>
      <c r="L315" s="15">
        <f>SUM(L309:L314)</f>
        <v>0</v>
      </c>
      <c r="M315" s="15"/>
      <c r="N315" s="154">
        <f>SUM(N309:N314)</f>
        <v>0</v>
      </c>
    </row>
    <row r="316" spans="1:14">
      <c r="A316" s="296" t="s">
        <v>293</v>
      </c>
      <c r="B316" s="297"/>
      <c r="C316" s="297"/>
      <c r="D316" s="297"/>
      <c r="E316" s="297"/>
      <c r="F316" s="297"/>
      <c r="G316" s="297"/>
      <c r="H316" s="297"/>
      <c r="I316" s="297"/>
      <c r="J316" s="297"/>
      <c r="K316" s="297"/>
      <c r="L316" s="297"/>
      <c r="M316" s="297"/>
      <c r="N316" s="298"/>
    </row>
    <row r="317" spans="1:14" ht="17.25" customHeight="1">
      <c r="A317" s="264">
        <v>1</v>
      </c>
      <c r="B317" s="265" t="s">
        <v>2014</v>
      </c>
      <c r="C317" s="211" t="s">
        <v>353</v>
      </c>
      <c r="D317" s="224" t="s">
        <v>66</v>
      </c>
      <c r="E317" s="8">
        <v>6000</v>
      </c>
      <c r="F317" s="129"/>
      <c r="G317" s="129"/>
      <c r="H317" s="9"/>
      <c r="I317" s="9"/>
      <c r="J317" s="152" t="str">
        <f t="shared" ref="J317:J324" si="165">IF(I317="","",ROUNDUP(E317/I317,0))</f>
        <v/>
      </c>
      <c r="K317" s="153"/>
      <c r="L317" s="154" t="str">
        <f t="shared" ref="L317:L324" si="166">IF(J317="","",IF(K317="","",ROUND(J317*K317,2)))</f>
        <v/>
      </c>
      <c r="M317" s="155"/>
      <c r="N317" s="154" t="str">
        <f t="shared" ref="N317:N324" si="167">IF(K317="","",L317*M317+L317)</f>
        <v/>
      </c>
    </row>
    <row r="318" spans="1:14" ht="15.75" customHeight="1">
      <c r="A318" s="264"/>
      <c r="B318" s="265"/>
      <c r="C318" s="211" t="s">
        <v>353</v>
      </c>
      <c r="D318" s="224" t="s">
        <v>354</v>
      </c>
      <c r="E318" s="8">
        <v>3000</v>
      </c>
      <c r="F318" s="129"/>
      <c r="G318" s="129"/>
      <c r="H318" s="9"/>
      <c r="I318" s="9"/>
      <c r="J318" s="152" t="str">
        <f t="shared" si="165"/>
        <v/>
      </c>
      <c r="K318" s="153"/>
      <c r="L318" s="154" t="str">
        <f t="shared" si="166"/>
        <v/>
      </c>
      <c r="M318" s="155"/>
      <c r="N318" s="154" t="str">
        <f t="shared" si="167"/>
        <v/>
      </c>
    </row>
    <row r="319" spans="1:14" ht="14.1" customHeight="1">
      <c r="A319" s="264">
        <v>2</v>
      </c>
      <c r="B319" s="265" t="s">
        <v>2015</v>
      </c>
      <c r="C319" s="211" t="s">
        <v>126</v>
      </c>
      <c r="D319" s="224" t="s">
        <v>44</v>
      </c>
      <c r="E319" s="8">
        <v>120</v>
      </c>
      <c r="F319" s="129"/>
      <c r="G319" s="129"/>
      <c r="H319" s="9"/>
      <c r="I319" s="9"/>
      <c r="J319" s="152" t="str">
        <f t="shared" si="165"/>
        <v/>
      </c>
      <c r="K319" s="153"/>
      <c r="L319" s="154" t="str">
        <f t="shared" si="166"/>
        <v/>
      </c>
      <c r="M319" s="155"/>
      <c r="N319" s="154" t="str">
        <f t="shared" si="167"/>
        <v/>
      </c>
    </row>
    <row r="320" spans="1:14">
      <c r="A320" s="264"/>
      <c r="B320" s="265"/>
      <c r="C320" s="211" t="s">
        <v>126</v>
      </c>
      <c r="D320" s="224" t="s">
        <v>36</v>
      </c>
      <c r="E320" s="8">
        <v>120</v>
      </c>
      <c r="F320" s="129"/>
      <c r="G320" s="129"/>
      <c r="H320" s="9"/>
      <c r="I320" s="9"/>
      <c r="J320" s="152" t="str">
        <f t="shared" si="165"/>
        <v/>
      </c>
      <c r="K320" s="153"/>
      <c r="L320" s="154" t="str">
        <f t="shared" si="166"/>
        <v/>
      </c>
      <c r="M320" s="155"/>
      <c r="N320" s="154" t="str">
        <f t="shared" si="167"/>
        <v/>
      </c>
    </row>
    <row r="321" spans="1:14" ht="13.9" customHeight="1">
      <c r="A321" s="264">
        <v>3</v>
      </c>
      <c r="B321" s="265" t="s">
        <v>2016</v>
      </c>
      <c r="C321" s="211" t="s">
        <v>29</v>
      </c>
      <c r="D321" s="224" t="s">
        <v>355</v>
      </c>
      <c r="E321" s="8">
        <v>750</v>
      </c>
      <c r="F321" s="129"/>
      <c r="G321" s="129"/>
      <c r="H321" s="9"/>
      <c r="I321" s="9"/>
      <c r="J321" s="152" t="str">
        <f t="shared" si="165"/>
        <v/>
      </c>
      <c r="K321" s="153"/>
      <c r="L321" s="154" t="str">
        <f t="shared" si="166"/>
        <v/>
      </c>
      <c r="M321" s="155"/>
      <c r="N321" s="154" t="str">
        <f t="shared" si="167"/>
        <v/>
      </c>
    </row>
    <row r="322" spans="1:14">
      <c r="A322" s="264"/>
      <c r="B322" s="265"/>
      <c r="C322" s="211" t="s">
        <v>29</v>
      </c>
      <c r="D322" s="224" t="s">
        <v>121</v>
      </c>
      <c r="E322" s="8">
        <v>750</v>
      </c>
      <c r="F322" s="129"/>
      <c r="G322" s="129"/>
      <c r="H322" s="9"/>
      <c r="I322" s="9"/>
      <c r="J322" s="152" t="str">
        <f t="shared" si="165"/>
        <v/>
      </c>
      <c r="K322" s="153"/>
      <c r="L322" s="154" t="str">
        <f t="shared" si="166"/>
        <v/>
      </c>
      <c r="M322" s="155"/>
      <c r="N322" s="154" t="str">
        <f t="shared" si="167"/>
        <v/>
      </c>
    </row>
    <row r="323" spans="1:14">
      <c r="A323" s="264"/>
      <c r="B323" s="265"/>
      <c r="C323" s="211" t="s">
        <v>29</v>
      </c>
      <c r="D323" s="224" t="s">
        <v>356</v>
      </c>
      <c r="E323" s="8">
        <v>750</v>
      </c>
      <c r="F323" s="129"/>
      <c r="G323" s="129"/>
      <c r="H323" s="9"/>
      <c r="I323" s="9"/>
      <c r="J323" s="152" t="str">
        <f t="shared" si="165"/>
        <v/>
      </c>
      <c r="K323" s="153"/>
      <c r="L323" s="154" t="str">
        <f t="shared" si="166"/>
        <v/>
      </c>
      <c r="M323" s="155"/>
      <c r="N323" s="154" t="str">
        <f t="shared" si="167"/>
        <v/>
      </c>
    </row>
    <row r="324" spans="1:14">
      <c r="A324" s="264"/>
      <c r="B324" s="265"/>
      <c r="C324" s="211" t="s">
        <v>29</v>
      </c>
      <c r="D324" s="224" t="s">
        <v>357</v>
      </c>
      <c r="E324" s="8">
        <v>750</v>
      </c>
      <c r="F324" s="129"/>
      <c r="G324" s="129"/>
      <c r="H324" s="9"/>
      <c r="I324" s="9"/>
      <c r="J324" s="152" t="str">
        <f t="shared" si="165"/>
        <v/>
      </c>
      <c r="K324" s="153"/>
      <c r="L324" s="154" t="str">
        <f t="shared" si="166"/>
        <v/>
      </c>
      <c r="M324" s="155"/>
      <c r="N324" s="154" t="str">
        <f t="shared" si="167"/>
        <v/>
      </c>
    </row>
    <row r="325" spans="1:14" ht="14.1" customHeight="1">
      <c r="A325" s="266" t="s">
        <v>299</v>
      </c>
      <c r="B325" s="266"/>
      <c r="C325" s="266"/>
      <c r="D325" s="266"/>
      <c r="E325" s="266"/>
      <c r="F325" s="266"/>
      <c r="G325" s="266"/>
      <c r="H325" s="266"/>
      <c r="I325" s="266"/>
      <c r="J325" s="266"/>
      <c r="K325" s="266"/>
      <c r="L325" s="15">
        <f>SUM(L317:L324)</f>
        <v>0</v>
      </c>
      <c r="M325" s="15" t="s">
        <v>68</v>
      </c>
      <c r="N325" s="154">
        <f>SUM(N317:N324)</f>
        <v>0</v>
      </c>
    </row>
    <row r="326" spans="1:14" ht="14.1" customHeight="1">
      <c r="A326" s="296" t="s">
        <v>300</v>
      </c>
      <c r="B326" s="297"/>
      <c r="C326" s="297"/>
      <c r="D326" s="297"/>
      <c r="E326" s="297"/>
      <c r="F326" s="297"/>
      <c r="G326" s="297"/>
      <c r="H326" s="297"/>
      <c r="I326" s="297"/>
      <c r="J326" s="297"/>
      <c r="K326" s="297"/>
      <c r="L326" s="297"/>
      <c r="M326" s="297"/>
      <c r="N326" s="298"/>
    </row>
    <row r="327" spans="1:14" ht="14.1" customHeight="1">
      <c r="A327" s="209">
        <v>1</v>
      </c>
      <c r="B327" s="132" t="s">
        <v>358</v>
      </c>
      <c r="C327" s="204" t="s">
        <v>192</v>
      </c>
      <c r="D327" s="204" t="s">
        <v>359</v>
      </c>
      <c r="E327" s="204">
        <v>21000</v>
      </c>
      <c r="F327" s="141"/>
      <c r="G327" s="129"/>
      <c r="H327" s="9"/>
      <c r="I327" s="9"/>
      <c r="J327" s="152" t="str">
        <f t="shared" ref="J327" si="168">IF(I327="","",ROUNDUP(E327/I327,0))</f>
        <v/>
      </c>
      <c r="K327" s="153"/>
      <c r="L327" s="154" t="str">
        <f t="shared" ref="L327" si="169">IF(J327="","",IF(K327="","",ROUND(J327*K327,2)))</f>
        <v/>
      </c>
      <c r="M327" s="155"/>
      <c r="N327" s="154" t="str">
        <f t="shared" ref="N327" si="170">IF(K327="","",L327*M327+L327)</f>
        <v/>
      </c>
    </row>
    <row r="328" spans="1:14">
      <c r="A328" s="304" t="s">
        <v>303</v>
      </c>
      <c r="B328" s="305"/>
      <c r="C328" s="305"/>
      <c r="D328" s="305"/>
      <c r="E328" s="305"/>
      <c r="F328" s="305"/>
      <c r="G328" s="305"/>
      <c r="H328" s="305"/>
      <c r="I328" s="305"/>
      <c r="J328" s="305"/>
      <c r="K328" s="305"/>
      <c r="L328" s="305"/>
      <c r="M328" s="305"/>
      <c r="N328" s="306"/>
    </row>
    <row r="329" spans="1:14" ht="16.5" customHeight="1">
      <c r="A329" s="204">
        <v>1</v>
      </c>
      <c r="B329" s="205" t="s">
        <v>362</v>
      </c>
      <c r="C329" s="211" t="s">
        <v>363</v>
      </c>
      <c r="D329" s="25" t="s">
        <v>92</v>
      </c>
      <c r="E329" s="8">
        <v>420</v>
      </c>
      <c r="F329" s="129"/>
      <c r="G329" s="129"/>
      <c r="H329" s="9"/>
      <c r="I329" s="9"/>
      <c r="J329" s="152" t="str">
        <f t="shared" ref="J329" si="171">IF(I329="","",ROUNDUP(E329/I329,0))</f>
        <v/>
      </c>
      <c r="K329" s="153"/>
      <c r="L329" s="154" t="str">
        <f t="shared" ref="L329" si="172">IF(J329="","",IF(K329="","",ROUND(J329*K329,2)))</f>
        <v/>
      </c>
      <c r="M329" s="155"/>
      <c r="N329" s="154" t="str">
        <f t="shared" ref="N329" si="173">IF(K329="","",L329*M329+L329)</f>
        <v/>
      </c>
    </row>
    <row r="330" spans="1:14">
      <c r="A330" s="278" t="s">
        <v>1854</v>
      </c>
      <c r="B330" s="279"/>
      <c r="C330" s="279"/>
      <c r="D330" s="279"/>
      <c r="E330" s="279"/>
      <c r="F330" s="279"/>
      <c r="G330" s="279"/>
      <c r="H330" s="279"/>
      <c r="I330" s="279"/>
      <c r="J330" s="279"/>
      <c r="K330" s="279"/>
      <c r="L330" s="279"/>
      <c r="M330" s="279"/>
      <c r="N330" s="280"/>
    </row>
    <row r="331" spans="1:14" ht="18" customHeight="1">
      <c r="A331" s="204">
        <v>1</v>
      </c>
      <c r="B331" s="205" t="s">
        <v>365</v>
      </c>
      <c r="C331" s="211" t="s">
        <v>98</v>
      </c>
      <c r="D331" s="224"/>
      <c r="E331" s="8">
        <v>150</v>
      </c>
      <c r="F331" s="129"/>
      <c r="G331" s="129"/>
      <c r="H331" s="9"/>
      <c r="I331" s="9"/>
      <c r="J331" s="152" t="str">
        <f t="shared" ref="J331:J344" si="174">IF(I331="","",ROUNDUP(E331/I331,0))</f>
        <v/>
      </c>
      <c r="K331" s="153"/>
      <c r="L331" s="154" t="str">
        <f t="shared" ref="L331:L344" si="175">IF(J331="","",IF(K331="","",ROUND(J331*K331,2)))</f>
        <v/>
      </c>
      <c r="M331" s="155"/>
      <c r="N331" s="154" t="str">
        <f t="shared" ref="N331:N344" si="176">IF(K331="","",L331*M331+L331)</f>
        <v/>
      </c>
    </row>
    <row r="332" spans="1:14">
      <c r="A332" s="204">
        <v>2</v>
      </c>
      <c r="B332" s="205" t="s">
        <v>366</v>
      </c>
      <c r="C332" s="211" t="s">
        <v>37</v>
      </c>
      <c r="D332" s="224" t="s">
        <v>367</v>
      </c>
      <c r="E332" s="8">
        <v>2</v>
      </c>
      <c r="F332" s="129"/>
      <c r="G332" s="129"/>
      <c r="H332" s="9"/>
      <c r="I332" s="9"/>
      <c r="J332" s="152" t="str">
        <f t="shared" si="174"/>
        <v/>
      </c>
      <c r="K332" s="153"/>
      <c r="L332" s="154" t="str">
        <f t="shared" si="175"/>
        <v/>
      </c>
      <c r="M332" s="155"/>
      <c r="N332" s="154" t="str">
        <f t="shared" si="176"/>
        <v/>
      </c>
    </row>
    <row r="333" spans="1:14">
      <c r="A333" s="204">
        <v>3</v>
      </c>
      <c r="B333" s="205" t="s">
        <v>368</v>
      </c>
      <c r="C333" s="211" t="s">
        <v>369</v>
      </c>
      <c r="D333" s="224" t="s">
        <v>370</v>
      </c>
      <c r="E333" s="8">
        <v>400</v>
      </c>
      <c r="F333" s="129"/>
      <c r="G333" s="129"/>
      <c r="H333" s="9"/>
      <c r="I333" s="9"/>
      <c r="J333" s="152" t="str">
        <f t="shared" si="174"/>
        <v/>
      </c>
      <c r="K333" s="153"/>
      <c r="L333" s="154" t="str">
        <f t="shared" si="175"/>
        <v/>
      </c>
      <c r="M333" s="155"/>
      <c r="N333" s="154" t="str">
        <f t="shared" si="176"/>
        <v/>
      </c>
    </row>
    <row r="334" spans="1:14" ht="25.5" customHeight="1">
      <c r="A334" s="204">
        <v>4</v>
      </c>
      <c r="B334" s="205" t="s">
        <v>371</v>
      </c>
      <c r="C334" s="211" t="s">
        <v>369</v>
      </c>
      <c r="D334" s="224" t="s">
        <v>372</v>
      </c>
      <c r="E334" s="8">
        <v>4</v>
      </c>
      <c r="F334" s="129"/>
      <c r="G334" s="129"/>
      <c r="H334" s="9"/>
      <c r="I334" s="9"/>
      <c r="J334" s="152" t="str">
        <f t="shared" si="174"/>
        <v/>
      </c>
      <c r="K334" s="153"/>
      <c r="L334" s="154" t="str">
        <f t="shared" si="175"/>
        <v/>
      </c>
      <c r="M334" s="155"/>
      <c r="N334" s="154" t="str">
        <f t="shared" si="176"/>
        <v/>
      </c>
    </row>
    <row r="335" spans="1:14" ht="20.25" customHeight="1">
      <c r="A335" s="204">
        <v>5</v>
      </c>
      <c r="B335" s="205" t="s">
        <v>373</v>
      </c>
      <c r="C335" s="211" t="s">
        <v>35</v>
      </c>
      <c r="D335" s="224" t="s">
        <v>374</v>
      </c>
      <c r="E335" s="8">
        <v>300</v>
      </c>
      <c r="F335" s="129"/>
      <c r="G335" s="129"/>
      <c r="H335" s="9"/>
      <c r="I335" s="9"/>
      <c r="J335" s="152" t="str">
        <f t="shared" si="174"/>
        <v/>
      </c>
      <c r="K335" s="153"/>
      <c r="L335" s="154" t="str">
        <f t="shared" si="175"/>
        <v/>
      </c>
      <c r="M335" s="155"/>
      <c r="N335" s="154" t="str">
        <f t="shared" si="176"/>
        <v/>
      </c>
    </row>
    <row r="336" spans="1:14" ht="13.9" customHeight="1">
      <c r="A336" s="204">
        <v>6</v>
      </c>
      <c r="B336" s="205" t="s">
        <v>375</v>
      </c>
      <c r="C336" s="211" t="s">
        <v>29</v>
      </c>
      <c r="D336" s="224" t="s">
        <v>226</v>
      </c>
      <c r="E336" s="8">
        <v>7500</v>
      </c>
      <c r="F336" s="129"/>
      <c r="G336" s="129"/>
      <c r="H336" s="9"/>
      <c r="I336" s="9"/>
      <c r="J336" s="152" t="str">
        <f t="shared" si="174"/>
        <v/>
      </c>
      <c r="K336" s="153"/>
      <c r="L336" s="154" t="str">
        <f t="shared" si="175"/>
        <v/>
      </c>
      <c r="M336" s="155"/>
      <c r="N336" s="154" t="str">
        <f t="shared" si="176"/>
        <v/>
      </c>
    </row>
    <row r="337" spans="1:14">
      <c r="A337" s="204">
        <v>7</v>
      </c>
      <c r="B337" s="205" t="s">
        <v>376</v>
      </c>
      <c r="C337" s="211" t="s">
        <v>29</v>
      </c>
      <c r="D337" s="224" t="s">
        <v>36</v>
      </c>
      <c r="E337" s="8">
        <v>2500</v>
      </c>
      <c r="F337" s="129"/>
      <c r="G337" s="129"/>
      <c r="H337" s="9"/>
      <c r="I337" s="9"/>
      <c r="J337" s="152" t="str">
        <f t="shared" si="174"/>
        <v/>
      </c>
      <c r="K337" s="153"/>
      <c r="L337" s="154" t="str">
        <f t="shared" si="175"/>
        <v/>
      </c>
      <c r="M337" s="155"/>
      <c r="N337" s="154" t="str">
        <f t="shared" si="176"/>
        <v/>
      </c>
    </row>
    <row r="338" spans="1:14">
      <c r="A338" s="204">
        <v>8</v>
      </c>
      <c r="B338" s="205" t="s">
        <v>377</v>
      </c>
      <c r="C338" s="211" t="s">
        <v>37</v>
      </c>
      <c r="D338" s="224" t="s">
        <v>378</v>
      </c>
      <c r="E338" s="8">
        <v>750</v>
      </c>
      <c r="F338" s="129"/>
      <c r="G338" s="129"/>
      <c r="H338" s="9"/>
      <c r="I338" s="9"/>
      <c r="J338" s="152" t="str">
        <f t="shared" si="174"/>
        <v/>
      </c>
      <c r="K338" s="153"/>
      <c r="L338" s="154" t="str">
        <f t="shared" si="175"/>
        <v/>
      </c>
      <c r="M338" s="155"/>
      <c r="N338" s="154" t="str">
        <f t="shared" si="176"/>
        <v/>
      </c>
    </row>
    <row r="339" spans="1:14">
      <c r="A339" s="204">
        <v>9</v>
      </c>
      <c r="B339" s="205" t="s">
        <v>379</v>
      </c>
      <c r="C339" s="211" t="s">
        <v>37</v>
      </c>
      <c r="D339" s="224" t="s">
        <v>380</v>
      </c>
      <c r="E339" s="8">
        <v>350</v>
      </c>
      <c r="F339" s="129"/>
      <c r="G339" s="129"/>
      <c r="H339" s="9"/>
      <c r="I339" s="9"/>
      <c r="J339" s="152" t="str">
        <f t="shared" si="174"/>
        <v/>
      </c>
      <c r="K339" s="153"/>
      <c r="L339" s="154" t="str">
        <f t="shared" si="175"/>
        <v/>
      </c>
      <c r="M339" s="155"/>
      <c r="N339" s="154" t="str">
        <f t="shared" si="176"/>
        <v/>
      </c>
    </row>
    <row r="340" spans="1:14" ht="14.1" customHeight="1">
      <c r="A340" s="264">
        <v>10</v>
      </c>
      <c r="B340" s="265" t="s">
        <v>381</v>
      </c>
      <c r="C340" s="211" t="s">
        <v>29</v>
      </c>
      <c r="D340" s="224" t="s">
        <v>36</v>
      </c>
      <c r="E340" s="8">
        <v>200</v>
      </c>
      <c r="F340" s="129"/>
      <c r="G340" s="129"/>
      <c r="H340" s="9"/>
      <c r="I340" s="9"/>
      <c r="J340" s="152" t="str">
        <f t="shared" si="174"/>
        <v/>
      </c>
      <c r="K340" s="153"/>
      <c r="L340" s="154" t="str">
        <f t="shared" si="175"/>
        <v/>
      </c>
      <c r="M340" s="155"/>
      <c r="N340" s="154" t="str">
        <f t="shared" si="176"/>
        <v/>
      </c>
    </row>
    <row r="341" spans="1:14">
      <c r="A341" s="264"/>
      <c r="B341" s="265"/>
      <c r="C341" s="211" t="s">
        <v>29</v>
      </c>
      <c r="D341" s="224" t="s">
        <v>42</v>
      </c>
      <c r="E341" s="8">
        <v>200</v>
      </c>
      <c r="F341" s="129"/>
      <c r="G341" s="129"/>
      <c r="H341" s="9"/>
      <c r="I341" s="9"/>
      <c r="J341" s="152" t="str">
        <f t="shared" si="174"/>
        <v/>
      </c>
      <c r="K341" s="153"/>
      <c r="L341" s="154" t="str">
        <f t="shared" si="175"/>
        <v/>
      </c>
      <c r="M341" s="155"/>
      <c r="N341" s="154" t="str">
        <f t="shared" si="176"/>
        <v/>
      </c>
    </row>
    <row r="342" spans="1:14" ht="14.1" customHeight="1">
      <c r="A342" s="264">
        <v>11</v>
      </c>
      <c r="B342" s="265" t="s">
        <v>382</v>
      </c>
      <c r="C342" s="211" t="s">
        <v>47</v>
      </c>
      <c r="D342" s="224" t="s">
        <v>383</v>
      </c>
      <c r="E342" s="8">
        <v>250</v>
      </c>
      <c r="F342" s="129"/>
      <c r="G342" s="129"/>
      <c r="H342" s="9"/>
      <c r="I342" s="9"/>
      <c r="J342" s="152" t="str">
        <f t="shared" si="174"/>
        <v/>
      </c>
      <c r="K342" s="153"/>
      <c r="L342" s="154" t="str">
        <f t="shared" si="175"/>
        <v/>
      </c>
      <c r="M342" s="155"/>
      <c r="N342" s="154" t="str">
        <f t="shared" si="176"/>
        <v/>
      </c>
    </row>
    <row r="343" spans="1:14">
      <c r="A343" s="264"/>
      <c r="B343" s="265"/>
      <c r="C343" s="211" t="s">
        <v>47</v>
      </c>
      <c r="D343" s="224" t="s">
        <v>384</v>
      </c>
      <c r="E343" s="8">
        <v>100</v>
      </c>
      <c r="F343" s="129"/>
      <c r="G343" s="129"/>
      <c r="H343" s="9"/>
      <c r="I343" s="9"/>
      <c r="J343" s="152" t="str">
        <f t="shared" si="174"/>
        <v/>
      </c>
      <c r="K343" s="153"/>
      <c r="L343" s="154" t="str">
        <f t="shared" si="175"/>
        <v/>
      </c>
      <c r="M343" s="155"/>
      <c r="N343" s="154" t="str">
        <f t="shared" si="176"/>
        <v/>
      </c>
    </row>
    <row r="344" spans="1:14" ht="19.5" customHeight="1">
      <c r="A344" s="204">
        <v>12</v>
      </c>
      <c r="B344" s="207" t="s">
        <v>385</v>
      </c>
      <c r="C344" s="26" t="s">
        <v>386</v>
      </c>
      <c r="D344" s="27" t="s">
        <v>387</v>
      </c>
      <c r="E344" s="8">
        <v>500</v>
      </c>
      <c r="F344" s="129"/>
      <c r="G344" s="129"/>
      <c r="H344" s="9"/>
      <c r="I344" s="9"/>
      <c r="J344" s="152" t="str">
        <f t="shared" si="174"/>
        <v/>
      </c>
      <c r="K344" s="153"/>
      <c r="L344" s="154" t="str">
        <f t="shared" si="175"/>
        <v/>
      </c>
      <c r="M344" s="155"/>
      <c r="N344" s="154" t="str">
        <f t="shared" si="176"/>
        <v/>
      </c>
    </row>
    <row r="345" spans="1:14" ht="14.1" customHeight="1">
      <c r="A345" s="266" t="s">
        <v>2114</v>
      </c>
      <c r="B345" s="266"/>
      <c r="C345" s="266"/>
      <c r="D345" s="266"/>
      <c r="E345" s="266"/>
      <c r="F345" s="266"/>
      <c r="G345" s="266"/>
      <c r="H345" s="266"/>
      <c r="I345" s="266"/>
      <c r="J345" s="266"/>
      <c r="K345" s="266"/>
      <c r="L345" s="15">
        <f>SUM(L331:L344)</f>
        <v>0</v>
      </c>
      <c r="M345" s="15" t="s">
        <v>68</v>
      </c>
      <c r="N345" s="154">
        <f>SUM(N331:N344)</f>
        <v>0</v>
      </c>
    </row>
    <row r="346" spans="1:14">
      <c r="A346" s="304" t="s">
        <v>1855</v>
      </c>
      <c r="B346" s="305"/>
      <c r="C346" s="305"/>
      <c r="D346" s="305"/>
      <c r="E346" s="305"/>
      <c r="F346" s="305"/>
      <c r="G346" s="305"/>
      <c r="H346" s="305"/>
      <c r="I346" s="305"/>
      <c r="J346" s="305"/>
      <c r="K346" s="305"/>
      <c r="L346" s="305"/>
      <c r="M346" s="305"/>
      <c r="N346" s="306"/>
    </row>
    <row r="347" spans="1:14" ht="22.5" customHeight="1">
      <c r="A347" s="204">
        <v>1</v>
      </c>
      <c r="B347" s="205" t="s">
        <v>391</v>
      </c>
      <c r="C347" s="211" t="s">
        <v>29</v>
      </c>
      <c r="D347" s="224" t="s">
        <v>392</v>
      </c>
      <c r="E347" s="8">
        <v>48000</v>
      </c>
      <c r="F347" s="129"/>
      <c r="G347" s="129"/>
      <c r="H347" s="16"/>
      <c r="I347" s="9"/>
      <c r="J347" s="152" t="str">
        <f t="shared" ref="J347" si="177">IF(I347="","",ROUNDUP(E347/I347,0))</f>
        <v/>
      </c>
      <c r="K347" s="153"/>
      <c r="L347" s="154" t="str">
        <f t="shared" ref="L347" si="178">IF(J347="","",IF(K347="","",ROUND(J347*K347,2)))</f>
        <v/>
      </c>
      <c r="M347" s="155"/>
      <c r="N347" s="154" t="str">
        <f t="shared" ref="N347" si="179">IF(K347="","",L347*M347+L347)</f>
        <v/>
      </c>
    </row>
    <row r="348" spans="1:14" ht="15" customHeight="1">
      <c r="A348" s="307" t="s">
        <v>1856</v>
      </c>
      <c r="B348" s="308"/>
      <c r="C348" s="308"/>
      <c r="D348" s="308"/>
      <c r="E348" s="308"/>
      <c r="F348" s="308"/>
      <c r="G348" s="308"/>
      <c r="H348" s="308"/>
      <c r="I348" s="308"/>
      <c r="J348" s="308"/>
      <c r="K348" s="308"/>
      <c r="L348" s="308"/>
      <c r="M348" s="308"/>
      <c r="N348" s="309"/>
    </row>
    <row r="349" spans="1:14" ht="19.5" customHeight="1">
      <c r="A349" s="310">
        <v>1</v>
      </c>
      <c r="B349" s="311" t="s">
        <v>397</v>
      </c>
      <c r="C349" s="218" t="s">
        <v>398</v>
      </c>
      <c r="D349" s="223" t="s">
        <v>399</v>
      </c>
      <c r="E349" s="28">
        <v>100</v>
      </c>
      <c r="F349" s="29"/>
      <c r="G349" s="129"/>
      <c r="H349" s="142"/>
      <c r="I349" s="9"/>
      <c r="J349" s="152" t="str">
        <f t="shared" ref="J349:J350" si="180">IF(I349="","",ROUNDUP(E349/I349,0))</f>
        <v/>
      </c>
      <c r="K349" s="153"/>
      <c r="L349" s="154" t="str">
        <f t="shared" ref="L349:L350" si="181">IF(J349="","",IF(K349="","",ROUND(J349*K349,2)))</f>
        <v/>
      </c>
      <c r="M349" s="155"/>
      <c r="N349" s="154" t="str">
        <f t="shared" ref="N349:N350" si="182">IF(K349="","",L349*M349+L349)</f>
        <v/>
      </c>
    </row>
    <row r="350" spans="1:14" ht="19.5" customHeight="1">
      <c r="A350" s="310"/>
      <c r="B350" s="311"/>
      <c r="C350" s="218" t="s">
        <v>165</v>
      </c>
      <c r="D350" s="223" t="s">
        <v>400</v>
      </c>
      <c r="E350" s="28">
        <v>1500</v>
      </c>
      <c r="F350" s="29"/>
      <c r="G350" s="129"/>
      <c r="H350" s="142"/>
      <c r="I350" s="9"/>
      <c r="J350" s="152" t="str">
        <f t="shared" si="180"/>
        <v/>
      </c>
      <c r="K350" s="153"/>
      <c r="L350" s="154" t="str">
        <f t="shared" si="181"/>
        <v/>
      </c>
      <c r="M350" s="155"/>
      <c r="N350" s="154" t="str">
        <f t="shared" si="182"/>
        <v/>
      </c>
    </row>
    <row r="351" spans="1:14" ht="15" customHeight="1">
      <c r="A351" s="266" t="s">
        <v>2038</v>
      </c>
      <c r="B351" s="292"/>
      <c r="C351" s="292"/>
      <c r="D351" s="292"/>
      <c r="E351" s="292"/>
      <c r="F351" s="292"/>
      <c r="G351" s="292"/>
      <c r="H351" s="292"/>
      <c r="I351" s="292"/>
      <c r="J351" s="292"/>
      <c r="K351" s="292"/>
      <c r="L351" s="12">
        <f>SUM(L349:L350)</f>
        <v>0</v>
      </c>
      <c r="M351" s="13"/>
      <c r="N351" s="154">
        <f>SUM(N349:N350)</f>
        <v>0</v>
      </c>
    </row>
    <row r="352" spans="1:14" ht="19.5" customHeight="1">
      <c r="A352" s="307" t="s">
        <v>314</v>
      </c>
      <c r="B352" s="308"/>
      <c r="C352" s="308"/>
      <c r="D352" s="308"/>
      <c r="E352" s="308"/>
      <c r="F352" s="308"/>
      <c r="G352" s="308"/>
      <c r="H352" s="308"/>
      <c r="I352" s="308"/>
      <c r="J352" s="308"/>
      <c r="K352" s="308"/>
      <c r="L352" s="308"/>
      <c r="M352" s="308"/>
      <c r="N352" s="309"/>
    </row>
    <row r="353" spans="1:14" ht="19.5" customHeight="1">
      <c r="A353" s="218">
        <v>1</v>
      </c>
      <c r="B353" s="219" t="s">
        <v>401</v>
      </c>
      <c r="C353" s="218" t="s">
        <v>402</v>
      </c>
      <c r="D353" s="223" t="s">
        <v>403</v>
      </c>
      <c r="E353" s="28">
        <v>7500</v>
      </c>
      <c r="F353" s="29"/>
      <c r="G353" s="129"/>
      <c r="H353" s="16"/>
      <c r="I353" s="9"/>
      <c r="J353" s="152" t="str">
        <f t="shared" ref="J353" si="183">IF(I353="","",ROUNDUP(E353/I353,0))</f>
        <v/>
      </c>
      <c r="K353" s="153"/>
      <c r="L353" s="154" t="str">
        <f t="shared" ref="L353" si="184">IF(J353="","",IF(K353="","",ROUND(J353*K353,2)))</f>
        <v/>
      </c>
      <c r="M353" s="155"/>
      <c r="N353" s="154" t="str">
        <f t="shared" ref="N353" si="185">IF(K353="","",L353*M353+L353)</f>
        <v/>
      </c>
    </row>
    <row r="354" spans="1:14" ht="19.5" customHeight="1">
      <c r="A354" s="307" t="s">
        <v>321</v>
      </c>
      <c r="B354" s="308"/>
      <c r="C354" s="308"/>
      <c r="D354" s="308"/>
      <c r="E354" s="308"/>
      <c r="F354" s="308"/>
      <c r="G354" s="308"/>
      <c r="H354" s="308"/>
      <c r="I354" s="308"/>
      <c r="J354" s="308"/>
      <c r="K354" s="308"/>
      <c r="L354" s="308"/>
      <c r="M354" s="308"/>
      <c r="N354" s="309"/>
    </row>
    <row r="355" spans="1:14" ht="19.5" customHeight="1">
      <c r="A355" s="218">
        <v>1</v>
      </c>
      <c r="B355" s="219" t="s">
        <v>404</v>
      </c>
      <c r="C355" s="218" t="s">
        <v>402</v>
      </c>
      <c r="D355" s="223" t="s">
        <v>405</v>
      </c>
      <c r="E355" s="28">
        <v>6000</v>
      </c>
      <c r="F355" s="29"/>
      <c r="G355" s="129"/>
      <c r="H355" s="16"/>
      <c r="I355" s="9"/>
      <c r="J355" s="152" t="str">
        <f t="shared" ref="J355" si="186">IF(I355="","",ROUNDUP(E355/I355,0))</f>
        <v/>
      </c>
      <c r="K355" s="153"/>
      <c r="L355" s="154" t="str">
        <f t="shared" ref="L355" si="187">IF(J355="","",IF(K355="","",ROUND(J355*K355,2)))</f>
        <v/>
      </c>
      <c r="M355" s="155"/>
      <c r="N355" s="154" t="str">
        <f t="shared" ref="N355" si="188">IF(K355="","",L355*M355+L355)</f>
        <v/>
      </c>
    </row>
    <row r="356" spans="1:14" s="20" customFormat="1" ht="14.25" customHeight="1">
      <c r="A356" s="304" t="s">
        <v>1857</v>
      </c>
      <c r="B356" s="305"/>
      <c r="C356" s="305"/>
      <c r="D356" s="305"/>
      <c r="E356" s="305"/>
      <c r="F356" s="305"/>
      <c r="G356" s="305"/>
      <c r="H356" s="305"/>
      <c r="I356" s="305"/>
      <c r="J356" s="305"/>
      <c r="K356" s="305"/>
      <c r="L356" s="305"/>
      <c r="M356" s="305"/>
      <c r="N356" s="306"/>
    </row>
    <row r="357" spans="1:14" s="20" customFormat="1" ht="15" customHeight="1">
      <c r="A357" s="204">
        <v>1</v>
      </c>
      <c r="B357" s="207" t="s">
        <v>406</v>
      </c>
      <c r="C357" s="220" t="s">
        <v>131</v>
      </c>
      <c r="D357" s="220" t="s">
        <v>407</v>
      </c>
      <c r="E357" s="220">
        <v>20</v>
      </c>
      <c r="F357" s="17"/>
      <c r="G357" s="17"/>
      <c r="H357" s="18"/>
      <c r="I357" s="19"/>
      <c r="J357" s="152" t="str">
        <f t="shared" ref="J357:J359" si="189">IF(I357="","",ROUNDUP(E357/I357,0))</f>
        <v/>
      </c>
      <c r="K357" s="153"/>
      <c r="L357" s="154" t="str">
        <f t="shared" ref="L357:L359" si="190">IF(J357="","",IF(K357="","",ROUND(J357*K357,2)))</f>
        <v/>
      </c>
      <c r="M357" s="155"/>
      <c r="N357" s="154" t="str">
        <f t="shared" ref="N357:N359" si="191">IF(K357="","",L357*M357+L357)</f>
        <v/>
      </c>
    </row>
    <row r="358" spans="1:14" s="20" customFormat="1" ht="15.6" customHeight="1">
      <c r="A358" s="204">
        <v>2</v>
      </c>
      <c r="B358" s="207" t="s">
        <v>408</v>
      </c>
      <c r="C358" s="220" t="s">
        <v>131</v>
      </c>
      <c r="D358" s="220" t="s">
        <v>409</v>
      </c>
      <c r="E358" s="220">
        <v>20</v>
      </c>
      <c r="F358" s="17"/>
      <c r="G358" s="17"/>
      <c r="H358" s="18"/>
      <c r="I358" s="19"/>
      <c r="J358" s="152" t="str">
        <f t="shared" si="189"/>
        <v/>
      </c>
      <c r="K358" s="153"/>
      <c r="L358" s="154" t="str">
        <f t="shared" si="190"/>
        <v/>
      </c>
      <c r="M358" s="155"/>
      <c r="N358" s="154" t="str">
        <f t="shared" si="191"/>
        <v/>
      </c>
    </row>
    <row r="359" spans="1:14" ht="14.1" customHeight="1">
      <c r="A359" s="204">
        <v>3</v>
      </c>
      <c r="B359" s="207" t="s">
        <v>1213</v>
      </c>
      <c r="C359" s="220" t="s">
        <v>398</v>
      </c>
      <c r="D359" s="144" t="s">
        <v>1214</v>
      </c>
      <c r="E359" s="144">
        <v>600</v>
      </c>
      <c r="F359" s="17"/>
      <c r="G359" s="17"/>
      <c r="H359" s="18"/>
      <c r="I359" s="19"/>
      <c r="J359" s="152" t="str">
        <f t="shared" si="189"/>
        <v/>
      </c>
      <c r="K359" s="153"/>
      <c r="L359" s="154" t="str">
        <f t="shared" si="190"/>
        <v/>
      </c>
      <c r="M359" s="155"/>
      <c r="N359" s="154" t="str">
        <f t="shared" si="191"/>
        <v/>
      </c>
    </row>
    <row r="360" spans="1:14" ht="15" customHeight="1">
      <c r="A360" s="266" t="s">
        <v>2257</v>
      </c>
      <c r="B360" s="292"/>
      <c r="C360" s="292"/>
      <c r="D360" s="292"/>
      <c r="E360" s="292"/>
      <c r="F360" s="292"/>
      <c r="G360" s="292"/>
      <c r="H360" s="292"/>
      <c r="I360" s="292"/>
      <c r="J360" s="292"/>
      <c r="K360" s="292"/>
      <c r="L360" s="12">
        <f>SUM(L357:L358)</f>
        <v>0</v>
      </c>
      <c r="M360" s="13"/>
      <c r="N360" s="154">
        <f>SUM(N357:N358)</f>
        <v>0</v>
      </c>
    </row>
    <row r="361" spans="1:14" s="20" customFormat="1" ht="14.25" customHeight="1">
      <c r="A361" s="304" t="s">
        <v>338</v>
      </c>
      <c r="B361" s="305"/>
      <c r="C361" s="305"/>
      <c r="D361" s="305"/>
      <c r="E361" s="305"/>
      <c r="F361" s="305"/>
      <c r="G361" s="305"/>
      <c r="H361" s="305"/>
      <c r="I361" s="305"/>
      <c r="J361" s="305"/>
      <c r="K361" s="305"/>
      <c r="L361" s="305"/>
      <c r="M361" s="305"/>
      <c r="N361" s="306"/>
    </row>
    <row r="362" spans="1:14" s="20" customFormat="1" ht="15.6" customHeight="1">
      <c r="A362" s="204">
        <v>1</v>
      </c>
      <c r="B362" s="207" t="s">
        <v>2258</v>
      </c>
      <c r="C362" s="220" t="s">
        <v>219</v>
      </c>
      <c r="D362" s="220" t="s">
        <v>1699</v>
      </c>
      <c r="E362" s="220">
        <v>1000</v>
      </c>
      <c r="F362" s="17"/>
      <c r="G362" s="17"/>
      <c r="H362" s="18"/>
      <c r="I362" s="19"/>
      <c r="J362" s="152" t="str">
        <f t="shared" ref="J362" si="192">IF(I362="","",ROUNDUP(E362/I362,0))</f>
        <v/>
      </c>
      <c r="K362" s="153"/>
      <c r="L362" s="154" t="str">
        <f t="shared" ref="L362" si="193">IF(J362="","",IF(K362="","",ROUND(J362*K362,2)))</f>
        <v/>
      </c>
      <c r="M362" s="155"/>
      <c r="N362" s="154" t="str">
        <f t="shared" ref="N362" si="194">IF(K362="","",L362*M362+L362)</f>
        <v/>
      </c>
    </row>
    <row r="363" spans="1:14">
      <c r="A363" s="304" t="s">
        <v>351</v>
      </c>
      <c r="B363" s="305"/>
      <c r="C363" s="305"/>
      <c r="D363" s="305"/>
      <c r="E363" s="305"/>
      <c r="F363" s="305"/>
      <c r="G363" s="305"/>
      <c r="H363" s="305"/>
      <c r="I363" s="305"/>
      <c r="J363" s="305"/>
      <c r="K363" s="305"/>
      <c r="L363" s="305"/>
      <c r="M363" s="305"/>
      <c r="N363" s="306"/>
    </row>
    <row r="364" spans="1:14" ht="20.25" customHeight="1">
      <c r="A364" s="204">
        <v>1</v>
      </c>
      <c r="B364" s="205" t="s">
        <v>414</v>
      </c>
      <c r="C364" s="211" t="s">
        <v>415</v>
      </c>
      <c r="D364" s="224" t="s">
        <v>416</v>
      </c>
      <c r="E364" s="8">
        <v>10</v>
      </c>
      <c r="F364" s="129"/>
      <c r="G364" s="129"/>
      <c r="H364" s="9"/>
      <c r="I364" s="9"/>
      <c r="J364" s="152" t="str">
        <f t="shared" ref="J364:J373" si="195">IF(I364="","",ROUNDUP(E364/I364,0))</f>
        <v/>
      </c>
      <c r="K364" s="153"/>
      <c r="L364" s="154" t="str">
        <f t="shared" ref="L364:L373" si="196">IF(J364="","",IF(K364="","",ROUND(J364*K364,2)))</f>
        <v/>
      </c>
      <c r="M364" s="155"/>
      <c r="N364" s="154" t="str">
        <f t="shared" ref="N364:N373" si="197">IF(K364="","",L364*M364+L364)</f>
        <v/>
      </c>
    </row>
    <row r="365" spans="1:14" ht="15" customHeight="1">
      <c r="A365" s="204">
        <v>2</v>
      </c>
      <c r="B365" s="205" t="s">
        <v>417</v>
      </c>
      <c r="C365" s="211" t="s">
        <v>117</v>
      </c>
      <c r="D365" s="224" t="s">
        <v>418</v>
      </c>
      <c r="E365" s="8">
        <v>20000</v>
      </c>
      <c r="F365" s="129"/>
      <c r="G365" s="129"/>
      <c r="H365" s="9"/>
      <c r="I365" s="9"/>
      <c r="J365" s="152" t="str">
        <f t="shared" si="195"/>
        <v/>
      </c>
      <c r="K365" s="153"/>
      <c r="L365" s="154" t="str">
        <f t="shared" si="196"/>
        <v/>
      </c>
      <c r="M365" s="155"/>
      <c r="N365" s="154" t="str">
        <f t="shared" si="197"/>
        <v/>
      </c>
    </row>
    <row r="366" spans="1:14" ht="12.75" customHeight="1">
      <c r="A366" s="204">
        <v>3</v>
      </c>
      <c r="B366" s="205" t="s">
        <v>419</v>
      </c>
      <c r="C366" s="211" t="s">
        <v>420</v>
      </c>
      <c r="D366" s="224" t="s">
        <v>421</v>
      </c>
      <c r="E366" s="8">
        <v>30000</v>
      </c>
      <c r="F366" s="129"/>
      <c r="G366" s="129"/>
      <c r="H366" s="9"/>
      <c r="I366" s="9"/>
      <c r="J366" s="152" t="str">
        <f t="shared" si="195"/>
        <v/>
      </c>
      <c r="K366" s="153"/>
      <c r="L366" s="154" t="str">
        <f t="shared" si="196"/>
        <v/>
      </c>
      <c r="M366" s="155"/>
      <c r="N366" s="154" t="str">
        <f t="shared" si="197"/>
        <v/>
      </c>
    </row>
    <row r="367" spans="1:14" ht="14.25" customHeight="1">
      <c r="A367" s="204">
        <v>4</v>
      </c>
      <c r="B367" s="205" t="s">
        <v>422</v>
      </c>
      <c r="C367" s="211" t="s">
        <v>420</v>
      </c>
      <c r="D367" s="30"/>
      <c r="E367" s="8">
        <v>500</v>
      </c>
      <c r="F367" s="129"/>
      <c r="G367" s="129"/>
      <c r="H367" s="9"/>
      <c r="I367" s="9"/>
      <c r="J367" s="152" t="str">
        <f t="shared" si="195"/>
        <v/>
      </c>
      <c r="K367" s="153"/>
      <c r="L367" s="154" t="str">
        <f t="shared" si="196"/>
        <v/>
      </c>
      <c r="M367" s="155"/>
      <c r="N367" s="154" t="str">
        <f t="shared" si="197"/>
        <v/>
      </c>
    </row>
    <row r="368" spans="1:14" ht="16.5" customHeight="1">
      <c r="A368" s="204">
        <v>5</v>
      </c>
      <c r="B368" s="205" t="s">
        <v>423</v>
      </c>
      <c r="C368" s="211" t="s">
        <v>420</v>
      </c>
      <c r="D368" s="224" t="s">
        <v>424</v>
      </c>
      <c r="E368" s="8">
        <v>250</v>
      </c>
      <c r="F368" s="129"/>
      <c r="G368" s="129"/>
      <c r="H368" s="9"/>
      <c r="I368" s="9"/>
      <c r="J368" s="152" t="str">
        <f t="shared" si="195"/>
        <v/>
      </c>
      <c r="K368" s="153"/>
      <c r="L368" s="154" t="str">
        <f t="shared" si="196"/>
        <v/>
      </c>
      <c r="M368" s="155"/>
      <c r="N368" s="154" t="str">
        <f t="shared" si="197"/>
        <v/>
      </c>
    </row>
    <row r="369" spans="1:14">
      <c r="A369" s="204">
        <v>6</v>
      </c>
      <c r="B369" s="205" t="s">
        <v>425</v>
      </c>
      <c r="C369" s="211" t="s">
        <v>420</v>
      </c>
      <c r="D369" s="224" t="s">
        <v>426</v>
      </c>
      <c r="E369" s="8">
        <v>2500</v>
      </c>
      <c r="F369" s="129"/>
      <c r="G369" s="129"/>
      <c r="H369" s="9"/>
      <c r="I369" s="9"/>
      <c r="J369" s="152" t="str">
        <f t="shared" si="195"/>
        <v/>
      </c>
      <c r="K369" s="153"/>
      <c r="L369" s="154" t="str">
        <f t="shared" si="196"/>
        <v/>
      </c>
      <c r="M369" s="155"/>
      <c r="N369" s="154" t="str">
        <f t="shared" si="197"/>
        <v/>
      </c>
    </row>
    <row r="370" spans="1:14" ht="14.25" customHeight="1">
      <c r="A370" s="204">
        <v>7</v>
      </c>
      <c r="B370" s="205" t="s">
        <v>427</v>
      </c>
      <c r="C370" s="211" t="s">
        <v>420</v>
      </c>
      <c r="D370" s="224" t="s">
        <v>66</v>
      </c>
      <c r="E370" s="8">
        <v>120</v>
      </c>
      <c r="F370" s="129"/>
      <c r="G370" s="129"/>
      <c r="H370" s="9"/>
      <c r="I370" s="9"/>
      <c r="J370" s="152" t="str">
        <f t="shared" si="195"/>
        <v/>
      </c>
      <c r="K370" s="153"/>
      <c r="L370" s="154" t="str">
        <f t="shared" si="196"/>
        <v/>
      </c>
      <c r="M370" s="155"/>
      <c r="N370" s="154" t="str">
        <f t="shared" si="197"/>
        <v/>
      </c>
    </row>
    <row r="371" spans="1:14" ht="14.25" customHeight="1">
      <c r="A371" s="204">
        <v>8</v>
      </c>
      <c r="B371" s="205" t="s">
        <v>428</v>
      </c>
      <c r="C371" s="211" t="s">
        <v>47</v>
      </c>
      <c r="D371" s="224" t="s">
        <v>429</v>
      </c>
      <c r="E371" s="8">
        <v>6000</v>
      </c>
      <c r="F371" s="129"/>
      <c r="G371" s="129"/>
      <c r="H371" s="9"/>
      <c r="I371" s="9"/>
      <c r="J371" s="152" t="str">
        <f t="shared" si="195"/>
        <v/>
      </c>
      <c r="K371" s="153"/>
      <c r="L371" s="154" t="str">
        <f t="shared" si="196"/>
        <v/>
      </c>
      <c r="M371" s="155"/>
      <c r="N371" s="154" t="str">
        <f t="shared" si="197"/>
        <v/>
      </c>
    </row>
    <row r="372" spans="1:14" ht="13.9" customHeight="1">
      <c r="A372" s="264">
        <v>9</v>
      </c>
      <c r="B372" s="265" t="s">
        <v>431</v>
      </c>
      <c r="C372" s="288" t="s">
        <v>420</v>
      </c>
      <c r="D372" s="224" t="s">
        <v>432</v>
      </c>
      <c r="E372" s="8">
        <v>3000</v>
      </c>
      <c r="F372" s="129"/>
      <c r="G372" s="129"/>
      <c r="H372" s="9"/>
      <c r="I372" s="9"/>
      <c r="J372" s="152" t="str">
        <f t="shared" si="195"/>
        <v/>
      </c>
      <c r="K372" s="153"/>
      <c r="L372" s="154" t="str">
        <f t="shared" si="196"/>
        <v/>
      </c>
      <c r="M372" s="155"/>
      <c r="N372" s="154" t="str">
        <f t="shared" si="197"/>
        <v/>
      </c>
    </row>
    <row r="373" spans="1:14" ht="18.75" customHeight="1">
      <c r="A373" s="264"/>
      <c r="B373" s="265"/>
      <c r="C373" s="288"/>
      <c r="D373" s="224" t="s">
        <v>92</v>
      </c>
      <c r="E373" s="8">
        <v>4500</v>
      </c>
      <c r="F373" s="129"/>
      <c r="G373" s="129"/>
      <c r="H373" s="9"/>
      <c r="I373" s="9"/>
      <c r="J373" s="152" t="str">
        <f t="shared" si="195"/>
        <v/>
      </c>
      <c r="K373" s="153"/>
      <c r="L373" s="154" t="str">
        <f t="shared" si="196"/>
        <v/>
      </c>
      <c r="M373" s="155"/>
      <c r="N373" s="154" t="str">
        <f t="shared" si="197"/>
        <v/>
      </c>
    </row>
    <row r="374" spans="1:14" ht="14.1" customHeight="1">
      <c r="A374" s="266" t="s">
        <v>2115</v>
      </c>
      <c r="B374" s="266"/>
      <c r="C374" s="266"/>
      <c r="D374" s="266"/>
      <c r="E374" s="266"/>
      <c r="F374" s="266"/>
      <c r="G374" s="266"/>
      <c r="H374" s="266"/>
      <c r="I374" s="266"/>
      <c r="J374" s="266"/>
      <c r="K374" s="266"/>
      <c r="L374" s="15">
        <f>SUM(L364:L373)</f>
        <v>0</v>
      </c>
      <c r="M374" s="15" t="s">
        <v>68</v>
      </c>
      <c r="N374" s="154">
        <f>SUM(N364:N373)</f>
        <v>0</v>
      </c>
    </row>
    <row r="375" spans="1:14">
      <c r="A375" s="304" t="s">
        <v>364</v>
      </c>
      <c r="B375" s="305"/>
      <c r="C375" s="305"/>
      <c r="D375" s="305"/>
      <c r="E375" s="305"/>
      <c r="F375" s="305"/>
      <c r="G375" s="305"/>
      <c r="H375" s="305"/>
      <c r="I375" s="305"/>
      <c r="J375" s="305"/>
      <c r="K375" s="305"/>
      <c r="L375" s="305"/>
      <c r="M375" s="305"/>
      <c r="N375" s="306"/>
    </row>
    <row r="376" spans="1:14" ht="14.25" customHeight="1">
      <c r="A376" s="204">
        <v>1</v>
      </c>
      <c r="B376" s="205" t="s">
        <v>433</v>
      </c>
      <c r="C376" s="211" t="s">
        <v>29</v>
      </c>
      <c r="D376" s="224" t="s">
        <v>357</v>
      </c>
      <c r="E376" s="8">
        <v>1500</v>
      </c>
      <c r="F376" s="129"/>
      <c r="G376" s="129"/>
      <c r="H376" s="9"/>
      <c r="I376" s="9"/>
      <c r="J376" s="152" t="str">
        <f t="shared" ref="J376:J386" si="198">IF(I376="","",ROUNDUP(E376/I376,0))</f>
        <v/>
      </c>
      <c r="K376" s="153"/>
      <c r="L376" s="154" t="str">
        <f t="shared" ref="L376:L386" si="199">IF(J376="","",IF(K376="","",ROUND(J376*K376,2)))</f>
        <v/>
      </c>
      <c r="M376" s="155"/>
      <c r="N376" s="154" t="str">
        <f t="shared" ref="N376:N386" si="200">IF(K376="","",L376*M376+L376)</f>
        <v/>
      </c>
    </row>
    <row r="377" spans="1:14" ht="15.6" customHeight="1">
      <c r="A377" s="312">
        <v>2</v>
      </c>
      <c r="B377" s="284" t="s">
        <v>434</v>
      </c>
      <c r="C377" s="222" t="s">
        <v>169</v>
      </c>
      <c r="D377" s="222" t="s">
        <v>356</v>
      </c>
      <c r="E377" s="213">
        <v>1000</v>
      </c>
      <c r="F377" s="31"/>
      <c r="G377" s="129"/>
      <c r="H377" s="9"/>
      <c r="I377" s="9"/>
      <c r="J377" s="152" t="str">
        <f t="shared" si="198"/>
        <v/>
      </c>
      <c r="K377" s="153"/>
      <c r="L377" s="154" t="str">
        <f t="shared" si="199"/>
        <v/>
      </c>
      <c r="M377" s="155"/>
      <c r="N377" s="154" t="str">
        <f t="shared" si="200"/>
        <v/>
      </c>
    </row>
    <row r="378" spans="1:14" ht="17.100000000000001" customHeight="1">
      <c r="A378" s="312"/>
      <c r="B378" s="284"/>
      <c r="C378" s="222" t="s">
        <v>169</v>
      </c>
      <c r="D378" s="222" t="s">
        <v>92</v>
      </c>
      <c r="E378" s="213">
        <v>1000</v>
      </c>
      <c r="F378" s="31"/>
      <c r="G378" s="129"/>
      <c r="H378" s="9"/>
      <c r="I378" s="9"/>
      <c r="J378" s="152" t="str">
        <f t="shared" si="198"/>
        <v/>
      </c>
      <c r="K378" s="153"/>
      <c r="L378" s="154" t="str">
        <f t="shared" si="199"/>
        <v/>
      </c>
      <c r="M378" s="155"/>
      <c r="N378" s="154" t="str">
        <f t="shared" si="200"/>
        <v/>
      </c>
    </row>
    <row r="379" spans="1:14" ht="14.1" customHeight="1">
      <c r="A379" s="264">
        <v>3</v>
      </c>
      <c r="B379" s="265" t="s">
        <v>436</v>
      </c>
      <c r="C379" s="211" t="s">
        <v>420</v>
      </c>
      <c r="D379" s="224" t="s">
        <v>79</v>
      </c>
      <c r="E379" s="8">
        <v>500</v>
      </c>
      <c r="F379" s="129"/>
      <c r="G379" s="129"/>
      <c r="H379" s="9"/>
      <c r="I379" s="9"/>
      <c r="J379" s="152" t="str">
        <f t="shared" si="198"/>
        <v/>
      </c>
      <c r="K379" s="153"/>
      <c r="L379" s="154" t="str">
        <f t="shared" si="199"/>
        <v/>
      </c>
      <c r="M379" s="155"/>
      <c r="N379" s="154" t="str">
        <f t="shared" si="200"/>
        <v/>
      </c>
    </row>
    <row r="380" spans="1:14">
      <c r="A380" s="264"/>
      <c r="B380" s="265"/>
      <c r="C380" s="211" t="s">
        <v>420</v>
      </c>
      <c r="D380" s="224" t="s">
        <v>44</v>
      </c>
      <c r="E380" s="8">
        <v>140</v>
      </c>
      <c r="F380" s="129"/>
      <c r="G380" s="129"/>
      <c r="H380" s="9"/>
      <c r="I380" s="9"/>
      <c r="J380" s="152" t="str">
        <f t="shared" si="198"/>
        <v/>
      </c>
      <c r="K380" s="153"/>
      <c r="L380" s="154" t="str">
        <f t="shared" si="199"/>
        <v/>
      </c>
      <c r="M380" s="155"/>
      <c r="N380" s="154" t="str">
        <f t="shared" si="200"/>
        <v/>
      </c>
    </row>
    <row r="381" spans="1:14">
      <c r="A381" s="264"/>
      <c r="B381" s="265"/>
      <c r="C381" s="211" t="s">
        <v>123</v>
      </c>
      <c r="D381" s="224" t="s">
        <v>437</v>
      </c>
      <c r="E381" s="8">
        <v>30000</v>
      </c>
      <c r="F381" s="129"/>
      <c r="G381" s="129"/>
      <c r="H381" s="9"/>
      <c r="I381" s="9"/>
      <c r="J381" s="152" t="str">
        <f t="shared" si="198"/>
        <v/>
      </c>
      <c r="K381" s="153"/>
      <c r="L381" s="154" t="str">
        <f t="shared" si="199"/>
        <v/>
      </c>
      <c r="M381" s="155"/>
      <c r="N381" s="154" t="str">
        <f t="shared" si="200"/>
        <v/>
      </c>
    </row>
    <row r="382" spans="1:14">
      <c r="A382" s="204">
        <v>4</v>
      </c>
      <c r="B382" s="205" t="s">
        <v>438</v>
      </c>
      <c r="C382" s="211" t="s">
        <v>29</v>
      </c>
      <c r="D382" s="224" t="s">
        <v>76</v>
      </c>
      <c r="E382" s="8">
        <v>300</v>
      </c>
      <c r="F382" s="129"/>
      <c r="G382" s="129"/>
      <c r="H382" s="9"/>
      <c r="I382" s="9"/>
      <c r="J382" s="152" t="str">
        <f t="shared" si="198"/>
        <v/>
      </c>
      <c r="K382" s="153"/>
      <c r="L382" s="154" t="str">
        <f t="shared" si="199"/>
        <v/>
      </c>
      <c r="M382" s="155"/>
      <c r="N382" s="154" t="str">
        <f t="shared" si="200"/>
        <v/>
      </c>
    </row>
    <row r="383" spans="1:14" ht="14.1" customHeight="1">
      <c r="A383" s="264">
        <v>5</v>
      </c>
      <c r="B383" s="265" t="s">
        <v>440</v>
      </c>
      <c r="C383" s="211" t="s">
        <v>441</v>
      </c>
      <c r="D383" s="224" t="s">
        <v>442</v>
      </c>
      <c r="E383" s="8">
        <v>3750</v>
      </c>
      <c r="F383" s="129"/>
      <c r="G383" s="129"/>
      <c r="H383" s="9"/>
      <c r="I383" s="9"/>
      <c r="J383" s="152" t="str">
        <f t="shared" si="198"/>
        <v/>
      </c>
      <c r="K383" s="153"/>
      <c r="L383" s="154" t="str">
        <f t="shared" si="199"/>
        <v/>
      </c>
      <c r="M383" s="155"/>
      <c r="N383" s="154" t="str">
        <f t="shared" si="200"/>
        <v/>
      </c>
    </row>
    <row r="384" spans="1:14">
      <c r="A384" s="264"/>
      <c r="B384" s="265"/>
      <c r="C384" s="211" t="s">
        <v>443</v>
      </c>
      <c r="D384" s="224" t="s">
        <v>57</v>
      </c>
      <c r="E384" s="8">
        <v>900</v>
      </c>
      <c r="F384" s="129"/>
      <c r="G384" s="129"/>
      <c r="H384" s="9"/>
      <c r="I384" s="9"/>
      <c r="J384" s="152" t="str">
        <f t="shared" si="198"/>
        <v/>
      </c>
      <c r="K384" s="153"/>
      <c r="L384" s="154" t="str">
        <f t="shared" si="199"/>
        <v/>
      </c>
      <c r="M384" s="155"/>
      <c r="N384" s="154" t="str">
        <f t="shared" si="200"/>
        <v/>
      </c>
    </row>
    <row r="385" spans="1:14" ht="14.1" customHeight="1">
      <c r="A385" s="264">
        <v>6</v>
      </c>
      <c r="B385" s="265" t="s">
        <v>446</v>
      </c>
      <c r="C385" s="211" t="s">
        <v>47</v>
      </c>
      <c r="D385" s="224" t="s">
        <v>447</v>
      </c>
      <c r="E385" s="8">
        <v>10000</v>
      </c>
      <c r="F385" s="129"/>
      <c r="G385" s="129"/>
      <c r="H385" s="9"/>
      <c r="I385" s="9"/>
      <c r="J385" s="152" t="str">
        <f t="shared" si="198"/>
        <v/>
      </c>
      <c r="K385" s="153"/>
      <c r="L385" s="154" t="str">
        <f t="shared" si="199"/>
        <v/>
      </c>
      <c r="M385" s="155"/>
      <c r="N385" s="154" t="str">
        <f t="shared" si="200"/>
        <v/>
      </c>
    </row>
    <row r="386" spans="1:14">
      <c r="A386" s="264"/>
      <c r="B386" s="265"/>
      <c r="C386" s="211" t="s">
        <v>29</v>
      </c>
      <c r="D386" s="224" t="s">
        <v>76</v>
      </c>
      <c r="E386" s="8">
        <v>3000</v>
      </c>
      <c r="F386" s="129"/>
      <c r="G386" s="129"/>
      <c r="H386" s="9"/>
      <c r="I386" s="9"/>
      <c r="J386" s="152" t="str">
        <f t="shared" si="198"/>
        <v/>
      </c>
      <c r="K386" s="153"/>
      <c r="L386" s="154" t="str">
        <f t="shared" si="199"/>
        <v/>
      </c>
      <c r="M386" s="155"/>
      <c r="N386" s="154" t="str">
        <f t="shared" si="200"/>
        <v/>
      </c>
    </row>
    <row r="387" spans="1:14" ht="14.1" customHeight="1">
      <c r="A387" s="266" t="s">
        <v>2116</v>
      </c>
      <c r="B387" s="266"/>
      <c r="C387" s="266"/>
      <c r="D387" s="266"/>
      <c r="E387" s="266"/>
      <c r="F387" s="266"/>
      <c r="G387" s="266"/>
      <c r="H387" s="266"/>
      <c r="I387" s="266"/>
      <c r="J387" s="266"/>
      <c r="K387" s="266"/>
      <c r="L387" s="15">
        <f>SUM(L376:L386)</f>
        <v>0</v>
      </c>
      <c r="M387" s="15" t="s">
        <v>68</v>
      </c>
      <c r="N387" s="154">
        <f>SUM(N376:N386)</f>
        <v>0</v>
      </c>
    </row>
    <row r="388" spans="1:14">
      <c r="A388" s="304" t="s">
        <v>2117</v>
      </c>
      <c r="B388" s="305"/>
      <c r="C388" s="305"/>
      <c r="D388" s="305"/>
      <c r="E388" s="305"/>
      <c r="F388" s="305"/>
      <c r="G388" s="305"/>
      <c r="H388" s="305"/>
      <c r="I388" s="305"/>
      <c r="J388" s="305"/>
      <c r="K388" s="305"/>
      <c r="L388" s="305"/>
      <c r="M388" s="305"/>
      <c r="N388" s="306"/>
    </row>
    <row r="389" spans="1:14" ht="14.25" customHeight="1">
      <c r="A389" s="204">
        <v>1</v>
      </c>
      <c r="B389" s="205" t="s">
        <v>444</v>
      </c>
      <c r="C389" s="211" t="s">
        <v>47</v>
      </c>
      <c r="D389" s="224" t="s">
        <v>445</v>
      </c>
      <c r="E389" s="8">
        <v>30</v>
      </c>
      <c r="F389" s="129"/>
      <c r="G389" s="129"/>
      <c r="H389" s="9"/>
      <c r="I389" s="9"/>
      <c r="J389" s="152" t="str">
        <f t="shared" ref="J389" si="201">IF(I389="","",ROUNDUP(E389/I389,0))</f>
        <v/>
      </c>
      <c r="K389" s="153"/>
      <c r="L389" s="154" t="str">
        <f t="shared" ref="L389" si="202">IF(J389="","",IF(K389="","",ROUND(J389*K389,2)))</f>
        <v/>
      </c>
      <c r="M389" s="155"/>
      <c r="N389" s="154" t="str">
        <f t="shared" ref="N389" si="203">IF(K389="","",L389*M389+L389)</f>
        <v/>
      </c>
    </row>
    <row r="390" spans="1:14" ht="17.850000000000001" customHeight="1">
      <c r="A390" s="304" t="s">
        <v>390</v>
      </c>
      <c r="B390" s="305"/>
      <c r="C390" s="305"/>
      <c r="D390" s="305"/>
      <c r="E390" s="305"/>
      <c r="F390" s="305"/>
      <c r="G390" s="305"/>
      <c r="H390" s="305"/>
      <c r="I390" s="305"/>
      <c r="J390" s="305"/>
      <c r="K390" s="305"/>
      <c r="L390" s="305"/>
      <c r="M390" s="305"/>
      <c r="N390" s="306"/>
    </row>
    <row r="391" spans="1:14" ht="21.6" customHeight="1">
      <c r="A391" s="264">
        <v>1</v>
      </c>
      <c r="B391" s="270" t="s">
        <v>449</v>
      </c>
      <c r="C391" s="211" t="s">
        <v>450</v>
      </c>
      <c r="D391" s="211" t="s">
        <v>451</v>
      </c>
      <c r="E391" s="8">
        <v>200</v>
      </c>
      <c r="F391" s="129"/>
      <c r="G391" s="129"/>
      <c r="H391" s="16"/>
      <c r="I391" s="9"/>
      <c r="J391" s="152" t="str">
        <f t="shared" ref="J391:J392" si="204">IF(I391="","",ROUNDUP(E391/I391,0))</f>
        <v/>
      </c>
      <c r="K391" s="153"/>
      <c r="L391" s="154" t="str">
        <f t="shared" ref="L391:L392" si="205">IF(J391="","",IF(K391="","",ROUND(J391*K391,2)))</f>
        <v/>
      </c>
      <c r="M391" s="155"/>
      <c r="N391" s="154" t="str">
        <f t="shared" ref="N391:N392" si="206">IF(K391="","",L391*M391+L391)</f>
        <v/>
      </c>
    </row>
    <row r="392" spans="1:14" ht="15.75" customHeight="1">
      <c r="A392" s="264"/>
      <c r="B392" s="270"/>
      <c r="C392" s="222" t="s">
        <v>452</v>
      </c>
      <c r="D392" s="222" t="s">
        <v>453</v>
      </c>
      <c r="E392" s="220">
        <v>2000</v>
      </c>
      <c r="F392" s="129"/>
      <c r="G392" s="129"/>
      <c r="H392" s="9"/>
      <c r="I392" s="9"/>
      <c r="J392" s="152" t="str">
        <f t="shared" si="204"/>
        <v/>
      </c>
      <c r="K392" s="153"/>
      <c r="L392" s="154" t="str">
        <f t="shared" si="205"/>
        <v/>
      </c>
      <c r="M392" s="155"/>
      <c r="N392" s="154" t="str">
        <f t="shared" si="206"/>
        <v/>
      </c>
    </row>
    <row r="393" spans="1:14" ht="14.1" customHeight="1">
      <c r="A393" s="266" t="s">
        <v>2039</v>
      </c>
      <c r="B393" s="266"/>
      <c r="C393" s="266"/>
      <c r="D393" s="266"/>
      <c r="E393" s="266"/>
      <c r="F393" s="266"/>
      <c r="G393" s="266"/>
      <c r="H393" s="266"/>
      <c r="I393" s="266"/>
      <c r="J393" s="266"/>
      <c r="K393" s="266"/>
      <c r="L393" s="15">
        <f>SUM(L391:L392)</f>
        <v>0</v>
      </c>
      <c r="M393" s="15" t="s">
        <v>68</v>
      </c>
      <c r="N393" s="154">
        <f>SUM(N391:N392)</f>
        <v>0</v>
      </c>
    </row>
    <row r="394" spans="1:14" ht="13.35" customHeight="1">
      <c r="A394" s="304" t="s">
        <v>1858</v>
      </c>
      <c r="B394" s="305"/>
      <c r="C394" s="305"/>
      <c r="D394" s="305"/>
      <c r="E394" s="305"/>
      <c r="F394" s="305"/>
      <c r="G394" s="305"/>
      <c r="H394" s="305"/>
      <c r="I394" s="305"/>
      <c r="J394" s="305"/>
      <c r="K394" s="305"/>
      <c r="L394" s="305"/>
      <c r="M394" s="305"/>
      <c r="N394" s="306"/>
    </row>
    <row r="395" spans="1:14" ht="19.5" customHeight="1">
      <c r="A395" s="32">
        <v>1</v>
      </c>
      <c r="B395" s="205" t="s">
        <v>455</v>
      </c>
      <c r="C395" s="211" t="s">
        <v>456</v>
      </c>
      <c r="D395" s="224" t="s">
        <v>457</v>
      </c>
      <c r="E395" s="8">
        <v>5</v>
      </c>
      <c r="F395" s="129"/>
      <c r="G395" s="129"/>
      <c r="H395" s="16"/>
      <c r="I395" s="9"/>
      <c r="J395" s="152" t="str">
        <f t="shared" ref="J395" si="207">IF(I395="","",ROUNDUP(E395/I395,0))</f>
        <v/>
      </c>
      <c r="K395" s="153"/>
      <c r="L395" s="154" t="str">
        <f t="shared" ref="L395" si="208">IF(J395="","",IF(K395="","",ROUND(J395*K395,2)))</f>
        <v/>
      </c>
      <c r="M395" s="155"/>
      <c r="N395" s="154" t="str">
        <f t="shared" ref="N395" si="209">IF(K395="","",L395*M395+L395)</f>
        <v/>
      </c>
    </row>
    <row r="396" spans="1:14" ht="16.5" customHeight="1">
      <c r="A396" s="304" t="s">
        <v>413</v>
      </c>
      <c r="B396" s="305"/>
      <c r="C396" s="305"/>
      <c r="D396" s="305"/>
      <c r="E396" s="305"/>
      <c r="F396" s="305"/>
      <c r="G396" s="305"/>
      <c r="H396" s="305"/>
      <c r="I396" s="305"/>
      <c r="J396" s="305"/>
      <c r="K396" s="305"/>
      <c r="L396" s="305"/>
      <c r="M396" s="305"/>
      <c r="N396" s="306"/>
    </row>
    <row r="397" spans="1:14" ht="19.5" customHeight="1">
      <c r="A397" s="32">
        <v>1</v>
      </c>
      <c r="B397" s="207" t="s">
        <v>459</v>
      </c>
      <c r="C397" s="222" t="s">
        <v>460</v>
      </c>
      <c r="D397" s="222" t="s">
        <v>461</v>
      </c>
      <c r="E397" s="220">
        <v>20</v>
      </c>
      <c r="F397" s="129"/>
      <c r="G397" s="129"/>
      <c r="H397" s="16"/>
      <c r="I397" s="9"/>
      <c r="J397" s="152" t="str">
        <f t="shared" ref="J397" si="210">IF(I397="","",ROUNDUP(E397/I397,0))</f>
        <v/>
      </c>
      <c r="K397" s="153"/>
      <c r="L397" s="154" t="str">
        <f t="shared" ref="L397" si="211">IF(J397="","",IF(K397="","",ROUND(J397*K397,2)))</f>
        <v/>
      </c>
      <c r="M397" s="155"/>
      <c r="N397" s="154" t="str">
        <f t="shared" ref="N397" si="212">IF(K397="","",L397*M397+L397)</f>
        <v/>
      </c>
    </row>
    <row r="398" spans="1:14" ht="17.25" customHeight="1">
      <c r="A398" s="307" t="s">
        <v>1937</v>
      </c>
      <c r="B398" s="308"/>
      <c r="C398" s="308"/>
      <c r="D398" s="308"/>
      <c r="E398" s="308"/>
      <c r="F398" s="308"/>
      <c r="G398" s="308"/>
      <c r="H398" s="308"/>
      <c r="I398" s="308"/>
      <c r="J398" s="308"/>
      <c r="K398" s="308"/>
      <c r="L398" s="308"/>
      <c r="M398" s="308"/>
      <c r="N398" s="309"/>
    </row>
    <row r="399" spans="1:14" ht="19.5" customHeight="1">
      <c r="A399" s="32">
        <v>1</v>
      </c>
      <c r="B399" s="207" t="s">
        <v>463</v>
      </c>
      <c r="C399" s="26" t="s">
        <v>165</v>
      </c>
      <c r="D399" s="222" t="s">
        <v>464</v>
      </c>
      <c r="E399" s="33">
        <v>120</v>
      </c>
      <c r="F399" s="31"/>
      <c r="G399" s="129"/>
      <c r="H399" s="9"/>
      <c r="I399" s="9"/>
      <c r="J399" s="152" t="str">
        <f t="shared" ref="J399:J400" si="213">IF(I399="","",ROUNDUP(E399/I399,0))</f>
        <v/>
      </c>
      <c r="K399" s="153"/>
      <c r="L399" s="154" t="str">
        <f t="shared" ref="L399:L400" si="214">IF(J399="","",IF(K399="","",ROUND(J399*K399,2)))</f>
        <v/>
      </c>
      <c r="M399" s="155"/>
      <c r="N399" s="154" t="str">
        <f t="shared" ref="N399:N400" si="215">IF(K399="","",L399*M399+L399)</f>
        <v/>
      </c>
    </row>
    <row r="400" spans="1:14" ht="87.75" customHeight="1">
      <c r="A400" s="204">
        <v>2</v>
      </c>
      <c r="B400" s="217" t="s">
        <v>2160</v>
      </c>
      <c r="C400" s="211" t="s">
        <v>466</v>
      </c>
      <c r="D400" s="211" t="s">
        <v>467</v>
      </c>
      <c r="E400" s="8">
        <v>150</v>
      </c>
      <c r="F400" s="129"/>
      <c r="G400" s="129"/>
      <c r="H400" s="16"/>
      <c r="I400" s="9"/>
      <c r="J400" s="152" t="str">
        <f t="shared" si="213"/>
        <v/>
      </c>
      <c r="K400" s="153"/>
      <c r="L400" s="154" t="str">
        <f t="shared" si="214"/>
        <v/>
      </c>
      <c r="M400" s="155"/>
      <c r="N400" s="154" t="str">
        <f t="shared" si="215"/>
        <v/>
      </c>
    </row>
    <row r="401" spans="1:14" ht="14.1" customHeight="1">
      <c r="A401" s="266" t="s">
        <v>2040</v>
      </c>
      <c r="B401" s="266"/>
      <c r="C401" s="266"/>
      <c r="D401" s="266"/>
      <c r="E401" s="266"/>
      <c r="F401" s="266"/>
      <c r="G401" s="266"/>
      <c r="H401" s="266"/>
      <c r="I401" s="266"/>
      <c r="J401" s="266"/>
      <c r="K401" s="266"/>
      <c r="L401" s="15">
        <f>SUM(L399:L400)</f>
        <v>0</v>
      </c>
      <c r="M401" s="15" t="s">
        <v>68</v>
      </c>
      <c r="N401" s="154">
        <f>SUM(N399:N400)</f>
        <v>0</v>
      </c>
    </row>
    <row r="402" spans="1:14" ht="11.25" customHeight="1">
      <c r="A402" s="304" t="s">
        <v>1859</v>
      </c>
      <c r="B402" s="305"/>
      <c r="C402" s="305"/>
      <c r="D402" s="305"/>
      <c r="E402" s="305"/>
      <c r="F402" s="305"/>
      <c r="G402" s="305"/>
      <c r="H402" s="305"/>
      <c r="I402" s="305"/>
      <c r="J402" s="305"/>
      <c r="K402" s="305"/>
      <c r="L402" s="305"/>
      <c r="M402" s="305"/>
      <c r="N402" s="306"/>
    </row>
    <row r="403" spans="1:14">
      <c r="A403" s="204">
        <v>1</v>
      </c>
      <c r="B403" s="205" t="s">
        <v>439</v>
      </c>
      <c r="C403" s="211" t="s">
        <v>333</v>
      </c>
      <c r="D403" s="224" t="s">
        <v>389</v>
      </c>
      <c r="E403" s="8">
        <v>5000</v>
      </c>
      <c r="F403" s="129"/>
      <c r="G403" s="129"/>
      <c r="H403" s="9"/>
      <c r="I403" s="9"/>
      <c r="J403" s="152" t="str">
        <f t="shared" ref="J403" si="216">IF(I403="","",ROUNDUP(E403/I403,0))</f>
        <v/>
      </c>
      <c r="K403" s="153"/>
      <c r="L403" s="154" t="str">
        <f t="shared" ref="L403" si="217">IF(J403="","",IF(K403="","",ROUND(J403*K403,2)))</f>
        <v/>
      </c>
      <c r="M403" s="155"/>
      <c r="N403" s="154" t="str">
        <f t="shared" ref="N403" si="218">IF(K403="","",L403*M403+L403)</f>
        <v/>
      </c>
    </row>
    <row r="404" spans="1:14">
      <c r="A404" s="304" t="s">
        <v>494</v>
      </c>
      <c r="B404" s="305"/>
      <c r="C404" s="305"/>
      <c r="D404" s="305"/>
      <c r="E404" s="305"/>
      <c r="F404" s="305"/>
      <c r="G404" s="305"/>
      <c r="H404" s="305"/>
      <c r="I404" s="305"/>
      <c r="J404" s="305"/>
      <c r="K404" s="305"/>
      <c r="L404" s="305"/>
      <c r="M404" s="305"/>
      <c r="N404" s="306"/>
    </row>
    <row r="405" spans="1:14" ht="17.25" customHeight="1">
      <c r="A405" s="204">
        <v>1</v>
      </c>
      <c r="B405" s="205" t="s">
        <v>472</v>
      </c>
      <c r="C405" s="211" t="s">
        <v>452</v>
      </c>
      <c r="D405" s="224" t="s">
        <v>437</v>
      </c>
      <c r="E405" s="8">
        <v>300</v>
      </c>
      <c r="F405" s="129"/>
      <c r="G405" s="129"/>
      <c r="H405" s="9"/>
      <c r="I405" s="9"/>
      <c r="J405" s="152" t="str">
        <f t="shared" ref="J405:J411" si="219">IF(I405="","",ROUNDUP(E405/I405,0))</f>
        <v/>
      </c>
      <c r="K405" s="153"/>
      <c r="L405" s="154" t="str">
        <f t="shared" ref="L405:L411" si="220">IF(J405="","",IF(K405="","",ROUND(J405*K405,2)))</f>
        <v/>
      </c>
      <c r="M405" s="155"/>
      <c r="N405" s="154" t="str">
        <f t="shared" ref="N405:N411" si="221">IF(K405="","",L405*M405+L405)</f>
        <v/>
      </c>
    </row>
    <row r="406" spans="1:14" ht="14.1" customHeight="1">
      <c r="A406" s="264">
        <v>2</v>
      </c>
      <c r="B406" s="265" t="s">
        <v>473</v>
      </c>
      <c r="C406" s="211" t="s">
        <v>474</v>
      </c>
      <c r="D406" s="224" t="s">
        <v>475</v>
      </c>
      <c r="E406" s="8">
        <v>25</v>
      </c>
      <c r="F406" s="129"/>
      <c r="G406" s="129"/>
      <c r="H406" s="9"/>
      <c r="I406" s="9"/>
      <c r="J406" s="152" t="str">
        <f t="shared" si="219"/>
        <v/>
      </c>
      <c r="K406" s="153"/>
      <c r="L406" s="154" t="str">
        <f t="shared" si="220"/>
        <v/>
      </c>
      <c r="M406" s="155"/>
      <c r="N406" s="154" t="str">
        <f t="shared" si="221"/>
        <v/>
      </c>
    </row>
    <row r="407" spans="1:14">
      <c r="A407" s="264"/>
      <c r="B407" s="265"/>
      <c r="C407" s="211" t="s">
        <v>474</v>
      </c>
      <c r="D407" s="224" t="s">
        <v>33</v>
      </c>
      <c r="E407" s="8">
        <v>20</v>
      </c>
      <c r="F407" s="129"/>
      <c r="G407" s="129"/>
      <c r="H407" s="9"/>
      <c r="I407" s="9"/>
      <c r="J407" s="152" t="str">
        <f t="shared" si="219"/>
        <v/>
      </c>
      <c r="K407" s="153"/>
      <c r="L407" s="154" t="str">
        <f t="shared" si="220"/>
        <v/>
      </c>
      <c r="M407" s="155"/>
      <c r="N407" s="154" t="str">
        <f t="shared" si="221"/>
        <v/>
      </c>
    </row>
    <row r="408" spans="1:14" ht="14.1" customHeight="1">
      <c r="A408" s="313">
        <v>3</v>
      </c>
      <c r="B408" s="302" t="s">
        <v>476</v>
      </c>
      <c r="C408" s="211" t="s">
        <v>477</v>
      </c>
      <c r="D408" s="224" t="s">
        <v>57</v>
      </c>
      <c r="E408" s="8">
        <v>300</v>
      </c>
      <c r="F408" s="129"/>
      <c r="G408" s="129"/>
      <c r="H408" s="9"/>
      <c r="I408" s="9"/>
      <c r="J408" s="152" t="str">
        <f t="shared" si="219"/>
        <v/>
      </c>
      <c r="K408" s="153"/>
      <c r="L408" s="154" t="str">
        <f t="shared" si="220"/>
        <v/>
      </c>
      <c r="M408" s="155"/>
      <c r="N408" s="154" t="str">
        <f t="shared" si="221"/>
        <v/>
      </c>
    </row>
    <row r="409" spans="1:14">
      <c r="A409" s="314"/>
      <c r="B409" s="316"/>
      <c r="C409" s="211" t="s">
        <v>477</v>
      </c>
      <c r="D409" s="224" t="s">
        <v>432</v>
      </c>
      <c r="E409" s="8">
        <v>6000</v>
      </c>
      <c r="F409" s="129"/>
      <c r="G409" s="129"/>
      <c r="H409" s="9"/>
      <c r="I409" s="9"/>
      <c r="J409" s="152" t="str">
        <f t="shared" si="219"/>
        <v/>
      </c>
      <c r="K409" s="153"/>
      <c r="L409" s="154" t="str">
        <f t="shared" si="220"/>
        <v/>
      </c>
      <c r="M409" s="155"/>
      <c r="N409" s="154" t="str">
        <f t="shared" si="221"/>
        <v/>
      </c>
    </row>
    <row r="410" spans="1:14">
      <c r="A410" s="314"/>
      <c r="B410" s="316"/>
      <c r="C410" s="211" t="s">
        <v>477</v>
      </c>
      <c r="D410" s="224" t="s">
        <v>30</v>
      </c>
      <c r="E410" s="8">
        <v>5000</v>
      </c>
      <c r="F410" s="129"/>
      <c r="G410" s="129"/>
      <c r="H410" s="9"/>
      <c r="I410" s="9"/>
      <c r="J410" s="152" t="str">
        <f t="shared" si="219"/>
        <v/>
      </c>
      <c r="K410" s="153"/>
      <c r="L410" s="154" t="str">
        <f t="shared" si="220"/>
        <v/>
      </c>
      <c r="M410" s="155"/>
      <c r="N410" s="154" t="str">
        <f t="shared" si="221"/>
        <v/>
      </c>
    </row>
    <row r="411" spans="1:14">
      <c r="A411" s="315"/>
      <c r="B411" s="303"/>
      <c r="C411" s="211" t="s">
        <v>477</v>
      </c>
      <c r="D411" s="224" t="s">
        <v>569</v>
      </c>
      <c r="E411" s="8">
        <v>280</v>
      </c>
      <c r="F411" s="129"/>
      <c r="G411" s="129"/>
      <c r="H411" s="9"/>
      <c r="I411" s="9"/>
      <c r="J411" s="152" t="str">
        <f t="shared" si="219"/>
        <v/>
      </c>
      <c r="K411" s="153"/>
      <c r="L411" s="154" t="str">
        <f t="shared" si="220"/>
        <v/>
      </c>
      <c r="M411" s="155"/>
      <c r="N411" s="154" t="str">
        <f t="shared" si="221"/>
        <v/>
      </c>
    </row>
    <row r="412" spans="1:14" ht="14.1" customHeight="1">
      <c r="A412" s="266" t="s">
        <v>2118</v>
      </c>
      <c r="B412" s="266"/>
      <c r="C412" s="266"/>
      <c r="D412" s="266"/>
      <c r="E412" s="266"/>
      <c r="F412" s="266"/>
      <c r="G412" s="266"/>
      <c r="H412" s="266"/>
      <c r="I412" s="266"/>
      <c r="J412" s="266"/>
      <c r="K412" s="266"/>
      <c r="L412" s="15">
        <f>SUM(L405:L410)</f>
        <v>0</v>
      </c>
      <c r="M412" s="15" t="s">
        <v>68</v>
      </c>
      <c r="N412" s="154">
        <f>SUM(N405:N410)</f>
        <v>0</v>
      </c>
    </row>
    <row r="413" spans="1:14">
      <c r="A413" s="307" t="s">
        <v>497</v>
      </c>
      <c r="B413" s="308"/>
      <c r="C413" s="308"/>
      <c r="D413" s="308"/>
      <c r="E413" s="308"/>
      <c r="F413" s="308"/>
      <c r="G413" s="308"/>
      <c r="H413" s="308"/>
      <c r="I413" s="308"/>
      <c r="J413" s="308"/>
      <c r="K413" s="308"/>
      <c r="L413" s="308"/>
      <c r="M413" s="308"/>
      <c r="N413" s="309"/>
    </row>
    <row r="414" spans="1:14">
      <c r="A414" s="23">
        <v>1</v>
      </c>
      <c r="B414" s="215" t="s">
        <v>479</v>
      </c>
      <c r="C414" s="211" t="s">
        <v>276</v>
      </c>
      <c r="D414" s="25" t="s">
        <v>480</v>
      </c>
      <c r="E414" s="8">
        <v>6</v>
      </c>
      <c r="F414" s="129"/>
      <c r="G414" s="129"/>
      <c r="H414" s="9"/>
      <c r="I414" s="9"/>
      <c r="J414" s="152" t="str">
        <f t="shared" ref="J414" si="222">IF(I414="","",ROUNDUP(E414/I414,0))</f>
        <v/>
      </c>
      <c r="K414" s="153"/>
      <c r="L414" s="154" t="str">
        <f t="shared" ref="L414" si="223">IF(J414="","",IF(K414="","",ROUND(J414*K414,2)))</f>
        <v/>
      </c>
      <c r="M414" s="155"/>
      <c r="N414" s="154" t="str">
        <f t="shared" ref="N414" si="224">IF(K414="","",L414*M414+L414)</f>
        <v/>
      </c>
    </row>
    <row r="415" spans="1:14">
      <c r="A415" s="307" t="s">
        <v>1860</v>
      </c>
      <c r="B415" s="308"/>
      <c r="C415" s="308"/>
      <c r="D415" s="308"/>
      <c r="E415" s="308"/>
      <c r="F415" s="308"/>
      <c r="G415" s="308"/>
      <c r="H415" s="308"/>
      <c r="I415" s="308"/>
      <c r="J415" s="308"/>
      <c r="K415" s="308"/>
      <c r="L415" s="308"/>
      <c r="M415" s="308"/>
      <c r="N415" s="309"/>
    </row>
    <row r="416" spans="1:14" ht="13.5" customHeight="1">
      <c r="A416" s="264">
        <v>1</v>
      </c>
      <c r="B416" s="265" t="s">
        <v>482</v>
      </c>
      <c r="C416" s="288" t="s">
        <v>483</v>
      </c>
      <c r="D416" s="211" t="s">
        <v>484</v>
      </c>
      <c r="E416" s="8">
        <v>400</v>
      </c>
      <c r="F416" s="129"/>
      <c r="G416" s="129"/>
      <c r="H416" s="16"/>
      <c r="I416" s="9"/>
      <c r="J416" s="152" t="str">
        <f t="shared" ref="J416:J417" si="225">IF(I416="","",ROUNDUP(E416/I416,0))</f>
        <v/>
      </c>
      <c r="K416" s="153"/>
      <c r="L416" s="154" t="str">
        <f t="shared" ref="L416:L417" si="226">IF(J416="","",IF(K416="","",ROUND(J416*K416,2)))</f>
        <v/>
      </c>
      <c r="M416" s="155"/>
      <c r="N416" s="154" t="str">
        <f t="shared" ref="N416:N417" si="227">IF(K416="","",L416*M416+L416)</f>
        <v/>
      </c>
    </row>
    <row r="417" spans="1:14" ht="13.5" customHeight="1">
      <c r="A417" s="264"/>
      <c r="B417" s="265"/>
      <c r="C417" s="288"/>
      <c r="D417" s="211" t="s">
        <v>485</v>
      </c>
      <c r="E417" s="8">
        <v>30</v>
      </c>
      <c r="F417" s="129"/>
      <c r="G417" s="129"/>
      <c r="H417" s="16"/>
      <c r="I417" s="9"/>
      <c r="J417" s="152" t="str">
        <f t="shared" si="225"/>
        <v/>
      </c>
      <c r="K417" s="153"/>
      <c r="L417" s="154" t="str">
        <f t="shared" si="226"/>
        <v/>
      </c>
      <c r="M417" s="155"/>
      <c r="N417" s="154" t="str">
        <f t="shared" si="227"/>
        <v/>
      </c>
    </row>
    <row r="418" spans="1:14" ht="13.5" customHeight="1">
      <c r="A418" s="266" t="s">
        <v>2041</v>
      </c>
      <c r="B418" s="266"/>
      <c r="C418" s="266"/>
      <c r="D418" s="266"/>
      <c r="E418" s="266"/>
      <c r="F418" s="266"/>
      <c r="G418" s="266"/>
      <c r="H418" s="266"/>
      <c r="I418" s="266"/>
      <c r="J418" s="266"/>
      <c r="K418" s="266"/>
      <c r="L418" s="15">
        <f>SUM(L416:L417)</f>
        <v>0</v>
      </c>
      <c r="M418" s="15" t="s">
        <v>68</v>
      </c>
      <c r="N418" s="154">
        <f>SUM(N416:N417)</f>
        <v>0</v>
      </c>
    </row>
    <row r="419" spans="1:14">
      <c r="A419" s="307" t="s">
        <v>2119</v>
      </c>
      <c r="B419" s="308"/>
      <c r="C419" s="308"/>
      <c r="D419" s="308"/>
      <c r="E419" s="308"/>
      <c r="F419" s="308"/>
      <c r="G419" s="308"/>
      <c r="H419" s="308"/>
      <c r="I419" s="308"/>
      <c r="J419" s="308"/>
      <c r="K419" s="308"/>
      <c r="L419" s="308"/>
      <c r="M419" s="308"/>
      <c r="N419" s="309"/>
    </row>
    <row r="420" spans="1:14" ht="21.75" customHeight="1">
      <c r="A420" s="216">
        <v>1</v>
      </c>
      <c r="B420" s="217" t="s">
        <v>487</v>
      </c>
      <c r="C420" s="228" t="s">
        <v>488</v>
      </c>
      <c r="D420" s="228" t="s">
        <v>489</v>
      </c>
      <c r="E420" s="8">
        <v>3</v>
      </c>
      <c r="F420" s="129"/>
      <c r="G420" s="129"/>
      <c r="H420" s="16"/>
      <c r="I420" s="9"/>
      <c r="J420" s="152" t="str">
        <f t="shared" ref="J420" si="228">IF(I420="","",ROUNDUP(E420/I420,0))</f>
        <v/>
      </c>
      <c r="K420" s="153"/>
      <c r="L420" s="154" t="str">
        <f t="shared" ref="L420" si="229">IF(J420="","",IF(K420="","",ROUND(J420*K420,2)))</f>
        <v/>
      </c>
      <c r="M420" s="155"/>
      <c r="N420" s="154" t="str">
        <f t="shared" ref="N420" si="230">IF(K420="","",L420*M420+L420)</f>
        <v/>
      </c>
    </row>
    <row r="421" spans="1:14" ht="14.1" customHeight="1">
      <c r="A421" s="307" t="s">
        <v>585</v>
      </c>
      <c r="B421" s="308"/>
      <c r="C421" s="308"/>
      <c r="D421" s="308"/>
      <c r="E421" s="308"/>
      <c r="F421" s="308"/>
      <c r="G421" s="308"/>
      <c r="H421" s="308"/>
      <c r="I421" s="308"/>
      <c r="J421" s="308"/>
      <c r="K421" s="308"/>
      <c r="L421" s="308"/>
      <c r="M421" s="308"/>
      <c r="N421" s="309"/>
    </row>
    <row r="422" spans="1:14" ht="19.5">
      <c r="A422" s="204">
        <v>1</v>
      </c>
      <c r="B422" s="215" t="s">
        <v>491</v>
      </c>
      <c r="C422" s="211" t="s">
        <v>492</v>
      </c>
      <c r="D422" s="211" t="s">
        <v>493</v>
      </c>
      <c r="E422" s="8">
        <v>10</v>
      </c>
      <c r="F422" s="129"/>
      <c r="G422" s="129"/>
      <c r="H422" s="16"/>
      <c r="I422" s="9"/>
      <c r="J422" s="152" t="str">
        <f t="shared" ref="J422" si="231">IF(I422="","",ROUNDUP(E422/I422,0))</f>
        <v/>
      </c>
      <c r="K422" s="153"/>
      <c r="L422" s="154" t="str">
        <f t="shared" ref="L422" si="232">IF(J422="","",IF(K422="","",ROUND(J422*K422,2)))</f>
        <v/>
      </c>
      <c r="M422" s="155"/>
      <c r="N422" s="154" t="str">
        <f t="shared" ref="N422" si="233">IF(K422="","",L422*M422+L422)</f>
        <v/>
      </c>
    </row>
    <row r="423" spans="1:14">
      <c r="A423" s="304" t="s">
        <v>589</v>
      </c>
      <c r="B423" s="305"/>
      <c r="C423" s="305"/>
      <c r="D423" s="305"/>
      <c r="E423" s="305"/>
      <c r="F423" s="305"/>
      <c r="G423" s="305"/>
      <c r="H423" s="305"/>
      <c r="I423" s="305"/>
      <c r="J423" s="305"/>
      <c r="K423" s="305"/>
      <c r="L423" s="305"/>
      <c r="M423" s="305"/>
      <c r="N423" s="306"/>
    </row>
    <row r="424" spans="1:14">
      <c r="A424" s="204">
        <v>1</v>
      </c>
      <c r="B424" s="205" t="s">
        <v>495</v>
      </c>
      <c r="C424" s="211" t="s">
        <v>47</v>
      </c>
      <c r="D424" s="224" t="s">
        <v>496</v>
      </c>
      <c r="E424" s="8">
        <v>2500</v>
      </c>
      <c r="F424" s="129"/>
      <c r="G424" s="129"/>
      <c r="H424" s="16"/>
      <c r="I424" s="9"/>
      <c r="J424" s="152" t="str">
        <f t="shared" ref="J424:J430" si="234">IF(I424="","",ROUNDUP(E424/I424,0))</f>
        <v/>
      </c>
      <c r="K424" s="153"/>
      <c r="L424" s="154" t="str">
        <f t="shared" ref="L424:L430" si="235">IF(J424="","",IF(K424="","",ROUND(J424*K424,2)))</f>
        <v/>
      </c>
      <c r="M424" s="155"/>
      <c r="N424" s="154" t="str">
        <f t="shared" ref="N424:N430" si="236">IF(K424="","",L424*M424+L424)</f>
        <v/>
      </c>
    </row>
    <row r="425" spans="1:14">
      <c r="A425" s="204">
        <v>2</v>
      </c>
      <c r="B425" s="205" t="s">
        <v>495</v>
      </c>
      <c r="C425" s="211" t="s">
        <v>47</v>
      </c>
      <c r="D425" s="224" t="s">
        <v>498</v>
      </c>
      <c r="E425" s="8">
        <v>250</v>
      </c>
      <c r="F425" s="129"/>
      <c r="G425" s="129"/>
      <c r="H425" s="9"/>
      <c r="I425" s="9"/>
      <c r="J425" s="152" t="str">
        <f t="shared" si="234"/>
        <v/>
      </c>
      <c r="K425" s="153"/>
      <c r="L425" s="154" t="str">
        <f t="shared" si="235"/>
        <v/>
      </c>
      <c r="M425" s="155"/>
      <c r="N425" s="154" t="str">
        <f t="shared" si="236"/>
        <v/>
      </c>
    </row>
    <row r="426" spans="1:14">
      <c r="A426" s="204">
        <v>3</v>
      </c>
      <c r="B426" s="205" t="s">
        <v>499</v>
      </c>
      <c r="C426" s="211" t="s">
        <v>47</v>
      </c>
      <c r="D426" s="224" t="s">
        <v>500</v>
      </c>
      <c r="E426" s="8">
        <v>3000</v>
      </c>
      <c r="F426" s="129"/>
      <c r="G426" s="129"/>
      <c r="H426" s="9"/>
      <c r="I426" s="9"/>
      <c r="J426" s="152" t="str">
        <f t="shared" si="234"/>
        <v/>
      </c>
      <c r="K426" s="153"/>
      <c r="L426" s="154" t="str">
        <f t="shared" si="235"/>
        <v/>
      </c>
      <c r="M426" s="155"/>
      <c r="N426" s="154" t="str">
        <f t="shared" si="236"/>
        <v/>
      </c>
    </row>
    <row r="427" spans="1:14" ht="14.1" customHeight="1">
      <c r="A427" s="264">
        <v>4</v>
      </c>
      <c r="B427" s="265" t="s">
        <v>501</v>
      </c>
      <c r="C427" s="211" t="s">
        <v>47</v>
      </c>
      <c r="D427" s="224" t="s">
        <v>372</v>
      </c>
      <c r="E427" s="8">
        <v>30000</v>
      </c>
      <c r="F427" s="129"/>
      <c r="G427" s="129"/>
      <c r="H427" s="9"/>
      <c r="I427" s="9"/>
      <c r="J427" s="152" t="str">
        <f t="shared" si="234"/>
        <v/>
      </c>
      <c r="K427" s="153"/>
      <c r="L427" s="154" t="str">
        <f t="shared" si="235"/>
        <v/>
      </c>
      <c r="M427" s="155"/>
      <c r="N427" s="154" t="str">
        <f t="shared" si="236"/>
        <v/>
      </c>
    </row>
    <row r="428" spans="1:14">
      <c r="A428" s="264"/>
      <c r="B428" s="265"/>
      <c r="C428" s="211" t="s">
        <v>47</v>
      </c>
      <c r="D428" s="224" t="s">
        <v>502</v>
      </c>
      <c r="E428" s="8">
        <v>600</v>
      </c>
      <c r="F428" s="129"/>
      <c r="G428" s="129"/>
      <c r="H428" s="9"/>
      <c r="I428" s="9"/>
      <c r="J428" s="152" t="str">
        <f t="shared" si="234"/>
        <v/>
      </c>
      <c r="K428" s="153"/>
      <c r="L428" s="154" t="str">
        <f t="shared" si="235"/>
        <v/>
      </c>
      <c r="M428" s="155"/>
      <c r="N428" s="154" t="str">
        <f t="shared" si="236"/>
        <v/>
      </c>
    </row>
    <row r="429" spans="1:14" ht="14.1" customHeight="1">
      <c r="A429" s="264">
        <v>5</v>
      </c>
      <c r="B429" s="265" t="s">
        <v>503</v>
      </c>
      <c r="C429" s="211" t="s">
        <v>504</v>
      </c>
      <c r="D429" s="224" t="s">
        <v>505</v>
      </c>
      <c r="E429" s="8">
        <v>5000</v>
      </c>
      <c r="F429" s="129"/>
      <c r="G429" s="129"/>
      <c r="H429" s="9"/>
      <c r="I429" s="9"/>
      <c r="J429" s="152" t="str">
        <f t="shared" si="234"/>
        <v/>
      </c>
      <c r="K429" s="153"/>
      <c r="L429" s="154" t="str">
        <f t="shared" si="235"/>
        <v/>
      </c>
      <c r="M429" s="155"/>
      <c r="N429" s="154" t="str">
        <f t="shared" si="236"/>
        <v/>
      </c>
    </row>
    <row r="430" spans="1:14">
      <c r="A430" s="264"/>
      <c r="B430" s="265"/>
      <c r="C430" s="211" t="s">
        <v>504</v>
      </c>
      <c r="D430" s="224" t="s">
        <v>506</v>
      </c>
      <c r="E430" s="8">
        <v>60000</v>
      </c>
      <c r="F430" s="129"/>
      <c r="G430" s="129"/>
      <c r="H430" s="9"/>
      <c r="I430" s="9"/>
      <c r="J430" s="152" t="str">
        <f t="shared" si="234"/>
        <v/>
      </c>
      <c r="K430" s="153"/>
      <c r="L430" s="154" t="str">
        <f t="shared" si="235"/>
        <v/>
      </c>
      <c r="M430" s="155"/>
      <c r="N430" s="154" t="str">
        <f t="shared" si="236"/>
        <v/>
      </c>
    </row>
    <row r="431" spans="1:14" ht="14.1" customHeight="1">
      <c r="A431" s="266" t="s">
        <v>2120</v>
      </c>
      <c r="B431" s="266"/>
      <c r="C431" s="266"/>
      <c r="D431" s="266"/>
      <c r="E431" s="266"/>
      <c r="F431" s="266"/>
      <c r="G431" s="266"/>
      <c r="H431" s="266"/>
      <c r="I431" s="266"/>
      <c r="J431" s="266"/>
      <c r="K431" s="266"/>
      <c r="L431" s="15">
        <f>SUM(L424:L430)</f>
        <v>0</v>
      </c>
      <c r="M431" s="15" t="s">
        <v>68</v>
      </c>
      <c r="N431" s="154">
        <f>SUM(N424:N430)</f>
        <v>0</v>
      </c>
    </row>
    <row r="432" spans="1:14">
      <c r="A432" s="304" t="s">
        <v>602</v>
      </c>
      <c r="B432" s="305"/>
      <c r="C432" s="305"/>
      <c r="D432" s="305"/>
      <c r="E432" s="305"/>
      <c r="F432" s="305"/>
      <c r="G432" s="305"/>
      <c r="H432" s="305"/>
      <c r="I432" s="305"/>
      <c r="J432" s="305"/>
      <c r="K432" s="305"/>
      <c r="L432" s="305"/>
      <c r="M432" s="305"/>
      <c r="N432" s="306"/>
    </row>
    <row r="433" spans="1:14">
      <c r="A433" s="204">
        <v>1</v>
      </c>
      <c r="B433" s="205" t="s">
        <v>507</v>
      </c>
      <c r="C433" s="211" t="s">
        <v>178</v>
      </c>
      <c r="D433" s="224" t="s">
        <v>508</v>
      </c>
      <c r="E433" s="8">
        <v>240</v>
      </c>
      <c r="F433" s="129"/>
      <c r="G433" s="129"/>
      <c r="H433" s="9"/>
      <c r="I433" s="9"/>
      <c r="J433" s="152" t="str">
        <f t="shared" ref="J433:J496" si="237">IF(I433="","",ROUNDUP(E433/I433,0))</f>
        <v/>
      </c>
      <c r="K433" s="153"/>
      <c r="L433" s="154" t="str">
        <f t="shared" ref="L433:L496" si="238">IF(J433="","",IF(K433="","",ROUND(J433*K433,2)))</f>
        <v/>
      </c>
      <c r="M433" s="155"/>
      <c r="N433" s="154" t="str">
        <f t="shared" ref="N433:N496" si="239">IF(K433="","",L433*M433+L433)</f>
        <v/>
      </c>
    </row>
    <row r="434" spans="1:14" ht="14.1" customHeight="1">
      <c r="A434" s="264">
        <v>2</v>
      </c>
      <c r="B434" s="265" t="s">
        <v>510</v>
      </c>
      <c r="C434" s="211" t="s">
        <v>47</v>
      </c>
      <c r="D434" s="224" t="s">
        <v>511</v>
      </c>
      <c r="E434" s="8">
        <v>7500</v>
      </c>
      <c r="F434" s="129"/>
      <c r="G434" s="129"/>
      <c r="H434" s="9"/>
      <c r="I434" s="9"/>
      <c r="J434" s="152" t="str">
        <f t="shared" si="237"/>
        <v/>
      </c>
      <c r="K434" s="153"/>
      <c r="L434" s="154" t="str">
        <f t="shared" si="238"/>
        <v/>
      </c>
      <c r="M434" s="155"/>
      <c r="N434" s="154" t="str">
        <f t="shared" si="239"/>
        <v/>
      </c>
    </row>
    <row r="435" spans="1:14">
      <c r="A435" s="264"/>
      <c r="B435" s="265"/>
      <c r="C435" s="211" t="s">
        <v>29</v>
      </c>
      <c r="D435" s="224" t="s">
        <v>42</v>
      </c>
      <c r="E435" s="8">
        <v>9000</v>
      </c>
      <c r="F435" s="129"/>
      <c r="G435" s="129"/>
      <c r="H435" s="9"/>
      <c r="I435" s="9"/>
      <c r="J435" s="152" t="str">
        <f t="shared" si="237"/>
        <v/>
      </c>
      <c r="K435" s="153"/>
      <c r="L435" s="154" t="str">
        <f t="shared" si="238"/>
        <v/>
      </c>
      <c r="M435" s="155"/>
      <c r="N435" s="154" t="str">
        <f t="shared" si="239"/>
        <v/>
      </c>
    </row>
    <row r="436" spans="1:14" ht="14.1" customHeight="1">
      <c r="A436" s="264">
        <v>3</v>
      </c>
      <c r="B436" s="265" t="s">
        <v>513</v>
      </c>
      <c r="C436" s="211" t="s">
        <v>47</v>
      </c>
      <c r="D436" s="224" t="s">
        <v>514</v>
      </c>
      <c r="E436" s="8">
        <v>1000</v>
      </c>
      <c r="F436" s="129"/>
      <c r="G436" s="129"/>
      <c r="H436" s="9"/>
      <c r="I436" s="9"/>
      <c r="J436" s="152" t="str">
        <f t="shared" si="237"/>
        <v/>
      </c>
      <c r="K436" s="153"/>
      <c r="L436" s="154" t="str">
        <f t="shared" si="238"/>
        <v/>
      </c>
      <c r="M436" s="155"/>
      <c r="N436" s="154" t="str">
        <f t="shared" si="239"/>
        <v/>
      </c>
    </row>
    <row r="437" spans="1:14">
      <c r="A437" s="264"/>
      <c r="B437" s="265"/>
      <c r="C437" s="211" t="s">
        <v>29</v>
      </c>
      <c r="D437" s="224" t="s">
        <v>54</v>
      </c>
      <c r="E437" s="8">
        <v>600</v>
      </c>
      <c r="F437" s="129"/>
      <c r="G437" s="129"/>
      <c r="H437" s="9"/>
      <c r="I437" s="9"/>
      <c r="J437" s="152" t="str">
        <f t="shared" si="237"/>
        <v/>
      </c>
      <c r="K437" s="153"/>
      <c r="L437" s="154" t="str">
        <f t="shared" si="238"/>
        <v/>
      </c>
      <c r="M437" s="155"/>
      <c r="N437" s="154" t="str">
        <f t="shared" si="239"/>
        <v/>
      </c>
    </row>
    <row r="438" spans="1:14">
      <c r="A438" s="264"/>
      <c r="B438" s="265"/>
      <c r="C438" s="211" t="s">
        <v>29</v>
      </c>
      <c r="D438" s="224" t="s">
        <v>509</v>
      </c>
      <c r="E438" s="8">
        <v>3000</v>
      </c>
      <c r="F438" s="129"/>
      <c r="G438" s="129"/>
      <c r="H438" s="9"/>
      <c r="I438" s="9"/>
      <c r="J438" s="152" t="str">
        <f t="shared" si="237"/>
        <v/>
      </c>
      <c r="K438" s="153"/>
      <c r="L438" s="154" t="str">
        <f t="shared" si="238"/>
        <v/>
      </c>
      <c r="M438" s="155"/>
      <c r="N438" s="154" t="str">
        <f t="shared" si="239"/>
        <v/>
      </c>
    </row>
    <row r="439" spans="1:14" ht="14.1" customHeight="1">
      <c r="A439" s="264">
        <v>4</v>
      </c>
      <c r="B439" s="265" t="s">
        <v>515</v>
      </c>
      <c r="C439" s="211" t="s">
        <v>47</v>
      </c>
      <c r="D439" s="224" t="s">
        <v>516</v>
      </c>
      <c r="E439" s="8">
        <v>100</v>
      </c>
      <c r="F439" s="129"/>
      <c r="G439" s="129"/>
      <c r="H439" s="9"/>
      <c r="I439" s="9"/>
      <c r="J439" s="152" t="str">
        <f t="shared" si="237"/>
        <v/>
      </c>
      <c r="K439" s="153"/>
      <c r="L439" s="154" t="str">
        <f t="shared" si="238"/>
        <v/>
      </c>
      <c r="M439" s="155"/>
      <c r="N439" s="154" t="str">
        <f t="shared" si="239"/>
        <v/>
      </c>
    </row>
    <row r="440" spans="1:14">
      <c r="A440" s="264"/>
      <c r="B440" s="265"/>
      <c r="C440" s="211" t="s">
        <v>47</v>
      </c>
      <c r="D440" s="224" t="s">
        <v>517</v>
      </c>
      <c r="E440" s="8">
        <v>1000</v>
      </c>
      <c r="F440" s="129"/>
      <c r="G440" s="129"/>
      <c r="H440" s="9"/>
      <c r="I440" s="9"/>
      <c r="J440" s="152" t="str">
        <f t="shared" si="237"/>
        <v/>
      </c>
      <c r="K440" s="153"/>
      <c r="L440" s="154" t="str">
        <f t="shared" si="238"/>
        <v/>
      </c>
      <c r="M440" s="155"/>
      <c r="N440" s="154" t="str">
        <f t="shared" si="239"/>
        <v/>
      </c>
    </row>
    <row r="441" spans="1:14">
      <c r="A441" s="204">
        <v>5</v>
      </c>
      <c r="B441" s="205" t="s">
        <v>518</v>
      </c>
      <c r="C441" s="211" t="s">
        <v>47</v>
      </c>
      <c r="D441" s="224" t="s">
        <v>52</v>
      </c>
      <c r="E441" s="8">
        <v>5000</v>
      </c>
      <c r="F441" s="129"/>
      <c r="G441" s="129"/>
      <c r="H441" s="9"/>
      <c r="I441" s="9"/>
      <c r="J441" s="152" t="str">
        <f t="shared" si="237"/>
        <v/>
      </c>
      <c r="K441" s="153"/>
      <c r="L441" s="154" t="str">
        <f t="shared" si="238"/>
        <v/>
      </c>
      <c r="M441" s="155"/>
      <c r="N441" s="154" t="str">
        <f t="shared" si="239"/>
        <v/>
      </c>
    </row>
    <row r="442" spans="1:14">
      <c r="A442" s="204">
        <v>6</v>
      </c>
      <c r="B442" s="205" t="s">
        <v>519</v>
      </c>
      <c r="C442" s="211" t="s">
        <v>29</v>
      </c>
      <c r="D442" s="224" t="s">
        <v>520</v>
      </c>
      <c r="E442" s="8">
        <v>3000</v>
      </c>
      <c r="F442" s="129"/>
      <c r="G442" s="129"/>
      <c r="H442" s="9"/>
      <c r="I442" s="9"/>
      <c r="J442" s="152" t="str">
        <f t="shared" si="237"/>
        <v/>
      </c>
      <c r="K442" s="153"/>
      <c r="L442" s="154" t="str">
        <f t="shared" si="238"/>
        <v/>
      </c>
      <c r="M442" s="155"/>
      <c r="N442" s="154" t="str">
        <f t="shared" si="239"/>
        <v/>
      </c>
    </row>
    <row r="443" spans="1:14" ht="14.1" customHeight="1">
      <c r="A443" s="264">
        <v>7</v>
      </c>
      <c r="B443" s="265" t="s">
        <v>521</v>
      </c>
      <c r="C443" s="211" t="s">
        <v>29</v>
      </c>
      <c r="D443" s="224" t="s">
        <v>355</v>
      </c>
      <c r="E443" s="8">
        <v>300</v>
      </c>
      <c r="F443" s="129"/>
      <c r="G443" s="129"/>
      <c r="H443" s="9"/>
      <c r="I443" s="9"/>
      <c r="J443" s="152" t="str">
        <f t="shared" si="237"/>
        <v/>
      </c>
      <c r="K443" s="153"/>
      <c r="L443" s="154" t="str">
        <f t="shared" si="238"/>
        <v/>
      </c>
      <c r="M443" s="155"/>
      <c r="N443" s="154" t="str">
        <f t="shared" si="239"/>
        <v/>
      </c>
    </row>
    <row r="444" spans="1:14">
      <c r="A444" s="264"/>
      <c r="B444" s="265"/>
      <c r="C444" s="211" t="s">
        <v>29</v>
      </c>
      <c r="D444" s="224" t="s">
        <v>121</v>
      </c>
      <c r="E444" s="8">
        <v>300</v>
      </c>
      <c r="F444" s="129"/>
      <c r="G444" s="129"/>
      <c r="H444" s="9"/>
      <c r="I444" s="9"/>
      <c r="J444" s="152" t="str">
        <f t="shared" si="237"/>
        <v/>
      </c>
      <c r="K444" s="153"/>
      <c r="L444" s="154" t="str">
        <f t="shared" si="238"/>
        <v/>
      </c>
      <c r="M444" s="155"/>
      <c r="N444" s="154" t="str">
        <f t="shared" si="239"/>
        <v/>
      </c>
    </row>
    <row r="445" spans="1:14">
      <c r="A445" s="264"/>
      <c r="B445" s="265"/>
      <c r="C445" s="211" t="s">
        <v>29</v>
      </c>
      <c r="D445" s="224" t="s">
        <v>357</v>
      </c>
      <c r="E445" s="8">
        <v>4500</v>
      </c>
      <c r="F445" s="129"/>
      <c r="G445" s="129"/>
      <c r="H445" s="9"/>
      <c r="I445" s="9"/>
      <c r="J445" s="152" t="str">
        <f t="shared" si="237"/>
        <v/>
      </c>
      <c r="K445" s="153"/>
      <c r="L445" s="154" t="str">
        <f t="shared" si="238"/>
        <v/>
      </c>
      <c r="M445" s="155"/>
      <c r="N445" s="154" t="str">
        <f t="shared" si="239"/>
        <v/>
      </c>
    </row>
    <row r="446" spans="1:14" ht="14.1" customHeight="1">
      <c r="A446" s="264">
        <v>8</v>
      </c>
      <c r="B446" s="265" t="s">
        <v>522</v>
      </c>
      <c r="C446" s="211" t="s">
        <v>29</v>
      </c>
      <c r="D446" s="224" t="s">
        <v>79</v>
      </c>
      <c r="E446" s="8">
        <v>2400</v>
      </c>
      <c r="F446" s="129"/>
      <c r="G446" s="129"/>
      <c r="H446" s="9"/>
      <c r="I446" s="9"/>
      <c r="J446" s="152" t="str">
        <f t="shared" si="237"/>
        <v/>
      </c>
      <c r="K446" s="153"/>
      <c r="L446" s="154" t="str">
        <f t="shared" si="238"/>
        <v/>
      </c>
      <c r="M446" s="155"/>
      <c r="N446" s="154" t="str">
        <f t="shared" si="239"/>
        <v/>
      </c>
    </row>
    <row r="447" spans="1:14">
      <c r="A447" s="264"/>
      <c r="B447" s="265"/>
      <c r="C447" s="211" t="s">
        <v>47</v>
      </c>
      <c r="D447" s="224" t="s">
        <v>523</v>
      </c>
      <c r="E447" s="8">
        <v>100</v>
      </c>
      <c r="F447" s="129"/>
      <c r="G447" s="129"/>
      <c r="H447" s="9"/>
      <c r="I447" s="9"/>
      <c r="J447" s="152" t="str">
        <f t="shared" si="237"/>
        <v/>
      </c>
      <c r="K447" s="153"/>
      <c r="L447" s="154" t="str">
        <f t="shared" si="238"/>
        <v/>
      </c>
      <c r="M447" s="155"/>
      <c r="N447" s="154" t="str">
        <f t="shared" si="239"/>
        <v/>
      </c>
    </row>
    <row r="448" spans="1:14" ht="14.1" customHeight="1">
      <c r="A448" s="264">
        <v>9</v>
      </c>
      <c r="B448" s="265" t="s">
        <v>524</v>
      </c>
      <c r="C448" s="211" t="s">
        <v>29</v>
      </c>
      <c r="D448" s="224" t="s">
        <v>57</v>
      </c>
      <c r="E448" s="8">
        <v>300</v>
      </c>
      <c r="F448" s="129"/>
      <c r="G448" s="129"/>
      <c r="H448" s="9"/>
      <c r="I448" s="9"/>
      <c r="J448" s="152" t="str">
        <f t="shared" si="237"/>
        <v/>
      </c>
      <c r="K448" s="153"/>
      <c r="L448" s="154" t="str">
        <f t="shared" si="238"/>
        <v/>
      </c>
      <c r="M448" s="155"/>
      <c r="N448" s="154" t="str">
        <f t="shared" si="239"/>
        <v/>
      </c>
    </row>
    <row r="449" spans="1:14">
      <c r="A449" s="264"/>
      <c r="B449" s="265"/>
      <c r="C449" s="211" t="s">
        <v>29</v>
      </c>
      <c r="D449" s="224" t="s">
        <v>30</v>
      </c>
      <c r="E449" s="8">
        <v>250</v>
      </c>
      <c r="F449" s="129"/>
      <c r="G449" s="129"/>
      <c r="H449" s="9"/>
      <c r="I449" s="9"/>
      <c r="J449" s="152" t="str">
        <f t="shared" si="237"/>
        <v/>
      </c>
      <c r="K449" s="153"/>
      <c r="L449" s="154" t="str">
        <f t="shared" si="238"/>
        <v/>
      </c>
      <c r="M449" s="155"/>
      <c r="N449" s="154" t="str">
        <f t="shared" si="239"/>
        <v/>
      </c>
    </row>
    <row r="450" spans="1:14">
      <c r="A450" s="264"/>
      <c r="B450" s="265"/>
      <c r="C450" s="211" t="s">
        <v>29</v>
      </c>
      <c r="D450" s="224" t="s">
        <v>31</v>
      </c>
      <c r="E450" s="8">
        <v>150</v>
      </c>
      <c r="F450" s="129"/>
      <c r="G450" s="129"/>
      <c r="H450" s="9"/>
      <c r="I450" s="9"/>
      <c r="J450" s="152" t="str">
        <f t="shared" si="237"/>
        <v/>
      </c>
      <c r="K450" s="153"/>
      <c r="L450" s="154" t="str">
        <f t="shared" si="238"/>
        <v/>
      </c>
      <c r="M450" s="155"/>
      <c r="N450" s="154" t="str">
        <f t="shared" si="239"/>
        <v/>
      </c>
    </row>
    <row r="451" spans="1:14">
      <c r="A451" s="264"/>
      <c r="B451" s="265"/>
      <c r="C451" s="22" t="s">
        <v>525</v>
      </c>
      <c r="D451" s="224" t="s">
        <v>526</v>
      </c>
      <c r="E451" s="8">
        <v>900</v>
      </c>
      <c r="F451" s="129"/>
      <c r="G451" s="129"/>
      <c r="H451" s="9"/>
      <c r="I451" s="9"/>
      <c r="J451" s="152" t="str">
        <f t="shared" si="237"/>
        <v/>
      </c>
      <c r="K451" s="153"/>
      <c r="L451" s="154" t="str">
        <f t="shared" si="238"/>
        <v/>
      </c>
      <c r="M451" s="155"/>
      <c r="N451" s="154" t="str">
        <f t="shared" si="239"/>
        <v/>
      </c>
    </row>
    <row r="452" spans="1:14">
      <c r="A452" s="264"/>
      <c r="B452" s="265"/>
      <c r="C452" s="22" t="s">
        <v>525</v>
      </c>
      <c r="D452" s="224" t="s">
        <v>527</v>
      </c>
      <c r="E452" s="8">
        <v>240</v>
      </c>
      <c r="F452" s="129"/>
      <c r="G452" s="129"/>
      <c r="H452" s="9"/>
      <c r="I452" s="9"/>
      <c r="J452" s="152" t="str">
        <f t="shared" si="237"/>
        <v/>
      </c>
      <c r="K452" s="153"/>
      <c r="L452" s="154" t="str">
        <f t="shared" si="238"/>
        <v/>
      </c>
      <c r="M452" s="155"/>
      <c r="N452" s="154" t="str">
        <f t="shared" si="239"/>
        <v/>
      </c>
    </row>
    <row r="453" spans="1:14">
      <c r="A453" s="264"/>
      <c r="B453" s="265"/>
      <c r="C453" s="22" t="s">
        <v>525</v>
      </c>
      <c r="D453" s="224" t="s">
        <v>528</v>
      </c>
      <c r="E453" s="8">
        <v>300</v>
      </c>
      <c r="F453" s="129"/>
      <c r="G453" s="129"/>
      <c r="H453" s="9"/>
      <c r="I453" s="9"/>
      <c r="J453" s="152" t="str">
        <f t="shared" si="237"/>
        <v/>
      </c>
      <c r="K453" s="153"/>
      <c r="L453" s="154" t="str">
        <f t="shared" si="238"/>
        <v/>
      </c>
      <c r="M453" s="155"/>
      <c r="N453" s="154" t="str">
        <f t="shared" si="239"/>
        <v/>
      </c>
    </row>
    <row r="454" spans="1:14">
      <c r="A454" s="264"/>
      <c r="B454" s="265"/>
      <c r="C454" s="22" t="s">
        <v>525</v>
      </c>
      <c r="D454" s="224" t="s">
        <v>529</v>
      </c>
      <c r="E454" s="8">
        <v>150</v>
      </c>
      <c r="F454" s="129"/>
      <c r="G454" s="129"/>
      <c r="H454" s="9"/>
      <c r="I454" s="9"/>
      <c r="J454" s="152" t="str">
        <f t="shared" si="237"/>
        <v/>
      </c>
      <c r="K454" s="153"/>
      <c r="L454" s="154" t="str">
        <f t="shared" si="238"/>
        <v/>
      </c>
      <c r="M454" s="155"/>
      <c r="N454" s="154" t="str">
        <f t="shared" si="239"/>
        <v/>
      </c>
    </row>
    <row r="455" spans="1:14">
      <c r="A455" s="204">
        <v>10</v>
      </c>
      <c r="B455" s="205" t="s">
        <v>530</v>
      </c>
      <c r="C455" s="211" t="s">
        <v>29</v>
      </c>
      <c r="D455" s="224" t="s">
        <v>357</v>
      </c>
      <c r="E455" s="8">
        <v>300</v>
      </c>
      <c r="F455" s="129"/>
      <c r="G455" s="129"/>
      <c r="H455" s="9"/>
      <c r="I455" s="9"/>
      <c r="J455" s="152" t="str">
        <f t="shared" si="237"/>
        <v/>
      </c>
      <c r="K455" s="153"/>
      <c r="L455" s="154" t="str">
        <f t="shared" si="238"/>
        <v/>
      </c>
      <c r="M455" s="155"/>
      <c r="N455" s="154" t="str">
        <f t="shared" si="239"/>
        <v/>
      </c>
    </row>
    <row r="456" spans="1:14">
      <c r="A456" s="204">
        <v>11</v>
      </c>
      <c r="B456" s="205" t="s">
        <v>531</v>
      </c>
      <c r="C456" s="211" t="s">
        <v>47</v>
      </c>
      <c r="D456" s="224" t="s">
        <v>226</v>
      </c>
      <c r="E456" s="8">
        <v>1750</v>
      </c>
      <c r="F456" s="129"/>
      <c r="G456" s="129"/>
      <c r="H456" s="9"/>
      <c r="I456" s="9"/>
      <c r="J456" s="152" t="str">
        <f t="shared" si="237"/>
        <v/>
      </c>
      <c r="K456" s="153"/>
      <c r="L456" s="154" t="str">
        <f t="shared" si="238"/>
        <v/>
      </c>
      <c r="M456" s="155"/>
      <c r="N456" s="154" t="str">
        <f t="shared" si="239"/>
        <v/>
      </c>
    </row>
    <row r="457" spans="1:14">
      <c r="A457" s="264">
        <v>12</v>
      </c>
      <c r="B457" s="265" t="s">
        <v>532</v>
      </c>
      <c r="C457" s="211" t="s">
        <v>29</v>
      </c>
      <c r="D457" s="224" t="s">
        <v>57</v>
      </c>
      <c r="E457" s="8">
        <v>6250</v>
      </c>
      <c r="F457" s="129"/>
      <c r="G457" s="129"/>
      <c r="H457" s="9"/>
      <c r="I457" s="9"/>
      <c r="J457" s="152" t="str">
        <f t="shared" si="237"/>
        <v/>
      </c>
      <c r="K457" s="153"/>
      <c r="L457" s="154" t="str">
        <f t="shared" si="238"/>
        <v/>
      </c>
      <c r="M457" s="155"/>
      <c r="N457" s="154" t="str">
        <f t="shared" si="239"/>
        <v/>
      </c>
    </row>
    <row r="458" spans="1:14">
      <c r="A458" s="264"/>
      <c r="B458" s="265"/>
      <c r="C458" s="211" t="s">
        <v>29</v>
      </c>
      <c r="D458" s="224" t="s">
        <v>31</v>
      </c>
      <c r="E458" s="8">
        <v>3000</v>
      </c>
      <c r="F458" s="129"/>
      <c r="G458" s="129"/>
      <c r="H458" s="9"/>
      <c r="I458" s="9"/>
      <c r="J458" s="152" t="str">
        <f t="shared" si="237"/>
        <v/>
      </c>
      <c r="K458" s="153"/>
      <c r="L458" s="154" t="str">
        <f t="shared" si="238"/>
        <v/>
      </c>
      <c r="M458" s="155"/>
      <c r="N458" s="154" t="str">
        <f t="shared" si="239"/>
        <v/>
      </c>
    </row>
    <row r="459" spans="1:14" ht="13.9" customHeight="1">
      <c r="A459" s="264">
        <v>13</v>
      </c>
      <c r="B459" s="265" t="s">
        <v>533</v>
      </c>
      <c r="C459" s="211" t="s">
        <v>29</v>
      </c>
      <c r="D459" s="224" t="s">
        <v>534</v>
      </c>
      <c r="E459" s="8">
        <v>450</v>
      </c>
      <c r="F459" s="129"/>
      <c r="G459" s="129"/>
      <c r="H459" s="9"/>
      <c r="I459" s="9"/>
      <c r="J459" s="152" t="str">
        <f t="shared" si="237"/>
        <v/>
      </c>
      <c r="K459" s="153"/>
      <c r="L459" s="154" t="str">
        <f t="shared" si="238"/>
        <v/>
      </c>
      <c r="M459" s="155"/>
      <c r="N459" s="154" t="str">
        <f t="shared" si="239"/>
        <v/>
      </c>
    </row>
    <row r="460" spans="1:14">
      <c r="A460" s="264"/>
      <c r="B460" s="265"/>
      <c r="C460" s="211" t="s">
        <v>29</v>
      </c>
      <c r="D460" s="224" t="s">
        <v>31</v>
      </c>
      <c r="E460" s="8">
        <v>900</v>
      </c>
      <c r="F460" s="129"/>
      <c r="G460" s="129"/>
      <c r="H460" s="9"/>
      <c r="I460" s="9"/>
      <c r="J460" s="152" t="str">
        <f t="shared" si="237"/>
        <v/>
      </c>
      <c r="K460" s="153"/>
      <c r="L460" s="154" t="str">
        <f t="shared" si="238"/>
        <v/>
      </c>
      <c r="M460" s="155"/>
      <c r="N460" s="154" t="str">
        <f t="shared" si="239"/>
        <v/>
      </c>
    </row>
    <row r="461" spans="1:14">
      <c r="A461" s="264"/>
      <c r="B461" s="265"/>
      <c r="C461" s="211" t="s">
        <v>29</v>
      </c>
      <c r="D461" s="224" t="s">
        <v>535</v>
      </c>
      <c r="E461" s="8">
        <v>160</v>
      </c>
      <c r="F461" s="129"/>
      <c r="G461" s="129"/>
      <c r="H461" s="9"/>
      <c r="I461" s="9"/>
      <c r="J461" s="152" t="str">
        <f t="shared" si="237"/>
        <v/>
      </c>
      <c r="K461" s="153"/>
      <c r="L461" s="154" t="str">
        <f t="shared" si="238"/>
        <v/>
      </c>
      <c r="M461" s="155"/>
      <c r="N461" s="154" t="str">
        <f t="shared" si="239"/>
        <v/>
      </c>
    </row>
    <row r="462" spans="1:14">
      <c r="A462" s="204">
        <v>14</v>
      </c>
      <c r="B462" s="205" t="s">
        <v>536</v>
      </c>
      <c r="C462" s="211" t="s">
        <v>29</v>
      </c>
      <c r="D462" s="224" t="s">
        <v>42</v>
      </c>
      <c r="E462" s="8">
        <v>300</v>
      </c>
      <c r="F462" s="129"/>
      <c r="G462" s="129"/>
      <c r="H462" s="9"/>
      <c r="I462" s="9"/>
      <c r="J462" s="152" t="str">
        <f t="shared" si="237"/>
        <v/>
      </c>
      <c r="K462" s="153"/>
      <c r="L462" s="154" t="str">
        <f t="shared" si="238"/>
        <v/>
      </c>
      <c r="M462" s="155"/>
      <c r="N462" s="154" t="str">
        <f t="shared" si="239"/>
        <v/>
      </c>
    </row>
    <row r="463" spans="1:14" ht="13.9" customHeight="1">
      <c r="A463" s="264">
        <v>15</v>
      </c>
      <c r="B463" s="265" t="s">
        <v>537</v>
      </c>
      <c r="C463" s="211" t="s">
        <v>47</v>
      </c>
      <c r="D463" s="224" t="s">
        <v>355</v>
      </c>
      <c r="E463" s="8">
        <v>7500</v>
      </c>
      <c r="F463" s="129"/>
      <c r="G463" s="129"/>
      <c r="H463" s="9"/>
      <c r="I463" s="9"/>
      <c r="J463" s="152" t="str">
        <f t="shared" si="237"/>
        <v/>
      </c>
      <c r="K463" s="153"/>
      <c r="L463" s="154" t="str">
        <f t="shared" si="238"/>
        <v/>
      </c>
      <c r="M463" s="155"/>
      <c r="N463" s="154" t="str">
        <f t="shared" si="239"/>
        <v/>
      </c>
    </row>
    <row r="464" spans="1:14">
      <c r="A464" s="264"/>
      <c r="B464" s="265"/>
      <c r="C464" s="211" t="s">
        <v>29</v>
      </c>
      <c r="D464" s="224" t="s">
        <v>36</v>
      </c>
      <c r="E464" s="8">
        <v>9000</v>
      </c>
      <c r="F464" s="129"/>
      <c r="G464" s="129"/>
      <c r="H464" s="9"/>
      <c r="I464" s="9"/>
      <c r="J464" s="152" t="str">
        <f t="shared" si="237"/>
        <v/>
      </c>
      <c r="K464" s="153"/>
      <c r="L464" s="154" t="str">
        <f t="shared" si="238"/>
        <v/>
      </c>
      <c r="M464" s="155"/>
      <c r="N464" s="154" t="str">
        <f t="shared" si="239"/>
        <v/>
      </c>
    </row>
    <row r="465" spans="1:14">
      <c r="A465" s="264"/>
      <c r="B465" s="265"/>
      <c r="C465" s="211" t="s">
        <v>29</v>
      </c>
      <c r="D465" s="224" t="s">
        <v>44</v>
      </c>
      <c r="E465" s="8">
        <v>600</v>
      </c>
      <c r="F465" s="129"/>
      <c r="G465" s="129"/>
      <c r="H465" s="9"/>
      <c r="I465" s="9"/>
      <c r="J465" s="152" t="str">
        <f t="shared" si="237"/>
        <v/>
      </c>
      <c r="K465" s="153"/>
      <c r="L465" s="154" t="str">
        <f t="shared" si="238"/>
        <v/>
      </c>
      <c r="M465" s="155"/>
      <c r="N465" s="154" t="str">
        <f t="shared" si="239"/>
        <v/>
      </c>
    </row>
    <row r="466" spans="1:14" ht="13.9" customHeight="1">
      <c r="A466" s="264">
        <v>16</v>
      </c>
      <c r="B466" s="265" t="s">
        <v>538</v>
      </c>
      <c r="C466" s="211" t="s">
        <v>29</v>
      </c>
      <c r="D466" s="224" t="s">
        <v>539</v>
      </c>
      <c r="E466" s="8">
        <v>3000</v>
      </c>
      <c r="F466" s="129"/>
      <c r="G466" s="129"/>
      <c r="H466" s="9"/>
      <c r="I466" s="9"/>
      <c r="J466" s="152" t="str">
        <f t="shared" si="237"/>
        <v/>
      </c>
      <c r="K466" s="153"/>
      <c r="L466" s="154" t="str">
        <f t="shared" si="238"/>
        <v/>
      </c>
      <c r="M466" s="155"/>
      <c r="N466" s="154" t="str">
        <f t="shared" si="239"/>
        <v/>
      </c>
    </row>
    <row r="467" spans="1:14">
      <c r="A467" s="264"/>
      <c r="B467" s="265"/>
      <c r="C467" s="211" t="s">
        <v>29</v>
      </c>
      <c r="D467" s="224" t="s">
        <v>540</v>
      </c>
      <c r="E467" s="8">
        <v>9000</v>
      </c>
      <c r="F467" s="129"/>
      <c r="G467" s="129"/>
      <c r="H467" s="9"/>
      <c r="I467" s="9"/>
      <c r="J467" s="152" t="str">
        <f t="shared" si="237"/>
        <v/>
      </c>
      <c r="K467" s="153"/>
      <c r="L467" s="154" t="str">
        <f t="shared" si="238"/>
        <v/>
      </c>
      <c r="M467" s="155"/>
      <c r="N467" s="154" t="str">
        <f t="shared" si="239"/>
        <v/>
      </c>
    </row>
    <row r="468" spans="1:14">
      <c r="A468" s="264"/>
      <c r="B468" s="265"/>
      <c r="C468" s="211" t="s">
        <v>29</v>
      </c>
      <c r="D468" s="224" t="s">
        <v>226</v>
      </c>
      <c r="E468" s="8">
        <v>300</v>
      </c>
      <c r="F468" s="129"/>
      <c r="G468" s="129"/>
      <c r="H468" s="9"/>
      <c r="I468" s="9"/>
      <c r="J468" s="152" t="str">
        <f t="shared" si="237"/>
        <v/>
      </c>
      <c r="K468" s="153"/>
      <c r="L468" s="154" t="str">
        <f t="shared" si="238"/>
        <v/>
      </c>
      <c r="M468" s="155"/>
      <c r="N468" s="154" t="str">
        <f t="shared" si="239"/>
        <v/>
      </c>
    </row>
    <row r="469" spans="1:14" ht="13.9" customHeight="1">
      <c r="A469" s="264">
        <v>17</v>
      </c>
      <c r="B469" s="265" t="s">
        <v>541</v>
      </c>
      <c r="C469" s="211" t="s">
        <v>29</v>
      </c>
      <c r="D469" s="224" t="s">
        <v>57</v>
      </c>
      <c r="E469" s="8">
        <v>5400</v>
      </c>
      <c r="F469" s="129"/>
      <c r="G469" s="129"/>
      <c r="H469" s="9"/>
      <c r="I469" s="9"/>
      <c r="J469" s="152" t="str">
        <f t="shared" si="237"/>
        <v/>
      </c>
      <c r="K469" s="153"/>
      <c r="L469" s="154" t="str">
        <f t="shared" si="238"/>
        <v/>
      </c>
      <c r="M469" s="155"/>
      <c r="N469" s="154" t="str">
        <f t="shared" si="239"/>
        <v/>
      </c>
    </row>
    <row r="470" spans="1:14">
      <c r="A470" s="264"/>
      <c r="B470" s="265"/>
      <c r="C470" s="211" t="s">
        <v>29</v>
      </c>
      <c r="D470" s="224" t="s">
        <v>30</v>
      </c>
      <c r="E470" s="8">
        <v>2700</v>
      </c>
      <c r="F470" s="129"/>
      <c r="G470" s="129"/>
      <c r="H470" s="9"/>
      <c r="I470" s="9"/>
      <c r="J470" s="152" t="str">
        <f t="shared" si="237"/>
        <v/>
      </c>
      <c r="K470" s="153"/>
      <c r="L470" s="154" t="str">
        <f t="shared" si="238"/>
        <v/>
      </c>
      <c r="M470" s="155"/>
      <c r="N470" s="154" t="str">
        <f t="shared" si="239"/>
        <v/>
      </c>
    </row>
    <row r="471" spans="1:14" ht="13.9" customHeight="1">
      <c r="A471" s="264">
        <v>18</v>
      </c>
      <c r="B471" s="265" t="s">
        <v>542</v>
      </c>
      <c r="C471" s="211" t="s">
        <v>353</v>
      </c>
      <c r="D471" s="224" t="s">
        <v>92</v>
      </c>
      <c r="E471" s="8">
        <v>280</v>
      </c>
      <c r="F471" s="129"/>
      <c r="G471" s="129"/>
      <c r="H471" s="9"/>
      <c r="I471" s="9"/>
      <c r="J471" s="152" t="str">
        <f t="shared" si="237"/>
        <v/>
      </c>
      <c r="K471" s="153"/>
      <c r="L471" s="154" t="str">
        <f t="shared" si="238"/>
        <v/>
      </c>
      <c r="M471" s="155"/>
      <c r="N471" s="154" t="str">
        <f t="shared" si="239"/>
        <v/>
      </c>
    </row>
    <row r="472" spans="1:14">
      <c r="A472" s="264"/>
      <c r="B472" s="265"/>
      <c r="C472" s="211" t="s">
        <v>430</v>
      </c>
      <c r="D472" s="224" t="s">
        <v>57</v>
      </c>
      <c r="E472" s="8">
        <v>280</v>
      </c>
      <c r="F472" s="129"/>
      <c r="G472" s="129"/>
      <c r="H472" s="9"/>
      <c r="I472" s="9"/>
      <c r="J472" s="152" t="str">
        <f t="shared" si="237"/>
        <v/>
      </c>
      <c r="K472" s="153"/>
      <c r="L472" s="154" t="str">
        <f t="shared" si="238"/>
        <v/>
      </c>
      <c r="M472" s="155"/>
      <c r="N472" s="154" t="str">
        <f t="shared" si="239"/>
        <v/>
      </c>
    </row>
    <row r="473" spans="1:14" ht="13.9" customHeight="1">
      <c r="A473" s="264">
        <v>19</v>
      </c>
      <c r="B473" s="265" t="s">
        <v>543</v>
      </c>
      <c r="C473" s="211" t="s">
        <v>29</v>
      </c>
      <c r="D473" s="224" t="s">
        <v>31</v>
      </c>
      <c r="E473" s="8">
        <v>800</v>
      </c>
      <c r="F473" s="129"/>
      <c r="G473" s="129"/>
      <c r="H473" s="9"/>
      <c r="I473" s="9"/>
      <c r="J473" s="152" t="str">
        <f t="shared" si="237"/>
        <v/>
      </c>
      <c r="K473" s="153"/>
      <c r="L473" s="154" t="str">
        <f t="shared" si="238"/>
        <v/>
      </c>
      <c r="M473" s="155"/>
      <c r="N473" s="154" t="str">
        <f t="shared" si="239"/>
        <v/>
      </c>
    </row>
    <row r="474" spans="1:14">
      <c r="A474" s="264"/>
      <c r="B474" s="265"/>
      <c r="C474" s="211" t="s">
        <v>29</v>
      </c>
      <c r="D474" s="224" t="s">
        <v>534</v>
      </c>
      <c r="E474" s="8">
        <v>300</v>
      </c>
      <c r="F474" s="129"/>
      <c r="G474" s="129"/>
      <c r="H474" s="9"/>
      <c r="I474" s="9"/>
      <c r="J474" s="152" t="str">
        <f t="shared" si="237"/>
        <v/>
      </c>
      <c r="K474" s="153"/>
      <c r="L474" s="154" t="str">
        <f t="shared" si="238"/>
        <v/>
      </c>
      <c r="M474" s="155"/>
      <c r="N474" s="154" t="str">
        <f t="shared" si="239"/>
        <v/>
      </c>
    </row>
    <row r="475" spans="1:14">
      <c r="A475" s="264"/>
      <c r="B475" s="265"/>
      <c r="C475" s="211" t="s">
        <v>29</v>
      </c>
      <c r="D475" s="224" t="s">
        <v>544</v>
      </c>
      <c r="E475" s="8">
        <v>400</v>
      </c>
      <c r="F475" s="129"/>
      <c r="G475" s="129"/>
      <c r="H475" s="9"/>
      <c r="I475" s="9"/>
      <c r="J475" s="152" t="str">
        <f t="shared" si="237"/>
        <v/>
      </c>
      <c r="K475" s="153"/>
      <c r="L475" s="154" t="str">
        <f t="shared" si="238"/>
        <v/>
      </c>
      <c r="M475" s="155"/>
      <c r="N475" s="154" t="str">
        <f t="shared" si="239"/>
        <v/>
      </c>
    </row>
    <row r="476" spans="1:14">
      <c r="A476" s="264"/>
      <c r="B476" s="265"/>
      <c r="C476" s="211" t="s">
        <v>29</v>
      </c>
      <c r="D476" s="224" t="s">
        <v>545</v>
      </c>
      <c r="E476" s="8">
        <v>300</v>
      </c>
      <c r="F476" s="129"/>
      <c r="G476" s="129"/>
      <c r="H476" s="9"/>
      <c r="I476" s="9"/>
      <c r="J476" s="152" t="str">
        <f t="shared" si="237"/>
        <v/>
      </c>
      <c r="K476" s="153"/>
      <c r="L476" s="154" t="str">
        <f t="shared" si="238"/>
        <v/>
      </c>
      <c r="M476" s="155"/>
      <c r="N476" s="154" t="str">
        <f t="shared" si="239"/>
        <v/>
      </c>
    </row>
    <row r="477" spans="1:14" ht="13.9" customHeight="1">
      <c r="A477" s="264">
        <v>20</v>
      </c>
      <c r="B477" s="265" t="s">
        <v>546</v>
      </c>
      <c r="C477" s="211" t="s">
        <v>29</v>
      </c>
      <c r="D477" s="224" t="s">
        <v>547</v>
      </c>
      <c r="E477" s="8">
        <v>600</v>
      </c>
      <c r="F477" s="129"/>
      <c r="G477" s="129"/>
      <c r="H477" s="9"/>
      <c r="I477" s="9"/>
      <c r="J477" s="152" t="str">
        <f t="shared" si="237"/>
        <v/>
      </c>
      <c r="K477" s="153"/>
      <c r="L477" s="154" t="str">
        <f t="shared" si="238"/>
        <v/>
      </c>
      <c r="M477" s="155"/>
      <c r="N477" s="154" t="str">
        <f t="shared" si="239"/>
        <v/>
      </c>
    </row>
    <row r="478" spans="1:14">
      <c r="A478" s="264"/>
      <c r="B478" s="265"/>
      <c r="C478" s="211" t="s">
        <v>430</v>
      </c>
      <c r="D478" s="224" t="s">
        <v>548</v>
      </c>
      <c r="E478" s="8">
        <v>300</v>
      </c>
      <c r="F478" s="129"/>
      <c r="G478" s="129"/>
      <c r="H478" s="9"/>
      <c r="I478" s="9"/>
      <c r="J478" s="152" t="str">
        <f t="shared" si="237"/>
        <v/>
      </c>
      <c r="K478" s="153"/>
      <c r="L478" s="154" t="str">
        <f t="shared" si="238"/>
        <v/>
      </c>
      <c r="M478" s="155"/>
      <c r="N478" s="154" t="str">
        <f t="shared" si="239"/>
        <v/>
      </c>
    </row>
    <row r="479" spans="1:14">
      <c r="A479" s="264"/>
      <c r="B479" s="265"/>
      <c r="C479" s="211" t="s">
        <v>430</v>
      </c>
      <c r="D479" s="224" t="s">
        <v>544</v>
      </c>
      <c r="E479" s="8">
        <v>300</v>
      </c>
      <c r="F479" s="129"/>
      <c r="G479" s="129"/>
      <c r="H479" s="9"/>
      <c r="I479" s="9"/>
      <c r="J479" s="152" t="str">
        <f t="shared" si="237"/>
        <v/>
      </c>
      <c r="K479" s="153"/>
      <c r="L479" s="154" t="str">
        <f t="shared" si="238"/>
        <v/>
      </c>
      <c r="M479" s="155"/>
      <c r="N479" s="154" t="str">
        <f t="shared" si="239"/>
        <v/>
      </c>
    </row>
    <row r="480" spans="1:14">
      <c r="A480" s="264"/>
      <c r="B480" s="265"/>
      <c r="C480" s="211" t="s">
        <v>430</v>
      </c>
      <c r="D480" s="224" t="s">
        <v>549</v>
      </c>
      <c r="E480" s="8">
        <v>300</v>
      </c>
      <c r="F480" s="129"/>
      <c r="G480" s="129"/>
      <c r="H480" s="9"/>
      <c r="I480" s="9"/>
      <c r="J480" s="152" t="str">
        <f t="shared" si="237"/>
        <v/>
      </c>
      <c r="K480" s="153"/>
      <c r="L480" s="154" t="str">
        <f t="shared" si="238"/>
        <v/>
      </c>
      <c r="M480" s="155"/>
      <c r="N480" s="154" t="str">
        <f t="shared" si="239"/>
        <v/>
      </c>
    </row>
    <row r="481" spans="1:14">
      <c r="A481" s="204">
        <v>21</v>
      </c>
      <c r="B481" s="205" t="s">
        <v>550</v>
      </c>
      <c r="C481" s="211" t="s">
        <v>29</v>
      </c>
      <c r="D481" s="224" t="s">
        <v>30</v>
      </c>
      <c r="E481" s="8">
        <v>900</v>
      </c>
      <c r="F481" s="129"/>
      <c r="G481" s="129"/>
      <c r="H481" s="9"/>
      <c r="I481" s="9"/>
      <c r="J481" s="152" t="str">
        <f t="shared" si="237"/>
        <v/>
      </c>
      <c r="K481" s="153"/>
      <c r="L481" s="154" t="str">
        <f t="shared" si="238"/>
        <v/>
      </c>
      <c r="M481" s="155"/>
      <c r="N481" s="154" t="str">
        <f t="shared" si="239"/>
        <v/>
      </c>
    </row>
    <row r="482" spans="1:14" ht="13.9" customHeight="1">
      <c r="A482" s="264">
        <v>22</v>
      </c>
      <c r="B482" s="265" t="s">
        <v>551</v>
      </c>
      <c r="C482" s="211" t="s">
        <v>456</v>
      </c>
      <c r="D482" s="224" t="s">
        <v>552</v>
      </c>
      <c r="E482" s="8">
        <v>100</v>
      </c>
      <c r="F482" s="129"/>
      <c r="G482" s="11"/>
      <c r="H482" s="9"/>
      <c r="I482" s="9"/>
      <c r="J482" s="152" t="str">
        <f t="shared" si="237"/>
        <v/>
      </c>
      <c r="K482" s="153"/>
      <c r="L482" s="154" t="str">
        <f t="shared" si="238"/>
        <v/>
      </c>
      <c r="M482" s="155"/>
      <c r="N482" s="154" t="str">
        <f t="shared" si="239"/>
        <v/>
      </c>
    </row>
    <row r="483" spans="1:14" ht="14.25" customHeight="1">
      <c r="A483" s="264"/>
      <c r="B483" s="265"/>
      <c r="C483" s="211" t="s">
        <v>553</v>
      </c>
      <c r="D483" s="224" t="s">
        <v>554</v>
      </c>
      <c r="E483" s="8">
        <v>10</v>
      </c>
      <c r="F483" s="129"/>
      <c r="G483" s="11"/>
      <c r="H483" s="9"/>
      <c r="I483" s="9"/>
      <c r="J483" s="152" t="str">
        <f t="shared" si="237"/>
        <v/>
      </c>
      <c r="K483" s="153"/>
      <c r="L483" s="154" t="str">
        <f t="shared" si="238"/>
        <v/>
      </c>
      <c r="M483" s="155"/>
      <c r="N483" s="154" t="str">
        <f t="shared" si="239"/>
        <v/>
      </c>
    </row>
    <row r="484" spans="1:14" ht="14.1" customHeight="1">
      <c r="A484" s="204">
        <v>23</v>
      </c>
      <c r="B484" s="207" t="s">
        <v>1975</v>
      </c>
      <c r="C484" s="26" t="s">
        <v>169</v>
      </c>
      <c r="D484" s="222" t="s">
        <v>1976</v>
      </c>
      <c r="E484" s="8">
        <v>500</v>
      </c>
      <c r="F484" s="129"/>
      <c r="G484" s="129"/>
      <c r="H484" s="16"/>
      <c r="I484" s="9"/>
      <c r="J484" s="152" t="str">
        <f t="shared" si="237"/>
        <v/>
      </c>
      <c r="K484" s="153"/>
      <c r="L484" s="154" t="str">
        <f t="shared" si="238"/>
        <v/>
      </c>
      <c r="M484" s="155"/>
      <c r="N484" s="154" t="str">
        <f t="shared" si="239"/>
        <v/>
      </c>
    </row>
    <row r="485" spans="1:14" ht="14.1" customHeight="1">
      <c r="A485" s="264">
        <v>24</v>
      </c>
      <c r="B485" s="265" t="s">
        <v>556</v>
      </c>
      <c r="C485" s="211" t="s">
        <v>29</v>
      </c>
      <c r="D485" s="224" t="s">
        <v>539</v>
      </c>
      <c r="E485" s="8">
        <v>3000</v>
      </c>
      <c r="F485" s="129"/>
      <c r="G485" s="129"/>
      <c r="H485" s="16"/>
      <c r="I485" s="9"/>
      <c r="J485" s="152" t="str">
        <f t="shared" si="237"/>
        <v/>
      </c>
      <c r="K485" s="153"/>
      <c r="L485" s="154" t="str">
        <f t="shared" si="238"/>
        <v/>
      </c>
      <c r="M485" s="155"/>
      <c r="N485" s="154" t="str">
        <f t="shared" si="239"/>
        <v/>
      </c>
    </row>
    <row r="486" spans="1:14" ht="14.1" customHeight="1">
      <c r="A486" s="264"/>
      <c r="B486" s="265"/>
      <c r="C486" s="211" t="s">
        <v>29</v>
      </c>
      <c r="D486" s="224" t="s">
        <v>226</v>
      </c>
      <c r="E486" s="8">
        <v>4200</v>
      </c>
      <c r="F486" s="129"/>
      <c r="G486" s="129"/>
      <c r="H486" s="16"/>
      <c r="I486" s="9"/>
      <c r="J486" s="152" t="str">
        <f t="shared" si="237"/>
        <v/>
      </c>
      <c r="K486" s="153"/>
      <c r="L486" s="154" t="str">
        <f t="shared" si="238"/>
        <v/>
      </c>
      <c r="M486" s="155"/>
      <c r="N486" s="154" t="str">
        <f t="shared" si="239"/>
        <v/>
      </c>
    </row>
    <row r="487" spans="1:14" ht="14.1" customHeight="1">
      <c r="A487" s="264"/>
      <c r="B487" s="265"/>
      <c r="C487" s="211" t="s">
        <v>29</v>
      </c>
      <c r="D487" s="224" t="s">
        <v>36</v>
      </c>
      <c r="E487" s="8">
        <v>300</v>
      </c>
      <c r="F487" s="129"/>
      <c r="G487" s="129"/>
      <c r="H487" s="16"/>
      <c r="I487" s="9"/>
      <c r="J487" s="152" t="str">
        <f t="shared" si="237"/>
        <v/>
      </c>
      <c r="K487" s="153"/>
      <c r="L487" s="154" t="str">
        <f t="shared" si="238"/>
        <v/>
      </c>
      <c r="M487" s="155"/>
      <c r="N487" s="154" t="str">
        <f t="shared" si="239"/>
        <v/>
      </c>
    </row>
    <row r="488" spans="1:14" ht="14.1" customHeight="1">
      <c r="A488" s="264">
        <v>25</v>
      </c>
      <c r="B488" s="265" t="s">
        <v>557</v>
      </c>
      <c r="C488" s="211" t="s">
        <v>29</v>
      </c>
      <c r="D488" s="224" t="s">
        <v>355</v>
      </c>
      <c r="E488" s="8">
        <v>300</v>
      </c>
      <c r="F488" s="129"/>
      <c r="G488" s="129"/>
      <c r="H488" s="16"/>
      <c r="I488" s="9"/>
      <c r="J488" s="152" t="str">
        <f t="shared" si="237"/>
        <v/>
      </c>
      <c r="K488" s="153"/>
      <c r="L488" s="154" t="str">
        <f t="shared" si="238"/>
        <v/>
      </c>
      <c r="M488" s="155"/>
      <c r="N488" s="154" t="str">
        <f t="shared" si="239"/>
        <v/>
      </c>
    </row>
    <row r="489" spans="1:14" ht="14.1" customHeight="1">
      <c r="A489" s="264"/>
      <c r="B489" s="265"/>
      <c r="C489" s="211" t="s">
        <v>29</v>
      </c>
      <c r="D489" s="224" t="s">
        <v>92</v>
      </c>
      <c r="E489" s="8">
        <v>300</v>
      </c>
      <c r="F489" s="129"/>
      <c r="G489" s="129"/>
      <c r="H489" s="16"/>
      <c r="I489" s="9"/>
      <c r="J489" s="152" t="str">
        <f t="shared" si="237"/>
        <v/>
      </c>
      <c r="K489" s="153"/>
      <c r="L489" s="154" t="str">
        <f t="shared" si="238"/>
        <v/>
      </c>
      <c r="M489" s="155"/>
      <c r="N489" s="154" t="str">
        <f t="shared" si="239"/>
        <v/>
      </c>
    </row>
    <row r="490" spans="1:14" ht="14.1" customHeight="1">
      <c r="A490" s="264">
        <v>26</v>
      </c>
      <c r="B490" s="265" t="s">
        <v>558</v>
      </c>
      <c r="C490" s="211" t="s">
        <v>29</v>
      </c>
      <c r="D490" s="224" t="s">
        <v>92</v>
      </c>
      <c r="E490" s="8">
        <v>600</v>
      </c>
      <c r="F490" s="129"/>
      <c r="G490" s="129"/>
      <c r="H490" s="16"/>
      <c r="I490" s="9"/>
      <c r="J490" s="152" t="str">
        <f t="shared" si="237"/>
        <v/>
      </c>
      <c r="K490" s="153"/>
      <c r="L490" s="154" t="str">
        <f t="shared" si="238"/>
        <v/>
      </c>
      <c r="M490" s="155"/>
      <c r="N490" s="154" t="str">
        <f t="shared" si="239"/>
        <v/>
      </c>
    </row>
    <row r="491" spans="1:14" ht="14.1" customHeight="1">
      <c r="A491" s="264"/>
      <c r="B491" s="265"/>
      <c r="C491" s="211" t="s">
        <v>29</v>
      </c>
      <c r="D491" s="224" t="s">
        <v>57</v>
      </c>
      <c r="E491" s="8">
        <v>600</v>
      </c>
      <c r="F491" s="129"/>
      <c r="G491" s="129"/>
      <c r="H491" s="16"/>
      <c r="I491" s="9"/>
      <c r="J491" s="152" t="str">
        <f t="shared" si="237"/>
        <v/>
      </c>
      <c r="K491" s="153"/>
      <c r="L491" s="154" t="str">
        <f t="shared" si="238"/>
        <v/>
      </c>
      <c r="M491" s="155"/>
      <c r="N491" s="154" t="str">
        <f t="shared" si="239"/>
        <v/>
      </c>
    </row>
    <row r="492" spans="1:14" ht="14.1" customHeight="1">
      <c r="A492" s="264"/>
      <c r="B492" s="265"/>
      <c r="C492" s="211" t="s">
        <v>29</v>
      </c>
      <c r="D492" s="224" t="s">
        <v>30</v>
      </c>
      <c r="E492" s="8">
        <v>600</v>
      </c>
      <c r="F492" s="129"/>
      <c r="G492" s="129"/>
      <c r="H492" s="16"/>
      <c r="I492" s="9"/>
      <c r="J492" s="152" t="str">
        <f t="shared" si="237"/>
        <v/>
      </c>
      <c r="K492" s="153"/>
      <c r="L492" s="154" t="str">
        <f t="shared" si="238"/>
        <v/>
      </c>
      <c r="M492" s="155"/>
      <c r="N492" s="154" t="str">
        <f t="shared" si="239"/>
        <v/>
      </c>
    </row>
    <row r="493" spans="1:14" ht="11.85" customHeight="1">
      <c r="A493" s="264">
        <v>27</v>
      </c>
      <c r="B493" s="265" t="s">
        <v>559</v>
      </c>
      <c r="C493" s="211" t="s">
        <v>29</v>
      </c>
      <c r="D493" s="224" t="s">
        <v>92</v>
      </c>
      <c r="E493" s="8">
        <v>420</v>
      </c>
      <c r="F493" s="129"/>
      <c r="G493" s="129"/>
      <c r="H493" s="16"/>
      <c r="I493" s="9"/>
      <c r="J493" s="152" t="str">
        <f t="shared" si="237"/>
        <v/>
      </c>
      <c r="K493" s="153"/>
      <c r="L493" s="154" t="str">
        <f t="shared" si="238"/>
        <v/>
      </c>
      <c r="M493" s="155"/>
      <c r="N493" s="154" t="str">
        <f t="shared" si="239"/>
        <v/>
      </c>
    </row>
    <row r="494" spans="1:14" ht="14.1" customHeight="1">
      <c r="A494" s="264"/>
      <c r="B494" s="265"/>
      <c r="C494" s="211" t="s">
        <v>29</v>
      </c>
      <c r="D494" s="224" t="s">
        <v>57</v>
      </c>
      <c r="E494" s="8">
        <v>420</v>
      </c>
      <c r="F494" s="129"/>
      <c r="G494" s="129"/>
      <c r="H494" s="16"/>
      <c r="I494" s="9"/>
      <c r="J494" s="152" t="str">
        <f t="shared" si="237"/>
        <v/>
      </c>
      <c r="K494" s="153"/>
      <c r="L494" s="154" t="str">
        <f t="shared" si="238"/>
        <v/>
      </c>
      <c r="M494" s="155"/>
      <c r="N494" s="154" t="str">
        <f t="shared" si="239"/>
        <v/>
      </c>
    </row>
    <row r="495" spans="1:14" ht="14.1" customHeight="1">
      <c r="A495" s="264"/>
      <c r="B495" s="265"/>
      <c r="C495" s="211" t="s">
        <v>29</v>
      </c>
      <c r="D495" s="224" t="s">
        <v>30</v>
      </c>
      <c r="E495" s="8">
        <v>420</v>
      </c>
      <c r="F495" s="129"/>
      <c r="G495" s="129"/>
      <c r="H495" s="16"/>
      <c r="I495" s="9"/>
      <c r="J495" s="152" t="str">
        <f t="shared" si="237"/>
        <v/>
      </c>
      <c r="K495" s="153"/>
      <c r="L495" s="154" t="str">
        <f t="shared" si="238"/>
        <v/>
      </c>
      <c r="M495" s="155"/>
      <c r="N495" s="154" t="str">
        <f t="shared" si="239"/>
        <v/>
      </c>
    </row>
    <row r="496" spans="1:14" ht="14.1" customHeight="1">
      <c r="A496" s="264">
        <v>28</v>
      </c>
      <c r="B496" s="265" t="s">
        <v>560</v>
      </c>
      <c r="C496" s="211" t="s">
        <v>29</v>
      </c>
      <c r="D496" s="224" t="s">
        <v>92</v>
      </c>
      <c r="E496" s="8">
        <v>300</v>
      </c>
      <c r="F496" s="129"/>
      <c r="G496" s="129"/>
      <c r="H496" s="16"/>
      <c r="I496" s="9"/>
      <c r="J496" s="152" t="str">
        <f t="shared" si="237"/>
        <v/>
      </c>
      <c r="K496" s="153"/>
      <c r="L496" s="154" t="str">
        <f t="shared" si="238"/>
        <v/>
      </c>
      <c r="M496" s="155"/>
      <c r="N496" s="154" t="str">
        <f t="shared" si="239"/>
        <v/>
      </c>
    </row>
    <row r="497" spans="1:14" ht="14.1" customHeight="1">
      <c r="A497" s="264"/>
      <c r="B497" s="265"/>
      <c r="C497" s="211" t="s">
        <v>29</v>
      </c>
      <c r="D497" s="224" t="s">
        <v>57</v>
      </c>
      <c r="E497" s="8">
        <v>300</v>
      </c>
      <c r="F497" s="129"/>
      <c r="G497" s="129"/>
      <c r="H497" s="16"/>
      <c r="I497" s="9"/>
      <c r="J497" s="152" t="str">
        <f t="shared" ref="J497:J513" si="240">IF(I497="","",ROUNDUP(E497/I497,0))</f>
        <v/>
      </c>
      <c r="K497" s="153"/>
      <c r="L497" s="154" t="str">
        <f t="shared" ref="L497:L513" si="241">IF(J497="","",IF(K497="","",ROUND(J497*K497,2)))</f>
        <v/>
      </c>
      <c r="M497" s="155"/>
      <c r="N497" s="154" t="str">
        <f t="shared" ref="N497:N513" si="242">IF(K497="","",L497*M497+L497)</f>
        <v/>
      </c>
    </row>
    <row r="498" spans="1:14" ht="14.1" customHeight="1">
      <c r="A498" s="264"/>
      <c r="B498" s="265"/>
      <c r="C498" s="211" t="s">
        <v>29</v>
      </c>
      <c r="D498" s="224" t="s">
        <v>30</v>
      </c>
      <c r="E498" s="8">
        <v>300</v>
      </c>
      <c r="F498" s="129"/>
      <c r="G498" s="129"/>
      <c r="H498" s="16"/>
      <c r="I498" s="9"/>
      <c r="J498" s="152" t="str">
        <f t="shared" si="240"/>
        <v/>
      </c>
      <c r="K498" s="153"/>
      <c r="L498" s="154" t="str">
        <f t="shared" si="241"/>
        <v/>
      </c>
      <c r="M498" s="155"/>
      <c r="N498" s="154" t="str">
        <f t="shared" si="242"/>
        <v/>
      </c>
    </row>
    <row r="499" spans="1:14" ht="14.1" customHeight="1">
      <c r="A499" s="204">
        <v>29</v>
      </c>
      <c r="B499" s="205" t="s">
        <v>561</v>
      </c>
      <c r="C499" s="211" t="s">
        <v>29</v>
      </c>
      <c r="D499" s="224" t="s">
        <v>36</v>
      </c>
      <c r="E499" s="8">
        <v>1120</v>
      </c>
      <c r="F499" s="129"/>
      <c r="G499" s="129"/>
      <c r="H499" s="16"/>
      <c r="I499" s="9"/>
      <c r="J499" s="152" t="str">
        <f t="shared" si="240"/>
        <v/>
      </c>
      <c r="K499" s="153"/>
      <c r="L499" s="154" t="str">
        <f t="shared" si="241"/>
        <v/>
      </c>
      <c r="M499" s="155"/>
      <c r="N499" s="154" t="str">
        <f t="shared" si="242"/>
        <v/>
      </c>
    </row>
    <row r="500" spans="1:14" ht="14.1" customHeight="1">
      <c r="A500" s="264">
        <v>30</v>
      </c>
      <c r="B500" s="265" t="s">
        <v>562</v>
      </c>
      <c r="C500" s="211" t="s">
        <v>29</v>
      </c>
      <c r="D500" s="224" t="s">
        <v>563</v>
      </c>
      <c r="E500" s="8">
        <v>420</v>
      </c>
      <c r="F500" s="129"/>
      <c r="G500" s="129"/>
      <c r="H500" s="16"/>
      <c r="I500" s="9"/>
      <c r="J500" s="152" t="str">
        <f t="shared" si="240"/>
        <v/>
      </c>
      <c r="K500" s="153"/>
      <c r="L500" s="154" t="str">
        <f t="shared" si="241"/>
        <v/>
      </c>
      <c r="M500" s="155"/>
      <c r="N500" s="154" t="str">
        <f t="shared" si="242"/>
        <v/>
      </c>
    </row>
    <row r="501" spans="1:14" ht="14.1" customHeight="1">
      <c r="A501" s="264"/>
      <c r="B501" s="265"/>
      <c r="C501" s="211" t="s">
        <v>29</v>
      </c>
      <c r="D501" s="224" t="s">
        <v>564</v>
      </c>
      <c r="E501" s="8">
        <v>420</v>
      </c>
      <c r="F501" s="129"/>
      <c r="G501" s="129"/>
      <c r="H501" s="16"/>
      <c r="I501" s="9"/>
      <c r="J501" s="152" t="str">
        <f t="shared" si="240"/>
        <v/>
      </c>
      <c r="K501" s="153"/>
      <c r="L501" s="154" t="str">
        <f t="shared" si="241"/>
        <v/>
      </c>
      <c r="M501" s="155"/>
      <c r="N501" s="154" t="str">
        <f t="shared" si="242"/>
        <v/>
      </c>
    </row>
    <row r="502" spans="1:14" ht="14.1" customHeight="1">
      <c r="A502" s="204">
        <v>31</v>
      </c>
      <c r="B502" s="205" t="s">
        <v>565</v>
      </c>
      <c r="C502" s="211" t="s">
        <v>128</v>
      </c>
      <c r="D502" s="224" t="s">
        <v>566</v>
      </c>
      <c r="E502" s="8">
        <v>6000</v>
      </c>
      <c r="F502" s="129"/>
      <c r="G502" s="129"/>
      <c r="H502" s="16"/>
      <c r="I502" s="9"/>
      <c r="J502" s="152" t="str">
        <f t="shared" si="240"/>
        <v/>
      </c>
      <c r="K502" s="153"/>
      <c r="L502" s="154" t="str">
        <f t="shared" si="241"/>
        <v/>
      </c>
      <c r="M502" s="155"/>
      <c r="N502" s="154" t="str">
        <f t="shared" si="242"/>
        <v/>
      </c>
    </row>
    <row r="503" spans="1:14" ht="14.1" customHeight="1">
      <c r="A503" s="204">
        <v>32</v>
      </c>
      <c r="B503" s="205" t="s">
        <v>567</v>
      </c>
      <c r="C503" s="211" t="s">
        <v>443</v>
      </c>
      <c r="D503" s="224" t="s">
        <v>92</v>
      </c>
      <c r="E503" s="8">
        <v>3600</v>
      </c>
      <c r="F503" s="129"/>
      <c r="G503" s="129"/>
      <c r="H503" s="16"/>
      <c r="I503" s="9"/>
      <c r="J503" s="152" t="str">
        <f t="shared" si="240"/>
        <v/>
      </c>
      <c r="K503" s="153"/>
      <c r="L503" s="154" t="str">
        <f t="shared" si="241"/>
        <v/>
      </c>
      <c r="M503" s="155"/>
      <c r="N503" s="154" t="str">
        <f t="shared" si="242"/>
        <v/>
      </c>
    </row>
    <row r="504" spans="1:14" ht="14.1" customHeight="1">
      <c r="A504" s="204">
        <v>33</v>
      </c>
      <c r="B504" s="207" t="s">
        <v>568</v>
      </c>
      <c r="C504" s="26" t="s">
        <v>169</v>
      </c>
      <c r="D504" s="222" t="s">
        <v>569</v>
      </c>
      <c r="E504" s="8">
        <v>1000</v>
      </c>
      <c r="F504" s="129"/>
      <c r="G504" s="129"/>
      <c r="H504" s="16"/>
      <c r="I504" s="9"/>
      <c r="J504" s="152" t="str">
        <f t="shared" si="240"/>
        <v/>
      </c>
      <c r="K504" s="153"/>
      <c r="L504" s="154" t="str">
        <f t="shared" si="241"/>
        <v/>
      </c>
      <c r="M504" s="155"/>
      <c r="N504" s="154" t="str">
        <f t="shared" si="242"/>
        <v/>
      </c>
    </row>
    <row r="505" spans="1:14" ht="14.1" customHeight="1">
      <c r="A505" s="204">
        <v>34</v>
      </c>
      <c r="B505" s="207" t="s">
        <v>570</v>
      </c>
      <c r="C505" s="26" t="s">
        <v>452</v>
      </c>
      <c r="D505" s="222" t="s">
        <v>571</v>
      </c>
      <c r="E505" s="8">
        <v>420</v>
      </c>
      <c r="F505" s="129"/>
      <c r="G505" s="129"/>
      <c r="H505" s="16"/>
      <c r="I505" s="9"/>
      <c r="J505" s="152" t="str">
        <f t="shared" si="240"/>
        <v/>
      </c>
      <c r="K505" s="153"/>
      <c r="L505" s="154" t="str">
        <f t="shared" si="241"/>
        <v/>
      </c>
      <c r="M505" s="155"/>
      <c r="N505" s="154" t="str">
        <f t="shared" si="242"/>
        <v/>
      </c>
    </row>
    <row r="506" spans="1:14" ht="14.1" customHeight="1">
      <c r="A506" s="264">
        <v>35</v>
      </c>
      <c r="B506" s="265" t="s">
        <v>572</v>
      </c>
      <c r="C506" s="211" t="s">
        <v>29</v>
      </c>
      <c r="D506" s="224" t="s">
        <v>573</v>
      </c>
      <c r="E506" s="8">
        <v>224</v>
      </c>
      <c r="F506" s="129"/>
      <c r="G506" s="129"/>
      <c r="H506" s="16"/>
      <c r="I506" s="9"/>
      <c r="J506" s="152" t="str">
        <f t="shared" si="240"/>
        <v/>
      </c>
      <c r="K506" s="153"/>
      <c r="L506" s="154" t="str">
        <f t="shared" si="241"/>
        <v/>
      </c>
      <c r="M506" s="155"/>
      <c r="N506" s="154" t="str">
        <f t="shared" si="242"/>
        <v/>
      </c>
    </row>
    <row r="507" spans="1:14" ht="14.1" customHeight="1">
      <c r="A507" s="264"/>
      <c r="B507" s="265"/>
      <c r="C507" s="211" t="s">
        <v>29</v>
      </c>
      <c r="D507" s="224" t="s">
        <v>574</v>
      </c>
      <c r="E507" s="8">
        <v>140</v>
      </c>
      <c r="F507" s="129"/>
      <c r="G507" s="129"/>
      <c r="H507" s="16"/>
      <c r="I507" s="9"/>
      <c r="J507" s="152" t="str">
        <f t="shared" si="240"/>
        <v/>
      </c>
      <c r="K507" s="153"/>
      <c r="L507" s="154" t="str">
        <f t="shared" si="241"/>
        <v/>
      </c>
      <c r="M507" s="155"/>
      <c r="N507" s="154" t="str">
        <f t="shared" si="242"/>
        <v/>
      </c>
    </row>
    <row r="508" spans="1:14" ht="14.1" customHeight="1">
      <c r="A508" s="264"/>
      <c r="B508" s="265"/>
      <c r="C508" s="211" t="s">
        <v>29</v>
      </c>
      <c r="D508" s="224" t="s">
        <v>575</v>
      </c>
      <c r="E508" s="8">
        <v>140</v>
      </c>
      <c r="F508" s="129"/>
      <c r="G508" s="129"/>
      <c r="H508" s="16"/>
      <c r="I508" s="9"/>
      <c r="J508" s="152" t="str">
        <f t="shared" si="240"/>
        <v/>
      </c>
      <c r="K508" s="153"/>
      <c r="L508" s="154" t="str">
        <f t="shared" si="241"/>
        <v/>
      </c>
      <c r="M508" s="155"/>
      <c r="N508" s="154" t="str">
        <f t="shared" si="242"/>
        <v/>
      </c>
    </row>
    <row r="509" spans="1:14" ht="14.1" customHeight="1">
      <c r="A509" s="264">
        <v>36</v>
      </c>
      <c r="B509" s="265" t="s">
        <v>576</v>
      </c>
      <c r="C509" s="211" t="s">
        <v>29</v>
      </c>
      <c r="D509" s="224" t="s">
        <v>577</v>
      </c>
      <c r="E509" s="8">
        <v>140</v>
      </c>
      <c r="F509" s="129"/>
      <c r="G509" s="129"/>
      <c r="H509" s="16"/>
      <c r="I509" s="9"/>
      <c r="J509" s="152" t="str">
        <f t="shared" si="240"/>
        <v/>
      </c>
      <c r="K509" s="153"/>
      <c r="L509" s="154" t="str">
        <f t="shared" si="241"/>
        <v/>
      </c>
      <c r="M509" s="155"/>
      <c r="N509" s="154" t="str">
        <f t="shared" si="242"/>
        <v/>
      </c>
    </row>
    <row r="510" spans="1:14" ht="14.1" customHeight="1">
      <c r="A510" s="264"/>
      <c r="B510" s="265"/>
      <c r="C510" s="211" t="s">
        <v>29</v>
      </c>
      <c r="D510" s="224" t="s">
        <v>578</v>
      </c>
      <c r="E510" s="8">
        <v>280</v>
      </c>
      <c r="F510" s="129"/>
      <c r="G510" s="129"/>
      <c r="H510" s="16"/>
      <c r="I510" s="9"/>
      <c r="J510" s="152" t="str">
        <f t="shared" si="240"/>
        <v/>
      </c>
      <c r="K510" s="153"/>
      <c r="L510" s="154" t="str">
        <f t="shared" si="241"/>
        <v/>
      </c>
      <c r="M510" s="155"/>
      <c r="N510" s="154" t="str">
        <f t="shared" si="242"/>
        <v/>
      </c>
    </row>
    <row r="511" spans="1:14" ht="14.1" customHeight="1">
      <c r="A511" s="264"/>
      <c r="B511" s="265"/>
      <c r="C511" s="211" t="s">
        <v>29</v>
      </c>
      <c r="D511" s="224" t="s">
        <v>579</v>
      </c>
      <c r="E511" s="8">
        <v>140</v>
      </c>
      <c r="F511" s="129"/>
      <c r="G511" s="129"/>
      <c r="H511" s="16"/>
      <c r="I511" s="9"/>
      <c r="J511" s="152" t="str">
        <f t="shared" si="240"/>
        <v/>
      </c>
      <c r="K511" s="153"/>
      <c r="L511" s="154" t="str">
        <f t="shared" si="241"/>
        <v/>
      </c>
      <c r="M511" s="155"/>
      <c r="N511" s="154" t="str">
        <f t="shared" si="242"/>
        <v/>
      </c>
    </row>
    <row r="512" spans="1:14" ht="14.1" customHeight="1">
      <c r="A512" s="264">
        <v>37</v>
      </c>
      <c r="B512" s="265" t="s">
        <v>580</v>
      </c>
      <c r="C512" s="211" t="s">
        <v>29</v>
      </c>
      <c r="D512" s="224" t="s">
        <v>581</v>
      </c>
      <c r="E512" s="8">
        <v>140</v>
      </c>
      <c r="F512" s="129"/>
      <c r="G512" s="129"/>
      <c r="H512" s="16"/>
      <c r="I512" s="9"/>
      <c r="J512" s="152" t="str">
        <f t="shared" si="240"/>
        <v/>
      </c>
      <c r="K512" s="153"/>
      <c r="L512" s="154" t="str">
        <f t="shared" si="241"/>
        <v/>
      </c>
      <c r="M512" s="155"/>
      <c r="N512" s="154" t="str">
        <f t="shared" si="242"/>
        <v/>
      </c>
    </row>
    <row r="513" spans="1:14">
      <c r="A513" s="264"/>
      <c r="B513" s="265"/>
      <c r="C513" s="211" t="s">
        <v>29</v>
      </c>
      <c r="D513" s="224" t="s">
        <v>582</v>
      </c>
      <c r="E513" s="8">
        <v>140</v>
      </c>
      <c r="F513" s="129"/>
      <c r="G513" s="129"/>
      <c r="H513" s="16"/>
      <c r="I513" s="9"/>
      <c r="J513" s="152" t="str">
        <f t="shared" si="240"/>
        <v/>
      </c>
      <c r="K513" s="153"/>
      <c r="L513" s="154" t="str">
        <f t="shared" si="241"/>
        <v/>
      </c>
      <c r="M513" s="155"/>
      <c r="N513" s="154" t="str">
        <f t="shared" si="242"/>
        <v/>
      </c>
    </row>
    <row r="514" spans="1:14" ht="13.9" customHeight="1">
      <c r="A514" s="266" t="s">
        <v>2042</v>
      </c>
      <c r="B514" s="266"/>
      <c r="C514" s="266"/>
      <c r="D514" s="266"/>
      <c r="E514" s="266"/>
      <c r="F514" s="266"/>
      <c r="G514" s="266"/>
      <c r="H514" s="266"/>
      <c r="I514" s="266"/>
      <c r="J514" s="266"/>
      <c r="K514" s="266"/>
      <c r="L514" s="15">
        <f>SUM(L433:L513)</f>
        <v>0</v>
      </c>
      <c r="M514" s="15" t="s">
        <v>68</v>
      </c>
      <c r="N514" s="154">
        <f>SUM(N433:N513)</f>
        <v>0</v>
      </c>
    </row>
    <row r="515" spans="1:14">
      <c r="A515" s="307" t="s">
        <v>611</v>
      </c>
      <c r="B515" s="308"/>
      <c r="C515" s="308"/>
      <c r="D515" s="308"/>
      <c r="E515" s="308"/>
      <c r="F515" s="308"/>
      <c r="G515" s="308"/>
      <c r="H515" s="308"/>
      <c r="I515" s="308"/>
      <c r="J515" s="308"/>
      <c r="K515" s="308"/>
      <c r="L515" s="308"/>
      <c r="M515" s="308"/>
      <c r="N515" s="309"/>
    </row>
    <row r="516" spans="1:14">
      <c r="A516" s="204">
        <v>1</v>
      </c>
      <c r="B516" s="205" t="s">
        <v>584</v>
      </c>
      <c r="C516" s="211" t="s">
        <v>192</v>
      </c>
      <c r="D516" s="211" t="s">
        <v>36</v>
      </c>
      <c r="E516" s="8">
        <v>480</v>
      </c>
      <c r="F516" s="129"/>
      <c r="G516" s="129"/>
      <c r="H516" s="9"/>
      <c r="I516" s="9"/>
      <c r="J516" s="152" t="str">
        <f t="shared" ref="J516" si="243">IF(I516="","",ROUNDUP(E516/I516,0))</f>
        <v/>
      </c>
      <c r="K516" s="153"/>
      <c r="L516" s="154" t="str">
        <f t="shared" ref="L516" si="244">IF(J516="","",IF(K516="","",ROUND(J516*K516,2)))</f>
        <v/>
      </c>
      <c r="M516" s="155"/>
      <c r="N516" s="154" t="str">
        <f t="shared" ref="N516" si="245">IF(K516="","",L516*M516+L516)</f>
        <v/>
      </c>
    </row>
    <row r="517" spans="1:14">
      <c r="A517" s="304" t="s">
        <v>615</v>
      </c>
      <c r="B517" s="305"/>
      <c r="C517" s="305"/>
      <c r="D517" s="305"/>
      <c r="E517" s="305"/>
      <c r="F517" s="305"/>
      <c r="G517" s="305"/>
      <c r="H517" s="305"/>
      <c r="I517" s="305"/>
      <c r="J517" s="305"/>
      <c r="K517" s="305"/>
      <c r="L517" s="305"/>
      <c r="M517" s="305"/>
      <c r="N517" s="306"/>
    </row>
    <row r="518" spans="1:14" ht="13.9" customHeight="1">
      <c r="A518" s="264">
        <v>1</v>
      </c>
      <c r="B518" s="265" t="s">
        <v>586</v>
      </c>
      <c r="C518" s="211" t="s">
        <v>47</v>
      </c>
      <c r="D518" s="224" t="s">
        <v>57</v>
      </c>
      <c r="E518" s="8">
        <v>3000</v>
      </c>
      <c r="F518" s="129"/>
      <c r="G518" s="129"/>
      <c r="H518" s="16"/>
      <c r="I518" s="9"/>
      <c r="J518" s="152" t="str">
        <f t="shared" ref="J518:J519" si="246">IF(I518="","",ROUNDUP(E518/I518,0))</f>
        <v/>
      </c>
      <c r="K518" s="153"/>
      <c r="L518" s="154" t="str">
        <f t="shared" ref="L518:L519" si="247">IF(J518="","",IF(K518="","",ROUND(J518*K518,2)))</f>
        <v/>
      </c>
      <c r="M518" s="155"/>
      <c r="N518" s="154" t="str">
        <f t="shared" ref="N518:N519" si="248">IF(K518="","",L518*M518+L518)</f>
        <v/>
      </c>
    </row>
    <row r="519" spans="1:14" ht="20.25" customHeight="1">
      <c r="A519" s="264"/>
      <c r="B519" s="265"/>
      <c r="C519" s="211" t="s">
        <v>587</v>
      </c>
      <c r="D519" s="211" t="s">
        <v>588</v>
      </c>
      <c r="E519" s="8">
        <v>40</v>
      </c>
      <c r="F519" s="129"/>
      <c r="G519" s="129"/>
      <c r="H519" s="16"/>
      <c r="I519" s="9"/>
      <c r="J519" s="152" t="str">
        <f t="shared" si="246"/>
        <v/>
      </c>
      <c r="K519" s="153"/>
      <c r="L519" s="154" t="str">
        <f t="shared" si="247"/>
        <v/>
      </c>
      <c r="M519" s="155"/>
      <c r="N519" s="154" t="str">
        <f t="shared" si="248"/>
        <v/>
      </c>
    </row>
    <row r="520" spans="1:14" ht="13.9" customHeight="1">
      <c r="A520" s="266" t="s">
        <v>2121</v>
      </c>
      <c r="B520" s="266"/>
      <c r="C520" s="266"/>
      <c r="D520" s="266"/>
      <c r="E520" s="266"/>
      <c r="F520" s="266"/>
      <c r="G520" s="266"/>
      <c r="H520" s="266"/>
      <c r="I520" s="266"/>
      <c r="J520" s="266"/>
      <c r="K520" s="266"/>
      <c r="L520" s="15">
        <f>SUM(L518:L519)</f>
        <v>0</v>
      </c>
      <c r="M520" s="15" t="s">
        <v>68</v>
      </c>
      <c r="N520" s="154">
        <f>SUM(N518:N519)</f>
        <v>0</v>
      </c>
    </row>
    <row r="521" spans="1:14">
      <c r="A521" s="304" t="s">
        <v>1861</v>
      </c>
      <c r="B521" s="305"/>
      <c r="C521" s="305"/>
      <c r="D521" s="305"/>
      <c r="E521" s="305"/>
      <c r="F521" s="305"/>
      <c r="G521" s="305"/>
      <c r="H521" s="305"/>
      <c r="I521" s="305"/>
      <c r="J521" s="305"/>
      <c r="K521" s="305"/>
      <c r="L521" s="305"/>
      <c r="M521" s="305"/>
      <c r="N521" s="306"/>
    </row>
    <row r="522" spans="1:14">
      <c r="A522" s="204">
        <v>1</v>
      </c>
      <c r="B522" s="205" t="s">
        <v>590</v>
      </c>
      <c r="C522" s="211" t="s">
        <v>29</v>
      </c>
      <c r="D522" s="224" t="s">
        <v>226</v>
      </c>
      <c r="E522" s="8">
        <v>3000</v>
      </c>
      <c r="F522" s="129"/>
      <c r="G522" s="129"/>
      <c r="H522" s="9"/>
      <c r="I522" s="9"/>
      <c r="J522" s="152" t="str">
        <f t="shared" ref="J522:J533" si="249">IF(I522="","",ROUNDUP(E522/I522,0))</f>
        <v/>
      </c>
      <c r="K522" s="153"/>
      <c r="L522" s="154" t="str">
        <f t="shared" ref="L522:L533" si="250">IF(J522="","",IF(K522="","",ROUND(J522*K522,2)))</f>
        <v/>
      </c>
      <c r="M522" s="155"/>
      <c r="N522" s="154" t="str">
        <f t="shared" ref="N522:N533" si="251">IF(K522="","",L522*M522+L522)</f>
        <v/>
      </c>
    </row>
    <row r="523" spans="1:14">
      <c r="A523" s="204">
        <v>2</v>
      </c>
      <c r="B523" s="205" t="s">
        <v>591</v>
      </c>
      <c r="C523" s="211" t="s">
        <v>29</v>
      </c>
      <c r="D523" s="224" t="s">
        <v>36</v>
      </c>
      <c r="E523" s="8">
        <v>400</v>
      </c>
      <c r="F523" s="129"/>
      <c r="G523" s="129"/>
      <c r="H523" s="9"/>
      <c r="I523" s="9"/>
      <c r="J523" s="152" t="str">
        <f t="shared" si="249"/>
        <v/>
      </c>
      <c r="K523" s="153"/>
      <c r="L523" s="154" t="str">
        <f t="shared" si="250"/>
        <v/>
      </c>
      <c r="M523" s="155"/>
      <c r="N523" s="154" t="str">
        <f t="shared" si="251"/>
        <v/>
      </c>
    </row>
    <row r="524" spans="1:14">
      <c r="A524" s="204">
        <v>3</v>
      </c>
      <c r="B524" s="205" t="s">
        <v>592</v>
      </c>
      <c r="C524" s="211" t="s">
        <v>29</v>
      </c>
      <c r="D524" s="224" t="s">
        <v>30</v>
      </c>
      <c r="E524" s="8">
        <v>200</v>
      </c>
      <c r="F524" s="129"/>
      <c r="G524" s="129"/>
      <c r="H524" s="9"/>
      <c r="I524" s="9"/>
      <c r="J524" s="152" t="str">
        <f t="shared" si="249"/>
        <v/>
      </c>
      <c r="K524" s="153"/>
      <c r="L524" s="154" t="str">
        <f t="shared" si="250"/>
        <v/>
      </c>
      <c r="M524" s="155"/>
      <c r="N524" s="154" t="str">
        <f t="shared" si="251"/>
        <v/>
      </c>
    </row>
    <row r="525" spans="1:14">
      <c r="A525" s="204">
        <v>4</v>
      </c>
      <c r="B525" s="205" t="s">
        <v>593</v>
      </c>
      <c r="C525" s="211" t="s">
        <v>47</v>
      </c>
      <c r="D525" s="224" t="s">
        <v>42</v>
      </c>
      <c r="E525" s="8">
        <v>4000</v>
      </c>
      <c r="F525" s="129"/>
      <c r="G525" s="129"/>
      <c r="H525" s="9"/>
      <c r="I525" s="9"/>
      <c r="J525" s="152" t="str">
        <f t="shared" si="249"/>
        <v/>
      </c>
      <c r="K525" s="153"/>
      <c r="L525" s="154" t="str">
        <f t="shared" si="250"/>
        <v/>
      </c>
      <c r="M525" s="155"/>
      <c r="N525" s="154" t="str">
        <f t="shared" si="251"/>
        <v/>
      </c>
    </row>
    <row r="526" spans="1:14" ht="14.1" customHeight="1">
      <c r="A526" s="264">
        <v>5</v>
      </c>
      <c r="B526" s="265" t="s">
        <v>594</v>
      </c>
      <c r="C526" s="211" t="s">
        <v>29</v>
      </c>
      <c r="D526" s="224" t="s">
        <v>226</v>
      </c>
      <c r="E526" s="8">
        <v>20000</v>
      </c>
      <c r="F526" s="129"/>
      <c r="G526" s="129"/>
      <c r="H526" s="9"/>
      <c r="I526" s="9"/>
      <c r="J526" s="152" t="str">
        <f t="shared" si="249"/>
        <v/>
      </c>
      <c r="K526" s="153"/>
      <c r="L526" s="154" t="str">
        <f t="shared" si="250"/>
        <v/>
      </c>
      <c r="M526" s="155"/>
      <c r="N526" s="154" t="str">
        <f t="shared" si="251"/>
        <v/>
      </c>
    </row>
    <row r="527" spans="1:14">
      <c r="A527" s="264"/>
      <c r="B527" s="265"/>
      <c r="C527" s="211" t="s">
        <v>29</v>
      </c>
      <c r="D527" s="224" t="s">
        <v>44</v>
      </c>
      <c r="E527" s="8">
        <v>8000</v>
      </c>
      <c r="F527" s="129"/>
      <c r="G527" s="129"/>
      <c r="H527" s="9"/>
      <c r="I527" s="9"/>
      <c r="J527" s="152" t="str">
        <f t="shared" si="249"/>
        <v/>
      </c>
      <c r="K527" s="153"/>
      <c r="L527" s="154" t="str">
        <f t="shared" si="250"/>
        <v/>
      </c>
      <c r="M527" s="155"/>
      <c r="N527" s="154" t="str">
        <f t="shared" si="251"/>
        <v/>
      </c>
    </row>
    <row r="528" spans="1:14">
      <c r="A528" s="204">
        <v>6</v>
      </c>
      <c r="B528" s="205" t="s">
        <v>595</v>
      </c>
      <c r="C528" s="211" t="s">
        <v>29</v>
      </c>
      <c r="D528" s="224" t="s">
        <v>596</v>
      </c>
      <c r="E528" s="8">
        <v>500</v>
      </c>
      <c r="F528" s="129"/>
      <c r="G528" s="129"/>
      <c r="H528" s="9"/>
      <c r="I528" s="9"/>
      <c r="J528" s="152" t="str">
        <f t="shared" si="249"/>
        <v/>
      </c>
      <c r="K528" s="153"/>
      <c r="L528" s="154" t="str">
        <f t="shared" si="250"/>
        <v/>
      </c>
      <c r="M528" s="155"/>
      <c r="N528" s="154" t="str">
        <f t="shared" si="251"/>
        <v/>
      </c>
    </row>
    <row r="529" spans="1:14">
      <c r="A529" s="204">
        <v>7</v>
      </c>
      <c r="B529" s="205" t="s">
        <v>597</v>
      </c>
      <c r="C529" s="211" t="s">
        <v>29</v>
      </c>
      <c r="D529" s="224" t="s">
        <v>76</v>
      </c>
      <c r="E529" s="8">
        <v>750</v>
      </c>
      <c r="F529" s="129"/>
      <c r="G529" s="129"/>
      <c r="H529" s="9"/>
      <c r="I529" s="9"/>
      <c r="J529" s="152" t="str">
        <f t="shared" si="249"/>
        <v/>
      </c>
      <c r="K529" s="153"/>
      <c r="L529" s="154" t="str">
        <f t="shared" si="250"/>
        <v/>
      </c>
      <c r="M529" s="155"/>
      <c r="N529" s="154" t="str">
        <f t="shared" si="251"/>
        <v/>
      </c>
    </row>
    <row r="530" spans="1:14" ht="14.1" customHeight="1">
      <c r="A530" s="264">
        <v>8</v>
      </c>
      <c r="B530" s="265" t="s">
        <v>598</v>
      </c>
      <c r="C530" s="211" t="s">
        <v>29</v>
      </c>
      <c r="D530" s="224" t="s">
        <v>44</v>
      </c>
      <c r="E530" s="8">
        <v>12500</v>
      </c>
      <c r="F530" s="129"/>
      <c r="G530" s="129"/>
      <c r="H530" s="9"/>
      <c r="I530" s="9"/>
      <c r="J530" s="152" t="str">
        <f t="shared" si="249"/>
        <v/>
      </c>
      <c r="K530" s="153"/>
      <c r="L530" s="154" t="str">
        <f t="shared" si="250"/>
        <v/>
      </c>
      <c r="M530" s="155"/>
      <c r="N530" s="154" t="str">
        <f t="shared" si="251"/>
        <v/>
      </c>
    </row>
    <row r="531" spans="1:14">
      <c r="A531" s="264"/>
      <c r="B531" s="265"/>
      <c r="C531" s="211" t="s">
        <v>29</v>
      </c>
      <c r="D531" s="224" t="s">
        <v>79</v>
      </c>
      <c r="E531" s="8">
        <v>3750</v>
      </c>
      <c r="F531" s="129"/>
      <c r="G531" s="129"/>
      <c r="H531" s="9"/>
      <c r="I531" s="9"/>
      <c r="J531" s="152" t="str">
        <f t="shared" si="249"/>
        <v/>
      </c>
      <c r="K531" s="153"/>
      <c r="L531" s="154" t="str">
        <f t="shared" si="250"/>
        <v/>
      </c>
      <c r="M531" s="155"/>
      <c r="N531" s="154" t="str">
        <f t="shared" si="251"/>
        <v/>
      </c>
    </row>
    <row r="532" spans="1:14">
      <c r="A532" s="204">
        <v>9</v>
      </c>
      <c r="B532" s="205" t="s">
        <v>599</v>
      </c>
      <c r="C532" s="211" t="s">
        <v>600</v>
      </c>
      <c r="D532" s="224" t="s">
        <v>601</v>
      </c>
      <c r="E532" s="8">
        <v>1800</v>
      </c>
      <c r="F532" s="129"/>
      <c r="G532" s="129"/>
      <c r="H532" s="9"/>
      <c r="I532" s="9"/>
      <c r="J532" s="152" t="str">
        <f t="shared" si="249"/>
        <v/>
      </c>
      <c r="K532" s="153"/>
      <c r="L532" s="154" t="str">
        <f t="shared" si="250"/>
        <v/>
      </c>
      <c r="M532" s="155"/>
      <c r="N532" s="154" t="str">
        <f t="shared" si="251"/>
        <v/>
      </c>
    </row>
    <row r="533" spans="1:14">
      <c r="A533" s="204">
        <v>10</v>
      </c>
      <c r="B533" s="205" t="s">
        <v>2019</v>
      </c>
      <c r="C533" s="211" t="s">
        <v>29</v>
      </c>
      <c r="D533" s="224" t="s">
        <v>31</v>
      </c>
      <c r="E533" s="8">
        <v>15000</v>
      </c>
      <c r="F533" s="129"/>
      <c r="G533" s="129"/>
      <c r="H533" s="9"/>
      <c r="I533" s="9"/>
      <c r="J533" s="152" t="str">
        <f t="shared" si="249"/>
        <v/>
      </c>
      <c r="K533" s="153"/>
      <c r="L533" s="154" t="str">
        <f t="shared" si="250"/>
        <v/>
      </c>
      <c r="M533" s="155"/>
      <c r="N533" s="154" t="str">
        <f t="shared" si="251"/>
        <v/>
      </c>
    </row>
    <row r="534" spans="1:14" ht="14.1" customHeight="1">
      <c r="A534" s="266" t="s">
        <v>2043</v>
      </c>
      <c r="B534" s="266"/>
      <c r="C534" s="266"/>
      <c r="D534" s="266"/>
      <c r="E534" s="266"/>
      <c r="F534" s="266"/>
      <c r="G534" s="266"/>
      <c r="H534" s="266"/>
      <c r="I534" s="266"/>
      <c r="J534" s="266"/>
      <c r="K534" s="266"/>
      <c r="L534" s="15">
        <f>SUM(L522:L532)</f>
        <v>0</v>
      </c>
      <c r="M534" s="15" t="s">
        <v>68</v>
      </c>
      <c r="N534" s="154">
        <f>SUM(N522:N532)</f>
        <v>0</v>
      </c>
    </row>
    <row r="535" spans="1:14">
      <c r="A535" s="304" t="s">
        <v>618</v>
      </c>
      <c r="B535" s="305"/>
      <c r="C535" s="305"/>
      <c r="D535" s="305"/>
      <c r="E535" s="305"/>
      <c r="F535" s="305"/>
      <c r="G535" s="305"/>
      <c r="H535" s="305"/>
      <c r="I535" s="305"/>
      <c r="J535" s="305"/>
      <c r="K535" s="305"/>
      <c r="L535" s="305"/>
      <c r="M535" s="305"/>
      <c r="N535" s="306"/>
    </row>
    <row r="536" spans="1:14" ht="14.1" customHeight="1">
      <c r="A536" s="264">
        <v>1</v>
      </c>
      <c r="B536" s="265" t="s">
        <v>603</v>
      </c>
      <c r="C536" s="211" t="s">
        <v>29</v>
      </c>
      <c r="D536" s="224" t="s">
        <v>604</v>
      </c>
      <c r="E536" s="8">
        <v>6000</v>
      </c>
      <c r="F536" s="129"/>
      <c r="G536" s="129"/>
      <c r="H536" s="9"/>
      <c r="I536" s="9"/>
      <c r="J536" s="152" t="str">
        <f t="shared" ref="J536:J563" si="252">IF(I536="","",ROUNDUP(E536/I536,0))</f>
        <v/>
      </c>
      <c r="K536" s="153"/>
      <c r="L536" s="154" t="str">
        <f t="shared" ref="L536:L563" si="253">IF(J536="","",IF(K536="","",ROUND(J536*K536,2)))</f>
        <v/>
      </c>
      <c r="M536" s="155"/>
      <c r="N536" s="154" t="str">
        <f t="shared" ref="N536:N563" si="254">IF(K536="","",L536*M536+L536)</f>
        <v/>
      </c>
    </row>
    <row r="537" spans="1:14">
      <c r="A537" s="264"/>
      <c r="B537" s="265"/>
      <c r="C537" s="211" t="s">
        <v>29</v>
      </c>
      <c r="D537" s="224" t="s">
        <v>605</v>
      </c>
      <c r="E537" s="8">
        <v>11000</v>
      </c>
      <c r="F537" s="129"/>
      <c r="G537" s="129"/>
      <c r="H537" s="9"/>
      <c r="I537" s="9"/>
      <c r="J537" s="152" t="str">
        <f t="shared" si="252"/>
        <v/>
      </c>
      <c r="K537" s="153"/>
      <c r="L537" s="154" t="str">
        <f t="shared" si="253"/>
        <v/>
      </c>
      <c r="M537" s="155"/>
      <c r="N537" s="154" t="str">
        <f t="shared" si="254"/>
        <v/>
      </c>
    </row>
    <row r="538" spans="1:14" ht="14.1" customHeight="1">
      <c r="A538" s="264">
        <v>2</v>
      </c>
      <c r="B538" s="265" t="s">
        <v>606</v>
      </c>
      <c r="C538" s="211" t="s">
        <v>607</v>
      </c>
      <c r="D538" s="224" t="s">
        <v>608</v>
      </c>
      <c r="E538" s="8">
        <v>3080</v>
      </c>
      <c r="F538" s="129"/>
      <c r="G538" s="129"/>
      <c r="H538" s="9"/>
      <c r="I538" s="9"/>
      <c r="J538" s="152" t="str">
        <f t="shared" si="252"/>
        <v/>
      </c>
      <c r="K538" s="153"/>
      <c r="L538" s="154" t="str">
        <f t="shared" si="253"/>
        <v/>
      </c>
      <c r="M538" s="155"/>
      <c r="N538" s="154" t="str">
        <f t="shared" si="254"/>
        <v/>
      </c>
    </row>
    <row r="539" spans="1:14">
      <c r="A539" s="264"/>
      <c r="B539" s="265"/>
      <c r="C539" s="211" t="s">
        <v>607</v>
      </c>
      <c r="D539" s="224" t="s">
        <v>609</v>
      </c>
      <c r="E539" s="8">
        <v>700</v>
      </c>
      <c r="F539" s="129"/>
      <c r="G539" s="129"/>
      <c r="H539" s="9"/>
      <c r="I539" s="9"/>
      <c r="J539" s="152" t="str">
        <f t="shared" si="252"/>
        <v/>
      </c>
      <c r="K539" s="153"/>
      <c r="L539" s="154" t="str">
        <f t="shared" si="253"/>
        <v/>
      </c>
      <c r="M539" s="155"/>
      <c r="N539" s="154" t="str">
        <f t="shared" si="254"/>
        <v/>
      </c>
    </row>
    <row r="540" spans="1:14" ht="14.1" customHeight="1">
      <c r="A540" s="264">
        <v>3</v>
      </c>
      <c r="B540" s="265" t="s">
        <v>610</v>
      </c>
      <c r="C540" s="211" t="s">
        <v>29</v>
      </c>
      <c r="D540" s="224" t="s">
        <v>57</v>
      </c>
      <c r="E540" s="8">
        <v>4200</v>
      </c>
      <c r="F540" s="129"/>
      <c r="G540" s="129"/>
      <c r="H540" s="9"/>
      <c r="I540" s="9"/>
      <c r="J540" s="152" t="str">
        <f t="shared" si="252"/>
        <v/>
      </c>
      <c r="K540" s="153"/>
      <c r="L540" s="154" t="str">
        <f t="shared" si="253"/>
        <v/>
      </c>
      <c r="M540" s="155"/>
      <c r="N540" s="154" t="str">
        <f t="shared" si="254"/>
        <v/>
      </c>
    </row>
    <row r="541" spans="1:14">
      <c r="A541" s="264"/>
      <c r="B541" s="265"/>
      <c r="C541" s="211" t="s">
        <v>29</v>
      </c>
      <c r="D541" s="224" t="s">
        <v>30</v>
      </c>
      <c r="E541" s="8">
        <v>2800</v>
      </c>
      <c r="F541" s="129"/>
      <c r="G541" s="129"/>
      <c r="H541" s="9"/>
      <c r="I541" s="9"/>
      <c r="J541" s="152" t="str">
        <f t="shared" si="252"/>
        <v/>
      </c>
      <c r="K541" s="153"/>
      <c r="L541" s="154" t="str">
        <f t="shared" si="253"/>
        <v/>
      </c>
      <c r="M541" s="155"/>
      <c r="N541" s="154" t="str">
        <f t="shared" si="254"/>
        <v/>
      </c>
    </row>
    <row r="542" spans="1:14" ht="14.1" customHeight="1">
      <c r="A542" s="264">
        <v>4</v>
      </c>
      <c r="B542" s="270" t="s">
        <v>322</v>
      </c>
      <c r="C542" s="288" t="s">
        <v>323</v>
      </c>
      <c r="D542" s="211" t="s">
        <v>92</v>
      </c>
      <c r="E542" s="204">
        <v>560</v>
      </c>
      <c r="F542" s="129"/>
      <c r="G542" s="21"/>
      <c r="H542" s="16"/>
      <c r="I542" s="9"/>
      <c r="J542" s="152" t="str">
        <f t="shared" si="252"/>
        <v/>
      </c>
      <c r="K542" s="153"/>
      <c r="L542" s="154" t="str">
        <f t="shared" si="253"/>
        <v/>
      </c>
      <c r="M542" s="155"/>
      <c r="N542" s="154" t="str">
        <f t="shared" si="254"/>
        <v/>
      </c>
    </row>
    <row r="543" spans="1:14" ht="14.1" customHeight="1">
      <c r="A543" s="264"/>
      <c r="B543" s="270"/>
      <c r="C543" s="288"/>
      <c r="D543" s="211" t="s">
        <v>57</v>
      </c>
      <c r="E543" s="204">
        <v>2100</v>
      </c>
      <c r="F543" s="129"/>
      <c r="G543" s="21"/>
      <c r="H543" s="16"/>
      <c r="I543" s="9"/>
      <c r="J543" s="152" t="str">
        <f t="shared" si="252"/>
        <v/>
      </c>
      <c r="K543" s="153"/>
      <c r="L543" s="154" t="str">
        <f t="shared" si="253"/>
        <v/>
      </c>
      <c r="M543" s="155"/>
      <c r="N543" s="154" t="str">
        <f t="shared" si="254"/>
        <v/>
      </c>
    </row>
    <row r="544" spans="1:14" ht="14.1" customHeight="1">
      <c r="A544" s="290">
        <v>5</v>
      </c>
      <c r="B544" s="284" t="s">
        <v>1662</v>
      </c>
      <c r="C544" s="83" t="s">
        <v>975</v>
      </c>
      <c r="D544" s="84" t="s">
        <v>1663</v>
      </c>
      <c r="E544" s="33">
        <v>140</v>
      </c>
      <c r="F544" s="129"/>
      <c r="G544" s="129"/>
      <c r="H544" s="9"/>
      <c r="I544" s="9"/>
      <c r="J544" s="152" t="str">
        <f t="shared" si="252"/>
        <v/>
      </c>
      <c r="K544" s="153"/>
      <c r="L544" s="154" t="str">
        <f t="shared" si="253"/>
        <v/>
      </c>
      <c r="M544" s="155"/>
      <c r="N544" s="154" t="str">
        <f t="shared" si="254"/>
        <v/>
      </c>
    </row>
    <row r="545" spans="1:14" ht="14.1" customHeight="1">
      <c r="A545" s="290"/>
      <c r="B545" s="284"/>
      <c r="C545" s="83" t="s">
        <v>975</v>
      </c>
      <c r="D545" s="84" t="s">
        <v>1664</v>
      </c>
      <c r="E545" s="33">
        <v>140</v>
      </c>
      <c r="F545" s="129"/>
      <c r="G545" s="129"/>
      <c r="H545" s="9"/>
      <c r="I545" s="9"/>
      <c r="J545" s="152" t="str">
        <f t="shared" si="252"/>
        <v/>
      </c>
      <c r="K545" s="153"/>
      <c r="L545" s="154" t="str">
        <f t="shared" si="253"/>
        <v/>
      </c>
      <c r="M545" s="155"/>
      <c r="N545" s="154" t="str">
        <f t="shared" si="254"/>
        <v/>
      </c>
    </row>
    <row r="546" spans="1:14" ht="14.1" customHeight="1">
      <c r="A546" s="290"/>
      <c r="B546" s="284"/>
      <c r="C546" s="83" t="s">
        <v>975</v>
      </c>
      <c r="D546" s="84" t="s">
        <v>1665</v>
      </c>
      <c r="E546" s="33">
        <v>140</v>
      </c>
      <c r="F546" s="129"/>
      <c r="G546" s="129"/>
      <c r="H546" s="9"/>
      <c r="I546" s="9"/>
      <c r="J546" s="152" t="str">
        <f t="shared" si="252"/>
        <v/>
      </c>
      <c r="K546" s="153"/>
      <c r="L546" s="154" t="str">
        <f t="shared" si="253"/>
        <v/>
      </c>
      <c r="M546" s="155"/>
      <c r="N546" s="154" t="str">
        <f t="shared" si="254"/>
        <v/>
      </c>
    </row>
    <row r="547" spans="1:14" ht="14.1" customHeight="1">
      <c r="A547" s="206">
        <v>6</v>
      </c>
      <c r="B547" s="207" t="s">
        <v>1666</v>
      </c>
      <c r="C547" s="83" t="s">
        <v>975</v>
      </c>
      <c r="D547" s="84" t="s">
        <v>1269</v>
      </c>
      <c r="E547" s="33">
        <v>140</v>
      </c>
      <c r="F547" s="129"/>
      <c r="G547" s="129"/>
      <c r="H547" s="9"/>
      <c r="I547" s="9"/>
      <c r="J547" s="152" t="str">
        <f t="shared" si="252"/>
        <v/>
      </c>
      <c r="K547" s="153"/>
      <c r="L547" s="154" t="str">
        <f t="shared" si="253"/>
        <v/>
      </c>
      <c r="M547" s="155"/>
      <c r="N547" s="154" t="str">
        <f t="shared" si="254"/>
        <v/>
      </c>
    </row>
    <row r="548" spans="1:14">
      <c r="A548" s="206">
        <v>7</v>
      </c>
      <c r="B548" s="207" t="s">
        <v>1667</v>
      </c>
      <c r="C548" s="83" t="s">
        <v>975</v>
      </c>
      <c r="D548" s="84" t="s">
        <v>1668</v>
      </c>
      <c r="E548" s="33">
        <v>140</v>
      </c>
      <c r="F548" s="129"/>
      <c r="G548" s="129"/>
      <c r="H548" s="9"/>
      <c r="I548" s="9"/>
      <c r="J548" s="152" t="str">
        <f t="shared" si="252"/>
        <v/>
      </c>
      <c r="K548" s="153"/>
      <c r="L548" s="154" t="str">
        <f t="shared" si="253"/>
        <v/>
      </c>
      <c r="M548" s="155"/>
      <c r="N548" s="154" t="str">
        <f t="shared" si="254"/>
        <v/>
      </c>
    </row>
    <row r="549" spans="1:14" ht="13.9" customHeight="1">
      <c r="A549" s="264">
        <v>8</v>
      </c>
      <c r="B549" s="265" t="s">
        <v>612</v>
      </c>
      <c r="C549" s="211" t="s">
        <v>47</v>
      </c>
      <c r="D549" s="224" t="s">
        <v>613</v>
      </c>
      <c r="E549" s="8">
        <v>8500</v>
      </c>
      <c r="F549" s="129"/>
      <c r="G549" s="129"/>
      <c r="H549" s="16"/>
      <c r="I549" s="9"/>
      <c r="J549" s="152" t="str">
        <f t="shared" si="252"/>
        <v/>
      </c>
      <c r="K549" s="153"/>
      <c r="L549" s="154" t="str">
        <f t="shared" si="253"/>
        <v/>
      </c>
      <c r="M549" s="155"/>
      <c r="N549" s="154" t="str">
        <f t="shared" si="254"/>
        <v/>
      </c>
    </row>
    <row r="550" spans="1:14" ht="13.9" customHeight="1">
      <c r="A550" s="264"/>
      <c r="B550" s="265"/>
      <c r="C550" s="211" t="s">
        <v>47</v>
      </c>
      <c r="D550" s="224" t="s">
        <v>614</v>
      </c>
      <c r="E550" s="8">
        <v>1500</v>
      </c>
      <c r="F550" s="129"/>
      <c r="G550" s="129"/>
      <c r="H550" s="16"/>
      <c r="I550" s="9"/>
      <c r="J550" s="152" t="str">
        <f t="shared" si="252"/>
        <v/>
      </c>
      <c r="K550" s="153"/>
      <c r="L550" s="154" t="str">
        <f t="shared" si="253"/>
        <v/>
      </c>
      <c r="M550" s="155"/>
      <c r="N550" s="154" t="str">
        <f t="shared" si="254"/>
        <v/>
      </c>
    </row>
    <row r="551" spans="1:14" ht="13.9" customHeight="1">
      <c r="A551" s="264"/>
      <c r="B551" s="265"/>
      <c r="C551" s="288" t="s">
        <v>29</v>
      </c>
      <c r="D551" s="224" t="s">
        <v>57</v>
      </c>
      <c r="E551" s="8">
        <v>36000</v>
      </c>
      <c r="F551" s="129"/>
      <c r="G551" s="129"/>
      <c r="H551" s="16"/>
      <c r="I551" s="9"/>
      <c r="J551" s="152" t="str">
        <f t="shared" si="252"/>
        <v/>
      </c>
      <c r="K551" s="153"/>
      <c r="L551" s="154" t="str">
        <f t="shared" si="253"/>
        <v/>
      </c>
      <c r="M551" s="155"/>
      <c r="N551" s="154" t="str">
        <f t="shared" si="254"/>
        <v/>
      </c>
    </row>
    <row r="552" spans="1:14" ht="18" customHeight="1">
      <c r="A552" s="264"/>
      <c r="B552" s="265"/>
      <c r="C552" s="288"/>
      <c r="D552" s="224" t="s">
        <v>42</v>
      </c>
      <c r="E552" s="8">
        <v>600</v>
      </c>
      <c r="F552" s="129"/>
      <c r="G552" s="129"/>
      <c r="H552" s="16"/>
      <c r="I552" s="9"/>
      <c r="J552" s="152" t="str">
        <f t="shared" si="252"/>
        <v/>
      </c>
      <c r="K552" s="153"/>
      <c r="L552" s="154" t="str">
        <f t="shared" si="253"/>
        <v/>
      </c>
      <c r="M552" s="155"/>
      <c r="N552" s="154" t="str">
        <f t="shared" si="254"/>
        <v/>
      </c>
    </row>
    <row r="553" spans="1:14">
      <c r="A553" s="264">
        <v>9</v>
      </c>
      <c r="B553" s="317" t="s">
        <v>39</v>
      </c>
      <c r="C553" s="211" t="s">
        <v>35</v>
      </c>
      <c r="D553" s="14" t="s">
        <v>31</v>
      </c>
      <c r="E553" s="8">
        <v>15000</v>
      </c>
      <c r="F553" s="129"/>
      <c r="G553" s="129"/>
      <c r="H553" s="9"/>
      <c r="I553" s="9"/>
      <c r="J553" s="152" t="str">
        <f t="shared" si="252"/>
        <v/>
      </c>
      <c r="K553" s="153"/>
      <c r="L553" s="154" t="str">
        <f t="shared" si="253"/>
        <v/>
      </c>
      <c r="M553" s="155"/>
      <c r="N553" s="154" t="str">
        <f t="shared" si="254"/>
        <v/>
      </c>
    </row>
    <row r="554" spans="1:14">
      <c r="A554" s="264"/>
      <c r="B554" s="317"/>
      <c r="C554" s="211" t="s">
        <v>37</v>
      </c>
      <c r="D554" s="14" t="s">
        <v>399</v>
      </c>
      <c r="E554" s="8">
        <v>100</v>
      </c>
      <c r="F554" s="129"/>
      <c r="G554" s="129"/>
      <c r="H554" s="9"/>
      <c r="I554" s="9"/>
      <c r="J554" s="152" t="str">
        <f t="shared" si="252"/>
        <v/>
      </c>
      <c r="K554" s="153"/>
      <c r="L554" s="154" t="str">
        <f t="shared" si="253"/>
        <v/>
      </c>
      <c r="M554" s="155"/>
      <c r="N554" s="154" t="str">
        <f t="shared" si="254"/>
        <v/>
      </c>
    </row>
    <row r="555" spans="1:14" ht="14.1" customHeight="1">
      <c r="A555" s="204">
        <v>10</v>
      </c>
      <c r="B555" s="205" t="s">
        <v>1984</v>
      </c>
      <c r="C555" s="211" t="s">
        <v>219</v>
      </c>
      <c r="D555" s="211" t="s">
        <v>1985</v>
      </c>
      <c r="E555" s="204">
        <v>60</v>
      </c>
      <c r="F555" s="129"/>
      <c r="G555" s="21"/>
      <c r="H555" s="16"/>
      <c r="I555" s="9"/>
      <c r="J555" s="152" t="str">
        <f t="shared" si="252"/>
        <v/>
      </c>
      <c r="K555" s="153"/>
      <c r="L555" s="154" t="str">
        <f t="shared" si="253"/>
        <v/>
      </c>
      <c r="M555" s="155"/>
      <c r="N555" s="154" t="str">
        <f t="shared" si="254"/>
        <v/>
      </c>
    </row>
    <row r="556" spans="1:14" ht="24" customHeight="1">
      <c r="A556" s="313">
        <v>11</v>
      </c>
      <c r="B556" s="302" t="s">
        <v>1986</v>
      </c>
      <c r="C556" s="318" t="s">
        <v>213</v>
      </c>
      <c r="D556" s="211" t="s">
        <v>1987</v>
      </c>
      <c r="E556" s="204">
        <v>30</v>
      </c>
      <c r="F556" s="129"/>
      <c r="G556" s="21"/>
      <c r="H556" s="16"/>
      <c r="I556" s="9"/>
      <c r="J556" s="152" t="str">
        <f t="shared" si="252"/>
        <v/>
      </c>
      <c r="K556" s="153"/>
      <c r="L556" s="154" t="str">
        <f t="shared" si="253"/>
        <v/>
      </c>
      <c r="M556" s="155"/>
      <c r="N556" s="154" t="str">
        <f t="shared" si="254"/>
        <v/>
      </c>
    </row>
    <row r="557" spans="1:14" ht="24" customHeight="1">
      <c r="A557" s="315"/>
      <c r="B557" s="303"/>
      <c r="C557" s="319"/>
      <c r="D557" s="211" t="s">
        <v>1149</v>
      </c>
      <c r="E557" s="204">
        <v>20</v>
      </c>
      <c r="F557" s="129"/>
      <c r="G557" s="21"/>
      <c r="H557" s="16"/>
      <c r="I557" s="9"/>
      <c r="J557" s="152" t="str">
        <f t="shared" si="252"/>
        <v/>
      </c>
      <c r="K557" s="153"/>
      <c r="L557" s="154" t="str">
        <f t="shared" si="253"/>
        <v/>
      </c>
      <c r="M557" s="155"/>
      <c r="N557" s="154" t="str">
        <f t="shared" si="254"/>
        <v/>
      </c>
    </row>
    <row r="558" spans="1:14" ht="14.1" customHeight="1">
      <c r="A558" s="264">
        <v>12</v>
      </c>
      <c r="B558" s="265" t="s">
        <v>2014</v>
      </c>
      <c r="C558" s="211" t="s">
        <v>126</v>
      </c>
      <c r="D558" s="224" t="s">
        <v>66</v>
      </c>
      <c r="E558" s="8">
        <v>21000</v>
      </c>
      <c r="F558" s="129"/>
      <c r="G558" s="129"/>
      <c r="H558" s="9"/>
      <c r="I558" s="9"/>
      <c r="J558" s="152" t="str">
        <f t="shared" si="252"/>
        <v/>
      </c>
      <c r="K558" s="153"/>
      <c r="L558" s="154" t="str">
        <f t="shared" si="253"/>
        <v/>
      </c>
      <c r="M558" s="155"/>
      <c r="N558" s="154" t="str">
        <f t="shared" si="254"/>
        <v/>
      </c>
    </row>
    <row r="559" spans="1:14">
      <c r="A559" s="264"/>
      <c r="B559" s="265"/>
      <c r="C559" s="211" t="s">
        <v>126</v>
      </c>
      <c r="D559" s="224" t="s">
        <v>352</v>
      </c>
      <c r="E559" s="8">
        <v>7500</v>
      </c>
      <c r="F559" s="129"/>
      <c r="G559" s="129"/>
      <c r="H559" s="9"/>
      <c r="I559" s="9"/>
      <c r="J559" s="152" t="str">
        <f t="shared" si="252"/>
        <v/>
      </c>
      <c r="K559" s="153"/>
      <c r="L559" s="154" t="str">
        <f t="shared" si="253"/>
        <v/>
      </c>
      <c r="M559" s="155"/>
      <c r="N559" s="154" t="str">
        <f t="shared" si="254"/>
        <v/>
      </c>
    </row>
    <row r="560" spans="1:14" ht="18.75" customHeight="1">
      <c r="A560" s="204">
        <v>13</v>
      </c>
      <c r="B560" s="205" t="s">
        <v>435</v>
      </c>
      <c r="C560" s="211" t="s">
        <v>1829</v>
      </c>
      <c r="D560" s="224" t="s">
        <v>1830</v>
      </c>
      <c r="E560" s="8">
        <v>600</v>
      </c>
      <c r="F560" s="129"/>
      <c r="G560" s="129"/>
      <c r="H560" s="9"/>
      <c r="I560" s="9"/>
      <c r="J560" s="152" t="str">
        <f t="shared" si="252"/>
        <v/>
      </c>
      <c r="K560" s="153"/>
      <c r="L560" s="154" t="str">
        <f t="shared" si="253"/>
        <v/>
      </c>
      <c r="M560" s="155"/>
      <c r="N560" s="154" t="str">
        <f t="shared" si="254"/>
        <v/>
      </c>
    </row>
    <row r="561" spans="1:14">
      <c r="A561" s="204">
        <v>14</v>
      </c>
      <c r="B561" s="205" t="s">
        <v>555</v>
      </c>
      <c r="C561" s="211" t="s">
        <v>29</v>
      </c>
      <c r="D561" s="14" t="s">
        <v>92</v>
      </c>
      <c r="E561" s="8">
        <v>12600</v>
      </c>
      <c r="F561" s="129"/>
      <c r="G561" s="129"/>
      <c r="H561" s="9"/>
      <c r="I561" s="9"/>
      <c r="J561" s="152" t="str">
        <f t="shared" si="252"/>
        <v/>
      </c>
      <c r="K561" s="153"/>
      <c r="L561" s="154" t="str">
        <f t="shared" si="253"/>
        <v/>
      </c>
      <c r="M561" s="155"/>
      <c r="N561" s="154" t="str">
        <f t="shared" si="254"/>
        <v/>
      </c>
    </row>
    <row r="562" spans="1:14" ht="24.75" customHeight="1">
      <c r="A562" s="204">
        <v>15</v>
      </c>
      <c r="B562" s="205" t="s">
        <v>1216</v>
      </c>
      <c r="C562" s="211" t="s">
        <v>313</v>
      </c>
      <c r="D562" s="211" t="s">
        <v>1217</v>
      </c>
      <c r="E562" s="8">
        <v>50</v>
      </c>
      <c r="F562" s="129"/>
      <c r="G562" s="129"/>
      <c r="H562" s="9"/>
      <c r="I562" s="9"/>
      <c r="J562" s="152" t="str">
        <f t="shared" si="252"/>
        <v/>
      </c>
      <c r="K562" s="153"/>
      <c r="L562" s="154" t="str">
        <f t="shared" si="253"/>
        <v/>
      </c>
      <c r="M562" s="155"/>
      <c r="N562" s="154" t="str">
        <f t="shared" si="254"/>
        <v/>
      </c>
    </row>
    <row r="563" spans="1:14" ht="37.5" customHeight="1">
      <c r="A563" s="204">
        <v>16</v>
      </c>
      <c r="B563" s="205" t="s">
        <v>2261</v>
      </c>
      <c r="C563" s="211" t="s">
        <v>313</v>
      </c>
      <c r="D563" s="211" t="s">
        <v>2262</v>
      </c>
      <c r="E563" s="8">
        <v>50</v>
      </c>
      <c r="F563" s="129"/>
      <c r="G563" s="129"/>
      <c r="H563" s="9"/>
      <c r="I563" s="9"/>
      <c r="J563" s="152" t="str">
        <f t="shared" si="252"/>
        <v/>
      </c>
      <c r="K563" s="153"/>
      <c r="L563" s="154" t="str">
        <f t="shared" si="253"/>
        <v/>
      </c>
      <c r="M563" s="155"/>
      <c r="N563" s="154" t="str">
        <f t="shared" si="254"/>
        <v/>
      </c>
    </row>
    <row r="564" spans="1:14" ht="13.9" customHeight="1">
      <c r="A564" s="266" t="s">
        <v>2044</v>
      </c>
      <c r="B564" s="266"/>
      <c r="C564" s="266"/>
      <c r="D564" s="266"/>
      <c r="E564" s="266"/>
      <c r="F564" s="266"/>
      <c r="G564" s="266"/>
      <c r="H564" s="266"/>
      <c r="I564" s="266"/>
      <c r="J564" s="266"/>
      <c r="K564" s="266"/>
      <c r="L564" s="15">
        <f>SUM(L536:L552)</f>
        <v>0</v>
      </c>
      <c r="M564" s="15" t="s">
        <v>68</v>
      </c>
      <c r="N564" s="154">
        <f>SUM(N536:N552)</f>
        <v>0</v>
      </c>
    </row>
    <row r="565" spans="1:14">
      <c r="A565" s="304" t="s">
        <v>2045</v>
      </c>
      <c r="B565" s="305"/>
      <c r="C565" s="305"/>
      <c r="D565" s="305"/>
      <c r="E565" s="305"/>
      <c r="F565" s="305"/>
      <c r="G565" s="305"/>
      <c r="H565" s="305"/>
      <c r="I565" s="305"/>
      <c r="J565" s="305"/>
      <c r="K565" s="305"/>
      <c r="L565" s="305"/>
      <c r="M565" s="305"/>
      <c r="N565" s="306"/>
    </row>
    <row r="566" spans="1:14" ht="19.5">
      <c r="A566" s="205">
        <v>1</v>
      </c>
      <c r="B566" s="207" t="s">
        <v>616</v>
      </c>
      <c r="C566" s="222" t="s">
        <v>617</v>
      </c>
      <c r="D566" s="222" t="s">
        <v>548</v>
      </c>
      <c r="E566" s="220">
        <v>2800</v>
      </c>
      <c r="F566" s="129"/>
      <c r="G566" s="129"/>
      <c r="H566" s="16"/>
      <c r="I566" s="9"/>
      <c r="J566" s="152" t="str">
        <f t="shared" ref="J566" si="255">IF(I566="","",ROUNDUP(E566/I566,0))</f>
        <v/>
      </c>
      <c r="K566" s="153"/>
      <c r="L566" s="154" t="str">
        <f t="shared" ref="L566" si="256">IF(J566="","",IF(K566="","",ROUND(J566*K566,2)))</f>
        <v/>
      </c>
      <c r="M566" s="155"/>
      <c r="N566" s="154" t="str">
        <f t="shared" ref="N566" si="257">IF(K566="","",L566*M566+L566)</f>
        <v/>
      </c>
    </row>
    <row r="567" spans="1:14">
      <c r="A567" s="304" t="s">
        <v>1939</v>
      </c>
      <c r="B567" s="305"/>
      <c r="C567" s="305"/>
      <c r="D567" s="305"/>
      <c r="E567" s="305"/>
      <c r="F567" s="305"/>
      <c r="G567" s="305"/>
      <c r="H567" s="305"/>
      <c r="I567" s="305"/>
      <c r="J567" s="305"/>
      <c r="K567" s="305"/>
      <c r="L567" s="305"/>
      <c r="M567" s="305"/>
      <c r="N567" s="306"/>
    </row>
    <row r="568" spans="1:14">
      <c r="A568" s="205">
        <v>1</v>
      </c>
      <c r="B568" s="207" t="s">
        <v>616</v>
      </c>
      <c r="C568" s="222" t="s">
        <v>607</v>
      </c>
      <c r="D568" s="222" t="s">
        <v>548</v>
      </c>
      <c r="E568" s="220">
        <v>2800</v>
      </c>
      <c r="F568" s="129"/>
      <c r="G568" s="129"/>
      <c r="H568" s="16"/>
      <c r="I568" s="9"/>
      <c r="J568" s="152" t="str">
        <f t="shared" ref="J568" si="258">IF(I568="","",ROUNDUP(E568/I568,0))</f>
        <v/>
      </c>
      <c r="K568" s="153"/>
      <c r="L568" s="154" t="str">
        <f t="shared" ref="L568" si="259">IF(J568="","",IF(K568="","",ROUND(J568*K568,2)))</f>
        <v/>
      </c>
      <c r="M568" s="155"/>
      <c r="N568" s="154" t="str">
        <f t="shared" ref="N568" si="260">IF(K568="","",L568*M568+L568)</f>
        <v/>
      </c>
    </row>
    <row r="569" spans="1:14">
      <c r="A569" s="304" t="s">
        <v>1862</v>
      </c>
      <c r="B569" s="305"/>
      <c r="C569" s="305"/>
      <c r="D569" s="305"/>
      <c r="E569" s="305"/>
      <c r="F569" s="305"/>
      <c r="G569" s="305"/>
      <c r="H569" s="305"/>
      <c r="I569" s="305"/>
      <c r="J569" s="305"/>
      <c r="K569" s="305"/>
      <c r="L569" s="305"/>
      <c r="M569" s="305"/>
      <c r="N569" s="306"/>
    </row>
    <row r="570" spans="1:14" ht="21.75" customHeight="1">
      <c r="A570" s="264">
        <v>1</v>
      </c>
      <c r="B570" s="265" t="s">
        <v>619</v>
      </c>
      <c r="C570" s="211" t="s">
        <v>525</v>
      </c>
      <c r="D570" s="224" t="s">
        <v>512</v>
      </c>
      <c r="E570" s="8">
        <v>2000</v>
      </c>
      <c r="F570" s="129"/>
      <c r="G570" s="129"/>
      <c r="H570" s="9"/>
      <c r="I570" s="9"/>
      <c r="J570" s="152" t="str">
        <f t="shared" ref="J570:J579" si="261">IF(I570="","",ROUNDUP(E570/I570,0))</f>
        <v/>
      </c>
      <c r="K570" s="153"/>
      <c r="L570" s="154" t="str">
        <f t="shared" ref="L570:L579" si="262">IF(J570="","",IF(K570="","",ROUND(J570*K570,2)))</f>
        <v/>
      </c>
      <c r="M570" s="155"/>
      <c r="N570" s="154" t="str">
        <f t="shared" ref="N570:N579" si="263">IF(K570="","",L570*M570+L570)</f>
        <v/>
      </c>
    </row>
    <row r="571" spans="1:14" ht="22.35" customHeight="1">
      <c r="A571" s="264"/>
      <c r="B571" s="265"/>
      <c r="C571" s="211" t="s">
        <v>525</v>
      </c>
      <c r="D571" s="224" t="s">
        <v>620</v>
      </c>
      <c r="E571" s="8">
        <v>300</v>
      </c>
      <c r="F571" s="129"/>
      <c r="G571" s="129"/>
      <c r="H571" s="9"/>
      <c r="I571" s="9"/>
      <c r="J571" s="152" t="str">
        <f t="shared" si="261"/>
        <v/>
      </c>
      <c r="K571" s="153"/>
      <c r="L571" s="154" t="str">
        <f t="shared" si="262"/>
        <v/>
      </c>
      <c r="M571" s="155"/>
      <c r="N571" s="154" t="str">
        <f t="shared" si="263"/>
        <v/>
      </c>
    </row>
    <row r="572" spans="1:14">
      <c r="A572" s="264"/>
      <c r="B572" s="265"/>
      <c r="C572" s="211" t="s">
        <v>47</v>
      </c>
      <c r="D572" s="224" t="s">
        <v>44</v>
      </c>
      <c r="E572" s="8">
        <v>750</v>
      </c>
      <c r="F572" s="129"/>
      <c r="G572" s="129"/>
      <c r="H572" s="9"/>
      <c r="I572" s="9"/>
      <c r="J572" s="152" t="str">
        <f t="shared" si="261"/>
        <v/>
      </c>
      <c r="K572" s="153"/>
      <c r="L572" s="154" t="str">
        <f t="shared" si="262"/>
        <v/>
      </c>
      <c r="M572" s="155"/>
      <c r="N572" s="154" t="str">
        <f t="shared" si="263"/>
        <v/>
      </c>
    </row>
    <row r="573" spans="1:14">
      <c r="A573" s="204">
        <v>2</v>
      </c>
      <c r="B573" s="205" t="s">
        <v>621</v>
      </c>
      <c r="C573" s="211" t="s">
        <v>607</v>
      </c>
      <c r="D573" s="224" t="s">
        <v>57</v>
      </c>
      <c r="E573" s="8">
        <v>1500</v>
      </c>
      <c r="F573" s="129"/>
      <c r="G573" s="129"/>
      <c r="H573" s="9"/>
      <c r="I573" s="9"/>
      <c r="J573" s="152" t="str">
        <f t="shared" si="261"/>
        <v/>
      </c>
      <c r="K573" s="153"/>
      <c r="L573" s="154" t="str">
        <f t="shared" si="262"/>
        <v/>
      </c>
      <c r="M573" s="155"/>
      <c r="N573" s="154" t="str">
        <f t="shared" si="263"/>
        <v/>
      </c>
    </row>
    <row r="574" spans="1:14">
      <c r="A574" s="204">
        <v>3</v>
      </c>
      <c r="B574" s="205" t="s">
        <v>622</v>
      </c>
      <c r="C574" s="211" t="s">
        <v>29</v>
      </c>
      <c r="D574" s="224" t="s">
        <v>44</v>
      </c>
      <c r="E574" s="8">
        <v>180</v>
      </c>
      <c r="F574" s="129"/>
      <c r="G574" s="129"/>
      <c r="H574" s="9"/>
      <c r="I574" s="9"/>
      <c r="J574" s="152" t="str">
        <f t="shared" si="261"/>
        <v/>
      </c>
      <c r="K574" s="153"/>
      <c r="L574" s="154" t="str">
        <f t="shared" si="262"/>
        <v/>
      </c>
      <c r="M574" s="155"/>
      <c r="N574" s="154" t="str">
        <f t="shared" si="263"/>
        <v/>
      </c>
    </row>
    <row r="575" spans="1:14" ht="14.1" customHeight="1">
      <c r="A575" s="264">
        <v>4</v>
      </c>
      <c r="B575" s="265" t="s">
        <v>623</v>
      </c>
      <c r="C575" s="211" t="s">
        <v>56</v>
      </c>
      <c r="D575" s="224" t="s">
        <v>512</v>
      </c>
      <c r="E575" s="8">
        <v>300</v>
      </c>
      <c r="F575" s="129"/>
      <c r="G575" s="129"/>
      <c r="H575" s="9"/>
      <c r="I575" s="9"/>
      <c r="J575" s="152" t="str">
        <f t="shared" si="261"/>
        <v/>
      </c>
      <c r="K575" s="153"/>
      <c r="L575" s="154" t="str">
        <f t="shared" si="262"/>
        <v/>
      </c>
      <c r="M575" s="155"/>
      <c r="N575" s="154" t="str">
        <f t="shared" si="263"/>
        <v/>
      </c>
    </row>
    <row r="576" spans="1:14">
      <c r="A576" s="264"/>
      <c r="B576" s="265"/>
      <c r="C576" s="211" t="s">
        <v>624</v>
      </c>
      <c r="D576" s="224" t="s">
        <v>625</v>
      </c>
      <c r="E576" s="8">
        <v>25</v>
      </c>
      <c r="F576" s="129"/>
      <c r="G576" s="129"/>
      <c r="H576" s="9"/>
      <c r="I576" s="9"/>
      <c r="J576" s="152" t="str">
        <f t="shared" si="261"/>
        <v/>
      </c>
      <c r="K576" s="153"/>
      <c r="L576" s="154" t="str">
        <f t="shared" si="262"/>
        <v/>
      </c>
      <c r="M576" s="155"/>
      <c r="N576" s="154" t="str">
        <f t="shared" si="263"/>
        <v/>
      </c>
    </row>
    <row r="577" spans="1:14">
      <c r="A577" s="204">
        <v>5</v>
      </c>
      <c r="B577" s="205" t="s">
        <v>626</v>
      </c>
      <c r="C577" s="211" t="s">
        <v>29</v>
      </c>
      <c r="D577" s="224" t="s">
        <v>76</v>
      </c>
      <c r="E577" s="8">
        <v>450</v>
      </c>
      <c r="F577" s="129"/>
      <c r="G577" s="129"/>
      <c r="H577" s="9"/>
      <c r="I577" s="9"/>
      <c r="J577" s="152" t="str">
        <f t="shared" si="261"/>
        <v/>
      </c>
      <c r="K577" s="153"/>
      <c r="L577" s="154" t="str">
        <f t="shared" si="262"/>
        <v/>
      </c>
      <c r="M577" s="155"/>
      <c r="N577" s="154" t="str">
        <f t="shared" si="263"/>
        <v/>
      </c>
    </row>
    <row r="578" spans="1:14" ht="22.5">
      <c r="A578" s="204">
        <v>6</v>
      </c>
      <c r="B578" s="205" t="s">
        <v>1823</v>
      </c>
      <c r="C578" s="211" t="s">
        <v>29</v>
      </c>
      <c r="D578" s="224" t="s">
        <v>627</v>
      </c>
      <c r="E578" s="8">
        <v>300</v>
      </c>
      <c r="F578" s="129"/>
      <c r="G578" s="129"/>
      <c r="H578" s="9"/>
      <c r="I578" s="9"/>
      <c r="J578" s="152" t="str">
        <f t="shared" si="261"/>
        <v/>
      </c>
      <c r="K578" s="153"/>
      <c r="L578" s="154" t="str">
        <f t="shared" si="262"/>
        <v/>
      </c>
      <c r="M578" s="155"/>
      <c r="N578" s="154" t="str">
        <f t="shared" si="263"/>
        <v/>
      </c>
    </row>
    <row r="579" spans="1:14">
      <c r="A579" s="204">
        <v>7</v>
      </c>
      <c r="B579" s="205" t="s">
        <v>628</v>
      </c>
      <c r="C579" s="211" t="s">
        <v>607</v>
      </c>
      <c r="D579" s="224" t="s">
        <v>66</v>
      </c>
      <c r="E579" s="8">
        <v>6000</v>
      </c>
      <c r="F579" s="129"/>
      <c r="G579" s="129"/>
      <c r="H579" s="9"/>
      <c r="I579" s="9"/>
      <c r="J579" s="152" t="str">
        <f t="shared" si="261"/>
        <v/>
      </c>
      <c r="K579" s="153"/>
      <c r="L579" s="154" t="str">
        <f t="shared" si="262"/>
        <v/>
      </c>
      <c r="M579" s="155"/>
      <c r="N579" s="154" t="str">
        <f t="shared" si="263"/>
        <v/>
      </c>
    </row>
    <row r="580" spans="1:14" ht="14.1" customHeight="1">
      <c r="A580" s="266" t="s">
        <v>2046</v>
      </c>
      <c r="B580" s="266"/>
      <c r="C580" s="266"/>
      <c r="D580" s="266"/>
      <c r="E580" s="266"/>
      <c r="F580" s="266"/>
      <c r="G580" s="266"/>
      <c r="H580" s="266"/>
      <c r="I580" s="266"/>
      <c r="J580" s="266"/>
      <c r="K580" s="266"/>
      <c r="L580" s="15">
        <f>SUM(L570:L579)</f>
        <v>0</v>
      </c>
      <c r="M580" s="15" t="s">
        <v>68</v>
      </c>
      <c r="N580" s="154">
        <f>SUM(N570:N579)</f>
        <v>0</v>
      </c>
    </row>
    <row r="581" spans="1:14">
      <c r="A581" s="307" t="s">
        <v>1863</v>
      </c>
      <c r="B581" s="308"/>
      <c r="C581" s="308"/>
      <c r="D581" s="308"/>
      <c r="E581" s="308"/>
      <c r="F581" s="308"/>
      <c r="G581" s="308"/>
      <c r="H581" s="308"/>
      <c r="I581" s="308"/>
      <c r="J581" s="308"/>
      <c r="K581" s="308"/>
      <c r="L581" s="308"/>
      <c r="M581" s="308"/>
      <c r="N581" s="309"/>
    </row>
    <row r="582" spans="1:14" ht="19.5" customHeight="1">
      <c r="A582" s="204">
        <v>1</v>
      </c>
      <c r="B582" s="205" t="s">
        <v>630</v>
      </c>
      <c r="C582" s="211" t="s">
        <v>47</v>
      </c>
      <c r="D582" s="211" t="s">
        <v>631</v>
      </c>
      <c r="E582" s="8">
        <v>25</v>
      </c>
      <c r="F582" s="129"/>
      <c r="G582" s="129"/>
      <c r="H582" s="16"/>
      <c r="I582" s="9"/>
      <c r="J582" s="152" t="str">
        <f t="shared" ref="J582" si="264">IF(I582="","",ROUNDUP(E582/I582,0))</f>
        <v/>
      </c>
      <c r="K582" s="153"/>
      <c r="L582" s="154" t="str">
        <f t="shared" ref="L582" si="265">IF(J582="","",IF(K582="","",ROUND(J582*K582,2)))</f>
        <v/>
      </c>
      <c r="M582" s="155"/>
      <c r="N582" s="154" t="str">
        <f t="shared" ref="N582" si="266">IF(K582="","",L582*M582+L582)</f>
        <v/>
      </c>
    </row>
    <row r="583" spans="1:14">
      <c r="A583" s="304" t="s">
        <v>659</v>
      </c>
      <c r="B583" s="305"/>
      <c r="C583" s="305"/>
      <c r="D583" s="305"/>
      <c r="E583" s="305"/>
      <c r="F583" s="305"/>
      <c r="G583" s="305"/>
      <c r="H583" s="305"/>
      <c r="I583" s="305"/>
      <c r="J583" s="305"/>
      <c r="K583" s="305"/>
      <c r="L583" s="305"/>
      <c r="M583" s="305"/>
      <c r="N583" s="306"/>
    </row>
    <row r="584" spans="1:14" ht="14.1" customHeight="1">
      <c r="A584" s="264">
        <v>1</v>
      </c>
      <c r="B584" s="265" t="s">
        <v>632</v>
      </c>
      <c r="C584" s="211" t="s">
        <v>633</v>
      </c>
      <c r="D584" s="224" t="s">
        <v>92</v>
      </c>
      <c r="E584" s="8">
        <v>30000</v>
      </c>
      <c r="F584" s="129"/>
      <c r="G584" s="129"/>
      <c r="H584" s="9"/>
      <c r="I584" s="9"/>
      <c r="J584" s="152" t="str">
        <f t="shared" ref="J584:J629" si="267">IF(I584="","",ROUNDUP(E584/I584,0))</f>
        <v/>
      </c>
      <c r="K584" s="153"/>
      <c r="L584" s="154" t="str">
        <f t="shared" ref="L584:L629" si="268">IF(J584="","",IF(K584="","",ROUND(J584*K584,2)))</f>
        <v/>
      </c>
      <c r="M584" s="155"/>
      <c r="N584" s="154" t="str">
        <f t="shared" ref="N584:N629" si="269">IF(K584="","",L584*M584+L584)</f>
        <v/>
      </c>
    </row>
    <row r="585" spans="1:14">
      <c r="A585" s="264"/>
      <c r="B585" s="265"/>
      <c r="C585" s="211" t="s">
        <v>633</v>
      </c>
      <c r="D585" s="224" t="s">
        <v>57</v>
      </c>
      <c r="E585" s="8">
        <v>6000</v>
      </c>
      <c r="F585" s="129"/>
      <c r="G585" s="129"/>
      <c r="H585" s="9"/>
      <c r="I585" s="9"/>
      <c r="J585" s="152" t="str">
        <f t="shared" si="267"/>
        <v/>
      </c>
      <c r="K585" s="153"/>
      <c r="L585" s="154" t="str">
        <f t="shared" si="268"/>
        <v/>
      </c>
      <c r="M585" s="155"/>
      <c r="N585" s="154" t="str">
        <f t="shared" si="269"/>
        <v/>
      </c>
    </row>
    <row r="586" spans="1:14">
      <c r="A586" s="264"/>
      <c r="B586" s="265"/>
      <c r="C586" s="211" t="s">
        <v>633</v>
      </c>
      <c r="D586" s="14" t="s">
        <v>634</v>
      </c>
      <c r="E586" s="8">
        <v>7500</v>
      </c>
      <c r="F586" s="129"/>
      <c r="G586" s="129"/>
      <c r="H586" s="9"/>
      <c r="I586" s="9"/>
      <c r="J586" s="152" t="str">
        <f t="shared" si="267"/>
        <v/>
      </c>
      <c r="K586" s="153"/>
      <c r="L586" s="154" t="str">
        <f t="shared" si="268"/>
        <v/>
      </c>
      <c r="M586" s="155"/>
      <c r="N586" s="154" t="str">
        <f t="shared" si="269"/>
        <v/>
      </c>
    </row>
    <row r="587" spans="1:14">
      <c r="A587" s="264"/>
      <c r="B587" s="265"/>
      <c r="C587" s="211" t="s">
        <v>633</v>
      </c>
      <c r="D587" s="222" t="s">
        <v>469</v>
      </c>
      <c r="E587" s="220">
        <v>15000</v>
      </c>
      <c r="F587" s="129"/>
      <c r="G587" s="129"/>
      <c r="H587" s="9"/>
      <c r="I587" s="9"/>
      <c r="J587" s="152" t="str">
        <f t="shared" si="267"/>
        <v/>
      </c>
      <c r="K587" s="153"/>
      <c r="L587" s="154" t="str">
        <f t="shared" si="268"/>
        <v/>
      </c>
      <c r="M587" s="155"/>
      <c r="N587" s="154" t="str">
        <f t="shared" si="269"/>
        <v/>
      </c>
    </row>
    <row r="588" spans="1:14">
      <c r="A588" s="264"/>
      <c r="B588" s="265"/>
      <c r="C588" s="211" t="s">
        <v>633</v>
      </c>
      <c r="D588" s="14" t="s">
        <v>635</v>
      </c>
      <c r="E588" s="8">
        <v>900</v>
      </c>
      <c r="F588" s="129"/>
      <c r="G588" s="129"/>
      <c r="H588" s="9"/>
      <c r="I588" s="9"/>
      <c r="J588" s="152" t="str">
        <f t="shared" si="267"/>
        <v/>
      </c>
      <c r="K588" s="153"/>
      <c r="L588" s="154" t="str">
        <f t="shared" si="268"/>
        <v/>
      </c>
      <c r="M588" s="155"/>
      <c r="N588" s="154" t="str">
        <f t="shared" si="269"/>
        <v/>
      </c>
    </row>
    <row r="589" spans="1:14" ht="18" customHeight="1">
      <c r="A589" s="264">
        <v>2</v>
      </c>
      <c r="B589" s="265" t="s">
        <v>1944</v>
      </c>
      <c r="C589" s="288" t="s">
        <v>456</v>
      </c>
      <c r="D589" s="224" t="s">
        <v>464</v>
      </c>
      <c r="E589" s="8">
        <v>20000</v>
      </c>
      <c r="F589" s="129"/>
      <c r="G589" s="129"/>
      <c r="H589" s="9"/>
      <c r="I589" s="9"/>
      <c r="J589" s="152" t="str">
        <f t="shared" si="267"/>
        <v/>
      </c>
      <c r="K589" s="153"/>
      <c r="L589" s="154" t="str">
        <f t="shared" si="268"/>
        <v/>
      </c>
      <c r="M589" s="155"/>
      <c r="N589" s="154" t="str">
        <f t="shared" si="269"/>
        <v/>
      </c>
    </row>
    <row r="590" spans="1:14" ht="21" customHeight="1">
      <c r="A590" s="264"/>
      <c r="B590" s="265"/>
      <c r="C590" s="288"/>
      <c r="D590" s="224" t="s">
        <v>66</v>
      </c>
      <c r="E590" s="8">
        <v>5000</v>
      </c>
      <c r="F590" s="129"/>
      <c r="G590" s="129"/>
      <c r="H590" s="9"/>
      <c r="I590" s="9"/>
      <c r="J590" s="152" t="str">
        <f t="shared" si="267"/>
        <v/>
      </c>
      <c r="K590" s="153"/>
      <c r="L590" s="154" t="str">
        <f t="shared" si="268"/>
        <v/>
      </c>
      <c r="M590" s="155"/>
      <c r="N590" s="154" t="str">
        <f t="shared" si="269"/>
        <v/>
      </c>
    </row>
    <row r="591" spans="1:14" ht="15.75" customHeight="1">
      <c r="A591" s="204">
        <v>3</v>
      </c>
      <c r="B591" s="205" t="s">
        <v>636</v>
      </c>
      <c r="C591" s="211" t="s">
        <v>117</v>
      </c>
      <c r="D591" s="224" t="s">
        <v>637</v>
      </c>
      <c r="E591" s="8">
        <v>4000</v>
      </c>
      <c r="F591" s="129"/>
      <c r="G591" s="129"/>
      <c r="H591" s="9"/>
      <c r="I591" s="9"/>
      <c r="J591" s="152" t="str">
        <f t="shared" si="267"/>
        <v/>
      </c>
      <c r="K591" s="153"/>
      <c r="L591" s="154" t="str">
        <f t="shared" si="268"/>
        <v/>
      </c>
      <c r="M591" s="155"/>
      <c r="N591" s="154" t="str">
        <f t="shared" si="269"/>
        <v/>
      </c>
    </row>
    <row r="592" spans="1:14" ht="15.75" customHeight="1">
      <c r="A592" s="204">
        <v>4</v>
      </c>
      <c r="B592" s="205" t="s">
        <v>638</v>
      </c>
      <c r="C592" s="211" t="s">
        <v>639</v>
      </c>
      <c r="D592" s="224" t="s">
        <v>640</v>
      </c>
      <c r="E592" s="8">
        <v>6250</v>
      </c>
      <c r="F592" s="129"/>
      <c r="G592" s="129"/>
      <c r="H592" s="9"/>
      <c r="I592" s="9"/>
      <c r="J592" s="152" t="str">
        <f t="shared" si="267"/>
        <v/>
      </c>
      <c r="K592" s="153"/>
      <c r="L592" s="154" t="str">
        <f t="shared" si="268"/>
        <v/>
      </c>
      <c r="M592" s="155"/>
      <c r="N592" s="154" t="str">
        <f t="shared" si="269"/>
        <v/>
      </c>
    </row>
    <row r="593" spans="1:14" ht="15.75" customHeight="1">
      <c r="A593" s="264">
        <v>5</v>
      </c>
      <c r="B593" s="270" t="s">
        <v>641</v>
      </c>
      <c r="C593" s="211" t="s">
        <v>169</v>
      </c>
      <c r="D593" s="224" t="s">
        <v>44</v>
      </c>
      <c r="E593" s="8">
        <v>3000</v>
      </c>
      <c r="F593" s="129"/>
      <c r="G593" s="129"/>
      <c r="H593" s="9"/>
      <c r="I593" s="9"/>
      <c r="J593" s="152" t="str">
        <f t="shared" si="267"/>
        <v/>
      </c>
      <c r="K593" s="153"/>
      <c r="L593" s="154" t="str">
        <f t="shared" si="268"/>
        <v/>
      </c>
      <c r="M593" s="155"/>
      <c r="N593" s="154" t="str">
        <f t="shared" si="269"/>
        <v/>
      </c>
    </row>
    <row r="594" spans="1:14" ht="24" customHeight="1">
      <c r="A594" s="264"/>
      <c r="B594" s="270"/>
      <c r="C594" s="211" t="s">
        <v>642</v>
      </c>
      <c r="D594" s="224" t="s">
        <v>643</v>
      </c>
      <c r="E594" s="8">
        <v>3500</v>
      </c>
      <c r="F594" s="129"/>
      <c r="G594" s="129"/>
      <c r="H594" s="9"/>
      <c r="I594" s="9"/>
      <c r="J594" s="152" t="str">
        <f t="shared" si="267"/>
        <v/>
      </c>
      <c r="K594" s="153"/>
      <c r="L594" s="154" t="str">
        <f t="shared" si="268"/>
        <v/>
      </c>
      <c r="M594" s="155"/>
      <c r="N594" s="154" t="str">
        <f t="shared" si="269"/>
        <v/>
      </c>
    </row>
    <row r="595" spans="1:14" ht="14.1" customHeight="1">
      <c r="A595" s="264">
        <v>6</v>
      </c>
      <c r="B595" s="270" t="s">
        <v>184</v>
      </c>
      <c r="C595" s="211" t="s">
        <v>169</v>
      </c>
      <c r="D595" s="211" t="s">
        <v>185</v>
      </c>
      <c r="E595" s="204">
        <v>2100</v>
      </c>
      <c r="F595" s="129"/>
      <c r="G595" s="21"/>
      <c r="H595" s="16"/>
      <c r="I595" s="9"/>
      <c r="J595" s="152" t="str">
        <f t="shared" si="267"/>
        <v/>
      </c>
      <c r="K595" s="153"/>
      <c r="L595" s="154" t="str">
        <f t="shared" si="268"/>
        <v/>
      </c>
      <c r="M595" s="155"/>
      <c r="N595" s="154" t="str">
        <f t="shared" si="269"/>
        <v/>
      </c>
    </row>
    <row r="596" spans="1:14" ht="14.1" customHeight="1">
      <c r="A596" s="264"/>
      <c r="B596" s="270"/>
      <c r="C596" s="211" t="s">
        <v>169</v>
      </c>
      <c r="D596" s="211" t="s">
        <v>1826</v>
      </c>
      <c r="E596" s="204">
        <v>2100</v>
      </c>
      <c r="F596" s="129"/>
      <c r="G596" s="21"/>
      <c r="H596" s="16"/>
      <c r="I596" s="9"/>
      <c r="J596" s="152" t="str">
        <f t="shared" si="267"/>
        <v/>
      </c>
      <c r="K596" s="153"/>
      <c r="L596" s="154" t="str">
        <f t="shared" si="268"/>
        <v/>
      </c>
      <c r="M596" s="155"/>
      <c r="N596" s="154" t="str">
        <f t="shared" si="269"/>
        <v/>
      </c>
    </row>
    <row r="597" spans="1:14" ht="30" customHeight="1">
      <c r="A597" s="264"/>
      <c r="B597" s="270"/>
      <c r="C597" s="211" t="s">
        <v>186</v>
      </c>
      <c r="D597" s="211" t="s">
        <v>187</v>
      </c>
      <c r="E597" s="204">
        <v>35</v>
      </c>
      <c r="F597" s="129"/>
      <c r="G597" s="21"/>
      <c r="H597" s="16"/>
      <c r="I597" s="9"/>
      <c r="J597" s="152" t="str">
        <f t="shared" si="267"/>
        <v/>
      </c>
      <c r="K597" s="153"/>
      <c r="L597" s="154" t="str">
        <f t="shared" si="268"/>
        <v/>
      </c>
      <c r="M597" s="155"/>
      <c r="N597" s="154" t="str">
        <f t="shared" si="269"/>
        <v/>
      </c>
    </row>
    <row r="598" spans="1:14" ht="14.1" customHeight="1">
      <c r="A598" s="264"/>
      <c r="B598" s="270"/>
      <c r="C598" s="211" t="s">
        <v>165</v>
      </c>
      <c r="D598" s="211" t="s">
        <v>188</v>
      </c>
      <c r="E598" s="204">
        <v>4000</v>
      </c>
      <c r="F598" s="129"/>
      <c r="G598" s="21"/>
      <c r="H598" s="16"/>
      <c r="I598" s="9"/>
      <c r="J598" s="152" t="str">
        <f t="shared" si="267"/>
        <v/>
      </c>
      <c r="K598" s="153"/>
      <c r="L598" s="154" t="str">
        <f t="shared" si="268"/>
        <v/>
      </c>
      <c r="M598" s="155"/>
      <c r="N598" s="154" t="str">
        <f t="shared" si="269"/>
        <v/>
      </c>
    </row>
    <row r="599" spans="1:14" ht="14.1" customHeight="1">
      <c r="A599" s="264">
        <v>7</v>
      </c>
      <c r="B599" s="270" t="s">
        <v>189</v>
      </c>
      <c r="C599" s="211" t="s">
        <v>190</v>
      </c>
      <c r="D599" s="211" t="s">
        <v>191</v>
      </c>
      <c r="E599" s="204">
        <v>35</v>
      </c>
      <c r="F599" s="129"/>
      <c r="G599" s="21"/>
      <c r="H599" s="16"/>
      <c r="I599" s="9"/>
      <c r="J599" s="152" t="str">
        <f t="shared" si="267"/>
        <v/>
      </c>
      <c r="K599" s="153"/>
      <c r="L599" s="154" t="str">
        <f t="shared" si="268"/>
        <v/>
      </c>
      <c r="M599" s="155"/>
      <c r="N599" s="154" t="str">
        <f t="shared" si="269"/>
        <v/>
      </c>
    </row>
    <row r="600" spans="1:14" ht="14.1" customHeight="1">
      <c r="A600" s="264"/>
      <c r="B600" s="270"/>
      <c r="C600" s="211" t="s">
        <v>192</v>
      </c>
      <c r="D600" s="211" t="s">
        <v>193</v>
      </c>
      <c r="E600" s="204">
        <v>480</v>
      </c>
      <c r="F600" s="129"/>
      <c r="G600" s="21"/>
      <c r="H600" s="16"/>
      <c r="I600" s="9"/>
      <c r="J600" s="152" t="str">
        <f t="shared" si="267"/>
        <v/>
      </c>
      <c r="K600" s="153"/>
      <c r="L600" s="154" t="str">
        <f t="shared" si="268"/>
        <v/>
      </c>
      <c r="M600" s="155"/>
      <c r="N600" s="154" t="str">
        <f t="shared" si="269"/>
        <v/>
      </c>
    </row>
    <row r="601" spans="1:14" ht="20.25" customHeight="1">
      <c r="A601" s="264">
        <v>8</v>
      </c>
      <c r="B601" s="265" t="s">
        <v>649</v>
      </c>
      <c r="C601" s="211" t="s">
        <v>650</v>
      </c>
      <c r="D601" s="224" t="s">
        <v>36</v>
      </c>
      <c r="E601" s="8">
        <v>8400</v>
      </c>
      <c r="F601" s="129"/>
      <c r="G601" s="129"/>
      <c r="H601" s="9"/>
      <c r="I601" s="9"/>
      <c r="J601" s="152" t="str">
        <f t="shared" si="267"/>
        <v/>
      </c>
      <c r="K601" s="153"/>
      <c r="L601" s="154" t="str">
        <f t="shared" si="268"/>
        <v/>
      </c>
      <c r="M601" s="155"/>
      <c r="N601" s="154" t="str">
        <f t="shared" si="269"/>
        <v/>
      </c>
    </row>
    <row r="602" spans="1:14" ht="25.5" customHeight="1">
      <c r="A602" s="264"/>
      <c r="B602" s="265"/>
      <c r="C602" s="211" t="s">
        <v>650</v>
      </c>
      <c r="D602" s="224" t="s">
        <v>44</v>
      </c>
      <c r="E602" s="8">
        <v>2700</v>
      </c>
      <c r="F602" s="129"/>
      <c r="G602" s="129"/>
      <c r="H602" s="9"/>
      <c r="I602" s="9"/>
      <c r="J602" s="152" t="str">
        <f t="shared" si="267"/>
        <v/>
      </c>
      <c r="K602" s="153"/>
      <c r="L602" s="154" t="str">
        <f t="shared" si="268"/>
        <v/>
      </c>
      <c r="M602" s="155"/>
      <c r="N602" s="154" t="str">
        <f t="shared" si="269"/>
        <v/>
      </c>
    </row>
    <row r="603" spans="1:14" ht="21.75" customHeight="1">
      <c r="A603" s="264"/>
      <c r="B603" s="265"/>
      <c r="C603" s="211" t="s">
        <v>650</v>
      </c>
      <c r="D603" s="224" t="s">
        <v>651</v>
      </c>
      <c r="E603" s="8">
        <v>600</v>
      </c>
      <c r="F603" s="129"/>
      <c r="G603" s="129"/>
      <c r="H603" s="9"/>
      <c r="I603" s="9"/>
      <c r="J603" s="152" t="str">
        <f t="shared" si="267"/>
        <v/>
      </c>
      <c r="K603" s="153"/>
      <c r="L603" s="154" t="str">
        <f t="shared" si="268"/>
        <v/>
      </c>
      <c r="M603" s="155"/>
      <c r="N603" s="154" t="str">
        <f t="shared" si="269"/>
        <v/>
      </c>
    </row>
    <row r="604" spans="1:14" ht="14.1" customHeight="1">
      <c r="A604" s="264">
        <v>9</v>
      </c>
      <c r="B604" s="265" t="s">
        <v>652</v>
      </c>
      <c r="C604" s="211" t="s">
        <v>29</v>
      </c>
      <c r="D604" s="224" t="s">
        <v>57</v>
      </c>
      <c r="E604" s="8">
        <v>6000</v>
      </c>
      <c r="F604" s="129"/>
      <c r="G604" s="129"/>
      <c r="H604" s="9"/>
      <c r="I604" s="9"/>
      <c r="J604" s="152" t="str">
        <f t="shared" si="267"/>
        <v/>
      </c>
      <c r="K604" s="153"/>
      <c r="L604" s="154" t="str">
        <f t="shared" si="268"/>
        <v/>
      </c>
      <c r="M604" s="155"/>
      <c r="N604" s="154" t="str">
        <f t="shared" si="269"/>
        <v/>
      </c>
    </row>
    <row r="605" spans="1:14">
      <c r="A605" s="264"/>
      <c r="B605" s="265"/>
      <c r="C605" s="211" t="s">
        <v>29</v>
      </c>
      <c r="D605" s="224" t="s">
        <v>92</v>
      </c>
      <c r="E605" s="8">
        <v>9000</v>
      </c>
      <c r="F605" s="129"/>
      <c r="G605" s="129"/>
      <c r="H605" s="9"/>
      <c r="I605" s="9"/>
      <c r="J605" s="152" t="str">
        <f t="shared" si="267"/>
        <v/>
      </c>
      <c r="K605" s="153"/>
      <c r="L605" s="154" t="str">
        <f t="shared" si="268"/>
        <v/>
      </c>
      <c r="M605" s="155"/>
      <c r="N605" s="154" t="str">
        <f t="shared" si="269"/>
        <v/>
      </c>
    </row>
    <row r="606" spans="1:14" ht="14.1" customHeight="1">
      <c r="A606" s="264">
        <v>10</v>
      </c>
      <c r="B606" s="265" t="s">
        <v>653</v>
      </c>
      <c r="C606" s="211" t="s">
        <v>29</v>
      </c>
      <c r="D606" s="224" t="s">
        <v>92</v>
      </c>
      <c r="E606" s="8">
        <v>11250</v>
      </c>
      <c r="F606" s="129"/>
      <c r="G606" s="129"/>
      <c r="H606" s="9"/>
      <c r="I606" s="9"/>
      <c r="J606" s="152" t="str">
        <f t="shared" si="267"/>
        <v/>
      </c>
      <c r="K606" s="153"/>
      <c r="L606" s="154" t="str">
        <f t="shared" si="268"/>
        <v/>
      </c>
      <c r="M606" s="155"/>
      <c r="N606" s="154" t="str">
        <f t="shared" si="269"/>
        <v/>
      </c>
    </row>
    <row r="607" spans="1:14">
      <c r="A607" s="264"/>
      <c r="B607" s="265"/>
      <c r="C607" s="211" t="s">
        <v>29</v>
      </c>
      <c r="D607" s="224" t="s">
        <v>57</v>
      </c>
      <c r="E607" s="8">
        <v>6000</v>
      </c>
      <c r="F607" s="129"/>
      <c r="G607" s="129"/>
      <c r="H607" s="9"/>
      <c r="I607" s="9"/>
      <c r="J607" s="152" t="str">
        <f t="shared" si="267"/>
        <v/>
      </c>
      <c r="K607" s="153"/>
      <c r="L607" s="154" t="str">
        <f t="shared" si="268"/>
        <v/>
      </c>
      <c r="M607" s="155"/>
      <c r="N607" s="154" t="str">
        <f t="shared" si="269"/>
        <v/>
      </c>
    </row>
    <row r="608" spans="1:14">
      <c r="A608" s="264"/>
      <c r="B608" s="265"/>
      <c r="C608" s="211" t="s">
        <v>29</v>
      </c>
      <c r="D608" s="224" t="s">
        <v>569</v>
      </c>
      <c r="E608" s="8">
        <v>7500</v>
      </c>
      <c r="F608" s="129"/>
      <c r="G608" s="129"/>
      <c r="H608" s="9"/>
      <c r="I608" s="9"/>
      <c r="J608" s="152" t="str">
        <f t="shared" si="267"/>
        <v/>
      </c>
      <c r="K608" s="153"/>
      <c r="L608" s="154" t="str">
        <f t="shared" si="268"/>
        <v/>
      </c>
      <c r="M608" s="155"/>
      <c r="N608" s="154" t="str">
        <f t="shared" si="269"/>
        <v/>
      </c>
    </row>
    <row r="609" spans="1:14" ht="14.1" customHeight="1">
      <c r="A609" s="264">
        <v>11</v>
      </c>
      <c r="B609" s="265" t="s">
        <v>654</v>
      </c>
      <c r="C609" s="211" t="s">
        <v>29</v>
      </c>
      <c r="D609" s="224" t="s">
        <v>30</v>
      </c>
      <c r="E609" s="8">
        <v>56000</v>
      </c>
      <c r="F609" s="129"/>
      <c r="G609" s="129"/>
      <c r="H609" s="9"/>
      <c r="I609" s="9"/>
      <c r="J609" s="152" t="str">
        <f t="shared" si="267"/>
        <v/>
      </c>
      <c r="K609" s="153"/>
      <c r="L609" s="154" t="str">
        <f t="shared" si="268"/>
        <v/>
      </c>
      <c r="M609" s="155"/>
      <c r="N609" s="154" t="str">
        <f t="shared" si="269"/>
        <v/>
      </c>
    </row>
    <row r="610" spans="1:14">
      <c r="A610" s="264"/>
      <c r="B610" s="265"/>
      <c r="C610" s="211" t="s">
        <v>29</v>
      </c>
      <c r="D610" s="224" t="s">
        <v>31</v>
      </c>
      <c r="E610" s="8">
        <v>33600</v>
      </c>
      <c r="F610" s="129"/>
      <c r="G610" s="129"/>
      <c r="H610" s="9"/>
      <c r="I610" s="9"/>
      <c r="J610" s="152" t="str">
        <f t="shared" si="267"/>
        <v/>
      </c>
      <c r="K610" s="153"/>
      <c r="L610" s="154" t="str">
        <f t="shared" si="268"/>
        <v/>
      </c>
      <c r="M610" s="155"/>
      <c r="N610" s="154" t="str">
        <f t="shared" si="269"/>
        <v/>
      </c>
    </row>
    <row r="611" spans="1:14">
      <c r="A611" s="264"/>
      <c r="B611" s="265"/>
      <c r="C611" s="211" t="s">
        <v>456</v>
      </c>
      <c r="D611" s="224" t="s">
        <v>655</v>
      </c>
      <c r="E611" s="8">
        <v>20000</v>
      </c>
      <c r="F611" s="129"/>
      <c r="G611" s="129"/>
      <c r="H611" s="9"/>
      <c r="I611" s="9"/>
      <c r="J611" s="152" t="str">
        <f t="shared" si="267"/>
        <v/>
      </c>
      <c r="K611" s="153"/>
      <c r="L611" s="154" t="str">
        <f t="shared" si="268"/>
        <v/>
      </c>
      <c r="M611" s="155"/>
      <c r="N611" s="154" t="str">
        <f t="shared" si="269"/>
        <v/>
      </c>
    </row>
    <row r="612" spans="1:14" ht="14.1" customHeight="1">
      <c r="A612" s="264">
        <v>12</v>
      </c>
      <c r="B612" s="265" t="s">
        <v>656</v>
      </c>
      <c r="C612" s="211" t="s">
        <v>657</v>
      </c>
      <c r="D612" s="224" t="s">
        <v>57</v>
      </c>
      <c r="E612" s="8">
        <v>1500</v>
      </c>
      <c r="F612" s="129"/>
      <c r="G612" s="129"/>
      <c r="H612" s="9"/>
      <c r="I612" s="9"/>
      <c r="J612" s="152" t="str">
        <f t="shared" si="267"/>
        <v/>
      </c>
      <c r="K612" s="153"/>
      <c r="L612" s="154" t="str">
        <f t="shared" si="268"/>
        <v/>
      </c>
      <c r="M612" s="155"/>
      <c r="N612" s="154" t="str">
        <f t="shared" si="269"/>
        <v/>
      </c>
    </row>
    <row r="613" spans="1:14">
      <c r="A613" s="264"/>
      <c r="B613" s="265"/>
      <c r="C613" s="211" t="s">
        <v>657</v>
      </c>
      <c r="D613" s="224" t="s">
        <v>30</v>
      </c>
      <c r="E613" s="8">
        <v>21000</v>
      </c>
      <c r="F613" s="129"/>
      <c r="G613" s="129"/>
      <c r="H613" s="9"/>
      <c r="I613" s="9"/>
      <c r="J613" s="152" t="str">
        <f t="shared" si="267"/>
        <v/>
      </c>
      <c r="K613" s="153"/>
      <c r="L613" s="154" t="str">
        <f t="shared" si="268"/>
        <v/>
      </c>
      <c r="M613" s="155"/>
      <c r="N613" s="154" t="str">
        <f t="shared" si="269"/>
        <v/>
      </c>
    </row>
    <row r="614" spans="1:14">
      <c r="A614" s="264"/>
      <c r="B614" s="265"/>
      <c r="C614" s="211" t="s">
        <v>657</v>
      </c>
      <c r="D614" s="224" t="s">
        <v>31</v>
      </c>
      <c r="E614" s="8">
        <v>12000</v>
      </c>
      <c r="F614" s="129"/>
      <c r="G614" s="129"/>
      <c r="H614" s="9"/>
      <c r="I614" s="9"/>
      <c r="J614" s="152" t="str">
        <f t="shared" si="267"/>
        <v/>
      </c>
      <c r="K614" s="153"/>
      <c r="L614" s="154" t="str">
        <f t="shared" si="268"/>
        <v/>
      </c>
      <c r="M614" s="155"/>
      <c r="N614" s="154" t="str">
        <f t="shared" si="269"/>
        <v/>
      </c>
    </row>
    <row r="615" spans="1:14" ht="14.1" customHeight="1">
      <c r="A615" s="264">
        <v>13</v>
      </c>
      <c r="B615" s="265" t="s">
        <v>658</v>
      </c>
      <c r="C615" s="211" t="s">
        <v>657</v>
      </c>
      <c r="D615" s="224" t="s">
        <v>57</v>
      </c>
      <c r="E615" s="8">
        <v>8400</v>
      </c>
      <c r="F615" s="129"/>
      <c r="G615" s="129"/>
      <c r="H615" s="9"/>
      <c r="I615" s="9"/>
      <c r="J615" s="152" t="str">
        <f t="shared" si="267"/>
        <v/>
      </c>
      <c r="K615" s="153"/>
      <c r="L615" s="154" t="str">
        <f t="shared" si="268"/>
        <v/>
      </c>
      <c r="M615" s="155"/>
      <c r="N615" s="154" t="str">
        <f t="shared" si="269"/>
        <v/>
      </c>
    </row>
    <row r="616" spans="1:14">
      <c r="A616" s="264"/>
      <c r="B616" s="265"/>
      <c r="C616" s="211" t="s">
        <v>657</v>
      </c>
      <c r="D616" s="224" t="s">
        <v>30</v>
      </c>
      <c r="E616" s="8">
        <v>8400</v>
      </c>
      <c r="F616" s="129"/>
      <c r="G616" s="129"/>
      <c r="H616" s="9"/>
      <c r="I616" s="9"/>
      <c r="J616" s="152" t="str">
        <f t="shared" si="267"/>
        <v/>
      </c>
      <c r="K616" s="153"/>
      <c r="L616" s="154" t="str">
        <f t="shared" si="268"/>
        <v/>
      </c>
      <c r="M616" s="155"/>
      <c r="N616" s="154" t="str">
        <f t="shared" si="269"/>
        <v/>
      </c>
    </row>
    <row r="617" spans="1:14" ht="14.25" customHeight="1">
      <c r="A617" s="204">
        <v>14</v>
      </c>
      <c r="B617" s="205" t="s">
        <v>803</v>
      </c>
      <c r="C617" s="211" t="s">
        <v>804</v>
      </c>
      <c r="D617" s="224" t="s">
        <v>805</v>
      </c>
      <c r="E617" s="8">
        <v>600</v>
      </c>
      <c r="F617" s="129"/>
      <c r="G617" s="129"/>
      <c r="H617" s="16"/>
      <c r="I617" s="9"/>
      <c r="J617" s="152" t="str">
        <f t="shared" si="267"/>
        <v/>
      </c>
      <c r="K617" s="153"/>
      <c r="L617" s="154" t="str">
        <f t="shared" si="268"/>
        <v/>
      </c>
      <c r="M617" s="155"/>
      <c r="N617" s="154" t="str">
        <f t="shared" si="269"/>
        <v/>
      </c>
    </row>
    <row r="618" spans="1:14" ht="14.1" customHeight="1">
      <c r="A618" s="264">
        <v>15</v>
      </c>
      <c r="B618" s="265" t="s">
        <v>1245</v>
      </c>
      <c r="C618" s="211" t="s">
        <v>47</v>
      </c>
      <c r="D618" s="224" t="s">
        <v>79</v>
      </c>
      <c r="E618" s="8">
        <v>3750</v>
      </c>
      <c r="F618" s="129"/>
      <c r="G618" s="129"/>
      <c r="H618" s="9"/>
      <c r="I618" s="9"/>
      <c r="J618" s="152" t="str">
        <f t="shared" si="267"/>
        <v/>
      </c>
      <c r="K618" s="153"/>
      <c r="L618" s="154" t="str">
        <f t="shared" si="268"/>
        <v/>
      </c>
      <c r="M618" s="155"/>
      <c r="N618" s="154" t="str">
        <f t="shared" si="269"/>
        <v/>
      </c>
    </row>
    <row r="619" spans="1:14">
      <c r="A619" s="264"/>
      <c r="B619" s="265"/>
      <c r="C619" s="211" t="s">
        <v>1246</v>
      </c>
      <c r="D619" s="224" t="s">
        <v>44</v>
      </c>
      <c r="E619" s="8">
        <v>200</v>
      </c>
      <c r="F619" s="129"/>
      <c r="G619" s="129"/>
      <c r="H619" s="9"/>
      <c r="I619" s="9"/>
      <c r="J619" s="152" t="str">
        <f t="shared" si="267"/>
        <v/>
      </c>
      <c r="K619" s="153"/>
      <c r="L619" s="154" t="str">
        <f t="shared" si="268"/>
        <v/>
      </c>
      <c r="M619" s="155"/>
      <c r="N619" s="154" t="str">
        <f t="shared" si="269"/>
        <v/>
      </c>
    </row>
    <row r="620" spans="1:14">
      <c r="A620" s="264"/>
      <c r="B620" s="265"/>
      <c r="C620" s="211" t="s">
        <v>1246</v>
      </c>
      <c r="D620" s="224" t="s">
        <v>42</v>
      </c>
      <c r="E620" s="8">
        <v>200</v>
      </c>
      <c r="F620" s="129"/>
      <c r="G620" s="129"/>
      <c r="H620" s="9"/>
      <c r="I620" s="9"/>
      <c r="J620" s="152" t="str">
        <f t="shared" si="267"/>
        <v/>
      </c>
      <c r="K620" s="153"/>
      <c r="L620" s="154" t="str">
        <f t="shared" si="268"/>
        <v/>
      </c>
      <c r="M620" s="155"/>
      <c r="N620" s="154" t="str">
        <f t="shared" si="269"/>
        <v/>
      </c>
    </row>
    <row r="621" spans="1:14">
      <c r="A621" s="264"/>
      <c r="B621" s="265"/>
      <c r="C621" s="211" t="s">
        <v>1246</v>
      </c>
      <c r="D621" s="224" t="s">
        <v>935</v>
      </c>
      <c r="E621" s="8">
        <v>2000</v>
      </c>
      <c r="F621" s="129"/>
      <c r="G621" s="129"/>
      <c r="H621" s="9"/>
      <c r="I621" s="9"/>
      <c r="J621" s="152" t="str">
        <f t="shared" si="267"/>
        <v/>
      </c>
      <c r="K621" s="153"/>
      <c r="L621" s="154" t="str">
        <f t="shared" si="268"/>
        <v/>
      </c>
      <c r="M621" s="155"/>
      <c r="N621" s="154" t="str">
        <f t="shared" si="269"/>
        <v/>
      </c>
    </row>
    <row r="622" spans="1:14">
      <c r="A622" s="204">
        <v>16</v>
      </c>
      <c r="B622" s="205" t="s">
        <v>393</v>
      </c>
      <c r="C622" s="211" t="s">
        <v>395</v>
      </c>
      <c r="D622" s="224" t="s">
        <v>396</v>
      </c>
      <c r="E622" s="8">
        <v>2000</v>
      </c>
      <c r="F622" s="129"/>
      <c r="G622" s="129"/>
      <c r="H622" s="9"/>
      <c r="I622" s="9"/>
      <c r="J622" s="152" t="str">
        <f t="shared" si="267"/>
        <v/>
      </c>
      <c r="K622" s="153"/>
      <c r="L622" s="154" t="str">
        <f t="shared" si="268"/>
        <v/>
      </c>
      <c r="M622" s="155"/>
      <c r="N622" s="154" t="str">
        <f t="shared" si="269"/>
        <v/>
      </c>
    </row>
    <row r="623" spans="1:14" ht="19.5" customHeight="1">
      <c r="A623" s="310">
        <v>17</v>
      </c>
      <c r="B623" s="311" t="s">
        <v>1081</v>
      </c>
      <c r="C623" s="310" t="s">
        <v>452</v>
      </c>
      <c r="D623" s="223" t="s">
        <v>36</v>
      </c>
      <c r="E623" s="28">
        <v>1400</v>
      </c>
      <c r="F623" s="29"/>
      <c r="G623" s="129"/>
      <c r="H623" s="16"/>
      <c r="I623" s="9"/>
      <c r="J623" s="152" t="str">
        <f t="shared" si="267"/>
        <v/>
      </c>
      <c r="K623" s="153"/>
      <c r="L623" s="154" t="str">
        <f t="shared" si="268"/>
        <v/>
      </c>
      <c r="M623" s="155"/>
      <c r="N623" s="154" t="str">
        <f t="shared" si="269"/>
        <v/>
      </c>
    </row>
    <row r="624" spans="1:14" ht="19.5" customHeight="1">
      <c r="A624" s="310"/>
      <c r="B624" s="311"/>
      <c r="C624" s="310"/>
      <c r="D624" s="223" t="s">
        <v>437</v>
      </c>
      <c r="E624" s="28">
        <v>11200</v>
      </c>
      <c r="F624" s="29"/>
      <c r="G624" s="129"/>
      <c r="H624" s="16"/>
      <c r="I624" s="9"/>
      <c r="J624" s="152" t="str">
        <f t="shared" si="267"/>
        <v/>
      </c>
      <c r="K624" s="153"/>
      <c r="L624" s="154" t="str">
        <f t="shared" si="268"/>
        <v/>
      </c>
      <c r="M624" s="155"/>
      <c r="N624" s="154" t="str">
        <f t="shared" si="269"/>
        <v/>
      </c>
    </row>
    <row r="625" spans="1:14" ht="19.5" customHeight="1">
      <c r="A625" s="310"/>
      <c r="B625" s="311"/>
      <c r="C625" s="310"/>
      <c r="D625" s="223" t="s">
        <v>33</v>
      </c>
      <c r="E625" s="28">
        <v>1680</v>
      </c>
      <c r="F625" s="29"/>
      <c r="G625" s="129"/>
      <c r="H625" s="16"/>
      <c r="I625" s="9"/>
      <c r="J625" s="152" t="str">
        <f t="shared" si="267"/>
        <v/>
      </c>
      <c r="K625" s="153"/>
      <c r="L625" s="154" t="str">
        <f t="shared" si="268"/>
        <v/>
      </c>
      <c r="M625" s="155"/>
      <c r="N625" s="154" t="str">
        <f t="shared" si="269"/>
        <v/>
      </c>
    </row>
    <row r="626" spans="1:14" ht="19.5">
      <c r="A626" s="204">
        <v>18</v>
      </c>
      <c r="B626" s="205" t="s">
        <v>2217</v>
      </c>
      <c r="C626" s="211" t="s">
        <v>2218</v>
      </c>
      <c r="D626" s="224" t="s">
        <v>44</v>
      </c>
      <c r="E626" s="8">
        <v>300</v>
      </c>
      <c r="F626" s="129"/>
      <c r="G626" s="129"/>
      <c r="H626" s="9"/>
      <c r="I626" s="9"/>
      <c r="J626" s="152" t="str">
        <f t="shared" si="267"/>
        <v/>
      </c>
      <c r="K626" s="153"/>
      <c r="L626" s="154" t="str">
        <f t="shared" si="268"/>
        <v/>
      </c>
      <c r="M626" s="155"/>
      <c r="N626" s="154" t="str">
        <f t="shared" si="269"/>
        <v/>
      </c>
    </row>
    <row r="627" spans="1:14" ht="12.75" customHeight="1">
      <c r="A627" s="264">
        <v>19</v>
      </c>
      <c r="B627" s="265" t="s">
        <v>957</v>
      </c>
      <c r="C627" s="211" t="s">
        <v>363</v>
      </c>
      <c r="D627" s="224" t="s">
        <v>42</v>
      </c>
      <c r="E627" s="8">
        <v>700</v>
      </c>
      <c r="F627" s="129"/>
      <c r="G627" s="129"/>
      <c r="H627" s="9"/>
      <c r="I627" s="9"/>
      <c r="J627" s="152" t="str">
        <f t="shared" si="267"/>
        <v/>
      </c>
      <c r="K627" s="153"/>
      <c r="L627" s="154" t="str">
        <f t="shared" si="268"/>
        <v/>
      </c>
      <c r="M627" s="155"/>
      <c r="N627" s="154" t="str">
        <f t="shared" si="269"/>
        <v/>
      </c>
    </row>
    <row r="628" spans="1:14" ht="23.25" customHeight="1">
      <c r="A628" s="264"/>
      <c r="B628" s="265"/>
      <c r="C628" s="211" t="s">
        <v>958</v>
      </c>
      <c r="D628" s="224" t="s">
        <v>42</v>
      </c>
      <c r="E628" s="8">
        <v>100</v>
      </c>
      <c r="F628" s="129"/>
      <c r="G628" s="129"/>
      <c r="H628" s="9"/>
      <c r="I628" s="9"/>
      <c r="J628" s="152" t="str">
        <f t="shared" si="267"/>
        <v/>
      </c>
      <c r="K628" s="153"/>
      <c r="L628" s="154" t="str">
        <f t="shared" si="268"/>
        <v/>
      </c>
      <c r="M628" s="155"/>
      <c r="N628" s="154" t="str">
        <f t="shared" si="269"/>
        <v/>
      </c>
    </row>
    <row r="629" spans="1:14">
      <c r="A629" s="204">
        <v>20</v>
      </c>
      <c r="B629" s="205" t="s">
        <v>918</v>
      </c>
      <c r="C629" s="211" t="s">
        <v>456</v>
      </c>
      <c r="D629" s="224" t="s">
        <v>464</v>
      </c>
      <c r="E629" s="8">
        <v>3000</v>
      </c>
      <c r="F629" s="129"/>
      <c r="G629" s="129"/>
      <c r="H629" s="16"/>
      <c r="I629" s="9"/>
      <c r="J629" s="152" t="str">
        <f t="shared" si="267"/>
        <v/>
      </c>
      <c r="K629" s="153"/>
      <c r="L629" s="154" t="str">
        <f t="shared" si="268"/>
        <v/>
      </c>
      <c r="M629" s="155"/>
      <c r="N629" s="154" t="str">
        <f t="shared" si="269"/>
        <v/>
      </c>
    </row>
    <row r="630" spans="1:14" ht="12.75" customHeight="1">
      <c r="A630" s="266" t="s">
        <v>2122</v>
      </c>
      <c r="B630" s="266"/>
      <c r="C630" s="266"/>
      <c r="D630" s="266"/>
      <c r="E630" s="266"/>
      <c r="F630" s="266"/>
      <c r="G630" s="266"/>
      <c r="H630" s="266"/>
      <c r="I630" s="266"/>
      <c r="J630" s="266"/>
      <c r="K630" s="266"/>
      <c r="L630" s="15">
        <f>SUM(L584:L625)</f>
        <v>0</v>
      </c>
      <c r="M630" s="15" t="s">
        <v>68</v>
      </c>
      <c r="N630" s="154">
        <f>SUM(N584:N625)</f>
        <v>0</v>
      </c>
    </row>
    <row r="631" spans="1:14">
      <c r="A631" s="304" t="s">
        <v>669</v>
      </c>
      <c r="B631" s="305"/>
      <c r="C631" s="305"/>
      <c r="D631" s="305"/>
      <c r="E631" s="305"/>
      <c r="F631" s="305"/>
      <c r="G631" s="305"/>
      <c r="H631" s="305"/>
      <c r="I631" s="305"/>
      <c r="J631" s="305"/>
      <c r="K631" s="305"/>
      <c r="L631" s="305"/>
      <c r="M631" s="305"/>
      <c r="N631" s="306"/>
    </row>
    <row r="632" spans="1:14">
      <c r="A632" s="204">
        <v>1</v>
      </c>
      <c r="B632" s="205" t="s">
        <v>1930</v>
      </c>
      <c r="C632" s="211" t="s">
        <v>2186</v>
      </c>
      <c r="D632" s="224" t="s">
        <v>1163</v>
      </c>
      <c r="E632" s="8">
        <v>100</v>
      </c>
      <c r="F632" s="129"/>
      <c r="G632" s="129"/>
      <c r="H632" s="16"/>
      <c r="I632" s="9"/>
      <c r="J632" s="152" t="str">
        <f t="shared" ref="J632" si="270">IF(I632="","",ROUNDUP(E632/I632,0))</f>
        <v/>
      </c>
      <c r="K632" s="153"/>
      <c r="L632" s="154" t="str">
        <f t="shared" ref="L632" si="271">IF(J632="","",IF(K632="","",ROUND(J632*K632,2)))</f>
        <v/>
      </c>
      <c r="M632" s="155"/>
      <c r="N632" s="154" t="str">
        <f t="shared" ref="N632" si="272">IF(K632="","",L632*M632+L632)</f>
        <v/>
      </c>
    </row>
    <row r="633" spans="1:14">
      <c r="A633" s="304" t="s">
        <v>670</v>
      </c>
      <c r="B633" s="305"/>
      <c r="C633" s="305"/>
      <c r="D633" s="305"/>
      <c r="E633" s="305"/>
      <c r="F633" s="305"/>
      <c r="G633" s="305"/>
      <c r="H633" s="305"/>
      <c r="I633" s="305"/>
      <c r="J633" s="305"/>
      <c r="K633" s="305"/>
      <c r="L633" s="305"/>
      <c r="M633" s="305"/>
      <c r="N633" s="306"/>
    </row>
    <row r="634" spans="1:14" ht="14.1" customHeight="1">
      <c r="A634" s="264">
        <v>1</v>
      </c>
      <c r="B634" s="265" t="s">
        <v>660</v>
      </c>
      <c r="C634" s="211" t="s">
        <v>363</v>
      </c>
      <c r="D634" s="224" t="s">
        <v>534</v>
      </c>
      <c r="E634" s="8">
        <v>2240</v>
      </c>
      <c r="F634" s="129"/>
      <c r="G634" s="129"/>
      <c r="H634" s="9"/>
      <c r="I634" s="9"/>
      <c r="J634" s="152" t="str">
        <f t="shared" ref="J634:J643" si="273">IF(I634="","",ROUNDUP(E634/I634,0))</f>
        <v/>
      </c>
      <c r="K634" s="153"/>
      <c r="L634" s="154" t="str">
        <f t="shared" ref="L634:L643" si="274">IF(J634="","",IF(K634="","",ROUND(J634*K634,2)))</f>
        <v/>
      </c>
      <c r="M634" s="155"/>
      <c r="N634" s="154" t="str">
        <f t="shared" ref="N634:N643" si="275">IF(K634="","",L634*M634+L634)</f>
        <v/>
      </c>
    </row>
    <row r="635" spans="1:14">
      <c r="A635" s="264"/>
      <c r="B635" s="265"/>
      <c r="C635" s="211" t="s">
        <v>363</v>
      </c>
      <c r="D635" s="224" t="s">
        <v>535</v>
      </c>
      <c r="E635" s="8">
        <v>2240</v>
      </c>
      <c r="F635" s="129"/>
      <c r="G635" s="129"/>
      <c r="H635" s="9"/>
      <c r="I635" s="9"/>
      <c r="J635" s="152" t="str">
        <f t="shared" si="273"/>
        <v/>
      </c>
      <c r="K635" s="153"/>
      <c r="L635" s="154" t="str">
        <f t="shared" si="274"/>
        <v/>
      </c>
      <c r="M635" s="155"/>
      <c r="N635" s="154" t="str">
        <f t="shared" si="275"/>
        <v/>
      </c>
    </row>
    <row r="636" spans="1:14" ht="20.100000000000001" customHeight="1">
      <c r="A636" s="264">
        <v>2</v>
      </c>
      <c r="B636" s="265" t="s">
        <v>661</v>
      </c>
      <c r="C636" s="211" t="s">
        <v>363</v>
      </c>
      <c r="D636" s="224" t="s">
        <v>662</v>
      </c>
      <c r="E636" s="8">
        <v>280</v>
      </c>
      <c r="F636" s="129"/>
      <c r="G636" s="129"/>
      <c r="H636" s="9"/>
      <c r="I636" s="9"/>
      <c r="J636" s="152" t="str">
        <f t="shared" si="273"/>
        <v/>
      </c>
      <c r="K636" s="153"/>
      <c r="L636" s="154" t="str">
        <f t="shared" si="274"/>
        <v/>
      </c>
      <c r="M636" s="155"/>
      <c r="N636" s="154" t="str">
        <f t="shared" si="275"/>
        <v/>
      </c>
    </row>
    <row r="637" spans="1:14" ht="15.6" customHeight="1">
      <c r="A637" s="264"/>
      <c r="B637" s="265"/>
      <c r="C637" s="211" t="s">
        <v>363</v>
      </c>
      <c r="D637" s="224" t="s">
        <v>663</v>
      </c>
      <c r="E637" s="8">
        <v>280</v>
      </c>
      <c r="F637" s="129"/>
      <c r="G637" s="129"/>
      <c r="H637" s="9"/>
      <c r="I637" s="9"/>
      <c r="J637" s="152" t="str">
        <f t="shared" si="273"/>
        <v/>
      </c>
      <c r="K637" s="153"/>
      <c r="L637" s="154" t="str">
        <f t="shared" si="274"/>
        <v/>
      </c>
      <c r="M637" s="155"/>
      <c r="N637" s="154" t="str">
        <f t="shared" si="275"/>
        <v/>
      </c>
    </row>
    <row r="638" spans="1:14" ht="14.1" customHeight="1">
      <c r="A638" s="264">
        <v>3</v>
      </c>
      <c r="B638" s="265" t="s">
        <v>664</v>
      </c>
      <c r="C638" s="211" t="s">
        <v>29</v>
      </c>
      <c r="D638" s="224" t="s">
        <v>665</v>
      </c>
      <c r="E638" s="8">
        <v>1680</v>
      </c>
      <c r="F638" s="129"/>
      <c r="G638" s="129"/>
      <c r="H638" s="9"/>
      <c r="I638" s="9"/>
      <c r="J638" s="152" t="str">
        <f t="shared" si="273"/>
        <v/>
      </c>
      <c r="K638" s="153"/>
      <c r="L638" s="154" t="str">
        <f t="shared" si="274"/>
        <v/>
      </c>
      <c r="M638" s="155"/>
      <c r="N638" s="154" t="str">
        <f t="shared" si="275"/>
        <v/>
      </c>
    </row>
    <row r="639" spans="1:14">
      <c r="A639" s="264"/>
      <c r="B639" s="265"/>
      <c r="C639" s="211" t="s">
        <v>29</v>
      </c>
      <c r="D639" s="224" t="s">
        <v>666</v>
      </c>
      <c r="E639" s="8">
        <v>1680</v>
      </c>
      <c r="F639" s="129"/>
      <c r="G639" s="129"/>
      <c r="H639" s="9"/>
      <c r="I639" s="9"/>
      <c r="J639" s="152" t="str">
        <f t="shared" si="273"/>
        <v/>
      </c>
      <c r="K639" s="153"/>
      <c r="L639" s="154" t="str">
        <f t="shared" si="274"/>
        <v/>
      </c>
      <c r="M639" s="155"/>
      <c r="N639" s="154" t="str">
        <f t="shared" si="275"/>
        <v/>
      </c>
    </row>
    <row r="640" spans="1:14" ht="14.1" customHeight="1">
      <c r="A640" s="264">
        <v>4</v>
      </c>
      <c r="B640" s="265" t="s">
        <v>667</v>
      </c>
      <c r="C640" s="211" t="s">
        <v>29</v>
      </c>
      <c r="D640" s="224" t="s">
        <v>31</v>
      </c>
      <c r="E640" s="8">
        <v>5600</v>
      </c>
      <c r="F640" s="129"/>
      <c r="G640" s="129"/>
      <c r="H640" s="9"/>
      <c r="I640" s="9"/>
      <c r="J640" s="152" t="str">
        <f t="shared" si="273"/>
        <v/>
      </c>
      <c r="K640" s="153"/>
      <c r="L640" s="154" t="str">
        <f t="shared" si="274"/>
        <v/>
      </c>
      <c r="M640" s="155"/>
      <c r="N640" s="154" t="str">
        <f t="shared" si="275"/>
        <v/>
      </c>
    </row>
    <row r="641" spans="1:14">
      <c r="A641" s="264"/>
      <c r="B641" s="265"/>
      <c r="C641" s="211" t="s">
        <v>29</v>
      </c>
      <c r="D641" s="224" t="s">
        <v>534</v>
      </c>
      <c r="E641" s="8">
        <v>5600</v>
      </c>
      <c r="F641" s="129"/>
      <c r="G641" s="129"/>
      <c r="H641" s="9"/>
      <c r="I641" s="9"/>
      <c r="J641" s="152" t="str">
        <f t="shared" si="273"/>
        <v/>
      </c>
      <c r="K641" s="153"/>
      <c r="L641" s="154" t="str">
        <f t="shared" si="274"/>
        <v/>
      </c>
      <c r="M641" s="155"/>
      <c r="N641" s="154" t="str">
        <f t="shared" si="275"/>
        <v/>
      </c>
    </row>
    <row r="642" spans="1:14" ht="14.1" customHeight="1">
      <c r="A642" s="264">
        <v>5</v>
      </c>
      <c r="B642" s="265" t="s">
        <v>668</v>
      </c>
      <c r="C642" s="211" t="s">
        <v>29</v>
      </c>
      <c r="D642" s="224" t="s">
        <v>121</v>
      </c>
      <c r="E642" s="8">
        <v>420</v>
      </c>
      <c r="F642" s="129"/>
      <c r="G642" s="129"/>
      <c r="H642" s="9"/>
      <c r="I642" s="9"/>
      <c r="J642" s="152" t="str">
        <f t="shared" si="273"/>
        <v/>
      </c>
      <c r="K642" s="153"/>
      <c r="L642" s="154" t="str">
        <f t="shared" si="274"/>
        <v/>
      </c>
      <c r="M642" s="155"/>
      <c r="N642" s="154" t="str">
        <f t="shared" si="275"/>
        <v/>
      </c>
    </row>
    <row r="643" spans="1:14">
      <c r="A643" s="264"/>
      <c r="B643" s="265"/>
      <c r="C643" s="211" t="s">
        <v>29</v>
      </c>
      <c r="D643" s="224" t="s">
        <v>357</v>
      </c>
      <c r="E643" s="8">
        <v>4200</v>
      </c>
      <c r="F643" s="129"/>
      <c r="G643" s="129"/>
      <c r="H643" s="9"/>
      <c r="I643" s="9"/>
      <c r="J643" s="152" t="str">
        <f t="shared" si="273"/>
        <v/>
      </c>
      <c r="K643" s="153"/>
      <c r="L643" s="154" t="str">
        <f t="shared" si="274"/>
        <v/>
      </c>
      <c r="M643" s="155"/>
      <c r="N643" s="154" t="str">
        <f t="shared" si="275"/>
        <v/>
      </c>
    </row>
    <row r="644" spans="1:14" ht="14.1" customHeight="1">
      <c r="A644" s="266" t="s">
        <v>2047</v>
      </c>
      <c r="B644" s="266"/>
      <c r="C644" s="266"/>
      <c r="D644" s="266"/>
      <c r="E644" s="266"/>
      <c r="F644" s="266"/>
      <c r="G644" s="266"/>
      <c r="H644" s="266"/>
      <c r="I644" s="266"/>
      <c r="J644" s="266"/>
      <c r="K644" s="266"/>
      <c r="L644" s="15">
        <f>SUM(L634:L643)</f>
        <v>0</v>
      </c>
      <c r="M644" s="15" t="s">
        <v>68</v>
      </c>
      <c r="N644" s="154">
        <f>SUM(N634:N643)</f>
        <v>0</v>
      </c>
    </row>
    <row r="645" spans="1:14" ht="14.1" customHeight="1">
      <c r="A645" s="304" t="s">
        <v>471</v>
      </c>
      <c r="B645" s="305"/>
      <c r="C645" s="305"/>
      <c r="D645" s="305"/>
      <c r="E645" s="305"/>
      <c r="F645" s="305"/>
      <c r="G645" s="305"/>
      <c r="H645" s="305"/>
      <c r="I645" s="305"/>
      <c r="J645" s="305"/>
      <c r="K645" s="305"/>
      <c r="L645" s="305"/>
      <c r="M645" s="305"/>
      <c r="N645" s="306"/>
    </row>
    <row r="646" spans="1:14" ht="24.75" customHeight="1">
      <c r="A646" s="206">
        <v>1</v>
      </c>
      <c r="B646" s="207" t="s">
        <v>2168</v>
      </c>
      <c r="C646" s="222" t="s">
        <v>192</v>
      </c>
      <c r="D646" s="222" t="s">
        <v>405</v>
      </c>
      <c r="E646" s="220">
        <v>1120</v>
      </c>
      <c r="F646" s="129"/>
      <c r="G646" s="129"/>
      <c r="H646" s="16"/>
      <c r="I646" s="9"/>
      <c r="J646" s="152" t="str">
        <f t="shared" ref="J646" si="276">IF(I646="","",ROUNDUP(E646/I646,0))</f>
        <v/>
      </c>
      <c r="K646" s="153"/>
      <c r="L646" s="154" t="str">
        <f t="shared" ref="L646" si="277">IF(J646="","",IF(K646="","",ROUND(J646*K646,2)))</f>
        <v/>
      </c>
      <c r="M646" s="155"/>
      <c r="N646" s="154" t="str">
        <f t="shared" ref="N646" si="278">IF(K646="","",L646*M646+L646)</f>
        <v/>
      </c>
    </row>
    <row r="647" spans="1:14" ht="13.5" customHeight="1">
      <c r="A647" s="304" t="s">
        <v>675</v>
      </c>
      <c r="B647" s="305"/>
      <c r="C647" s="305"/>
      <c r="D647" s="305"/>
      <c r="E647" s="305"/>
      <c r="F647" s="305"/>
      <c r="G647" s="305"/>
      <c r="H647" s="305"/>
      <c r="I647" s="305"/>
      <c r="J647" s="305"/>
      <c r="K647" s="305"/>
      <c r="L647" s="305"/>
      <c r="M647" s="305"/>
      <c r="N647" s="306"/>
    </row>
    <row r="648" spans="1:14" ht="13.5" customHeight="1">
      <c r="A648" s="320">
        <v>1</v>
      </c>
      <c r="B648" s="284" t="s">
        <v>671</v>
      </c>
      <c r="C648" s="321" t="s">
        <v>192</v>
      </c>
      <c r="D648" s="222" t="s">
        <v>672</v>
      </c>
      <c r="E648" s="220">
        <v>2800</v>
      </c>
      <c r="F648" s="129"/>
      <c r="G648" s="129"/>
      <c r="H648" s="16"/>
      <c r="I648" s="9"/>
      <c r="J648" s="152" t="str">
        <f t="shared" ref="J648:J650" si="279">IF(I648="","",ROUNDUP(E648/I648,0))</f>
        <v/>
      </c>
      <c r="K648" s="153"/>
      <c r="L648" s="154" t="str">
        <f t="shared" ref="L648:L650" si="280">IF(J648="","",IF(K648="","",ROUND(J648*K648,2)))</f>
        <v/>
      </c>
      <c r="M648" s="155"/>
      <c r="N648" s="154" t="str">
        <f t="shared" ref="N648:N650" si="281">IF(K648="","",L648*M648+L648)</f>
        <v/>
      </c>
    </row>
    <row r="649" spans="1:14" ht="11.25" customHeight="1">
      <c r="A649" s="320"/>
      <c r="B649" s="284"/>
      <c r="C649" s="321"/>
      <c r="D649" s="222" t="s">
        <v>673</v>
      </c>
      <c r="E649" s="220">
        <v>2800</v>
      </c>
      <c r="F649" s="129"/>
      <c r="G649" s="129"/>
      <c r="H649" s="16"/>
      <c r="I649" s="9"/>
      <c r="J649" s="152" t="str">
        <f t="shared" si="279"/>
        <v/>
      </c>
      <c r="K649" s="153"/>
      <c r="L649" s="154" t="str">
        <f t="shared" si="280"/>
        <v/>
      </c>
      <c r="M649" s="155"/>
      <c r="N649" s="154" t="str">
        <f t="shared" si="281"/>
        <v/>
      </c>
    </row>
    <row r="650" spans="1:14" ht="12.75" customHeight="1">
      <c r="A650" s="320"/>
      <c r="B650" s="284"/>
      <c r="C650" s="321"/>
      <c r="D650" s="222" t="s">
        <v>674</v>
      </c>
      <c r="E650" s="220">
        <v>1400</v>
      </c>
      <c r="F650" s="129"/>
      <c r="G650" s="129"/>
      <c r="H650" s="16"/>
      <c r="I650" s="9"/>
      <c r="J650" s="152" t="str">
        <f t="shared" si="279"/>
        <v/>
      </c>
      <c r="K650" s="153"/>
      <c r="L650" s="154" t="str">
        <f t="shared" si="280"/>
        <v/>
      </c>
      <c r="M650" s="155"/>
      <c r="N650" s="154" t="str">
        <f t="shared" si="281"/>
        <v/>
      </c>
    </row>
    <row r="651" spans="1:14" ht="13.5" customHeight="1">
      <c r="A651" s="266" t="s">
        <v>1940</v>
      </c>
      <c r="B651" s="266"/>
      <c r="C651" s="266"/>
      <c r="D651" s="266"/>
      <c r="E651" s="266"/>
      <c r="F651" s="266"/>
      <c r="G651" s="266"/>
      <c r="H651" s="266"/>
      <c r="I651" s="266"/>
      <c r="J651" s="266"/>
      <c r="K651" s="266"/>
      <c r="L651" s="15">
        <f>SUM(L648:L650)</f>
        <v>0</v>
      </c>
      <c r="M651" s="15" t="s">
        <v>68</v>
      </c>
      <c r="N651" s="154">
        <f>SUM(N648:N650)</f>
        <v>0</v>
      </c>
    </row>
    <row r="652" spans="1:14">
      <c r="A652" s="304" t="s">
        <v>681</v>
      </c>
      <c r="B652" s="305"/>
      <c r="C652" s="305"/>
      <c r="D652" s="305"/>
      <c r="E652" s="305"/>
      <c r="F652" s="305"/>
      <c r="G652" s="305"/>
      <c r="H652" s="305"/>
      <c r="I652" s="305"/>
      <c r="J652" s="305"/>
      <c r="K652" s="305"/>
      <c r="L652" s="305"/>
      <c r="M652" s="305"/>
      <c r="N652" s="306"/>
    </row>
    <row r="653" spans="1:14" ht="14.1" customHeight="1">
      <c r="A653" s="264">
        <v>1</v>
      </c>
      <c r="B653" s="270" t="s">
        <v>676</v>
      </c>
      <c r="C653" s="211" t="s">
        <v>477</v>
      </c>
      <c r="D653" s="224" t="s">
        <v>57</v>
      </c>
      <c r="E653" s="8">
        <v>280</v>
      </c>
      <c r="F653" s="129"/>
      <c r="G653" s="129"/>
      <c r="H653" s="9"/>
      <c r="I653" s="9"/>
      <c r="J653" s="152" t="str">
        <f t="shared" ref="J653:J659" si="282">IF(I653="","",ROUNDUP(E653/I653,0))</f>
        <v/>
      </c>
      <c r="K653" s="153"/>
      <c r="L653" s="154" t="str">
        <f t="shared" ref="L653:L659" si="283">IF(J653="","",IF(K653="","",ROUND(J653*K653,2)))</f>
        <v/>
      </c>
      <c r="M653" s="155"/>
      <c r="N653" s="154" t="str">
        <f t="shared" ref="N653:N659" si="284">IF(K653="","",L653*M653+L653)</f>
        <v/>
      </c>
    </row>
    <row r="654" spans="1:14">
      <c r="A654" s="264"/>
      <c r="B654" s="270"/>
      <c r="C654" s="211" t="s">
        <v>477</v>
      </c>
      <c r="D654" s="224" t="s">
        <v>30</v>
      </c>
      <c r="E654" s="8">
        <v>2100</v>
      </c>
      <c r="F654" s="129"/>
      <c r="G654" s="129"/>
      <c r="H654" s="9"/>
      <c r="I654" s="9"/>
      <c r="J654" s="152" t="str">
        <f t="shared" si="282"/>
        <v/>
      </c>
      <c r="K654" s="153"/>
      <c r="L654" s="154" t="str">
        <f t="shared" si="283"/>
        <v/>
      </c>
      <c r="M654" s="155"/>
      <c r="N654" s="154" t="str">
        <f t="shared" si="284"/>
        <v/>
      </c>
    </row>
    <row r="655" spans="1:14">
      <c r="A655" s="264"/>
      <c r="B655" s="270"/>
      <c r="C655" s="211" t="s">
        <v>477</v>
      </c>
      <c r="D655" s="224" t="s">
        <v>31</v>
      </c>
      <c r="E655" s="8">
        <v>840</v>
      </c>
      <c r="F655" s="129"/>
      <c r="G655" s="129"/>
      <c r="H655" s="9"/>
      <c r="I655" s="9"/>
      <c r="J655" s="152" t="str">
        <f t="shared" si="282"/>
        <v/>
      </c>
      <c r="K655" s="153"/>
      <c r="L655" s="154" t="str">
        <f t="shared" si="283"/>
        <v/>
      </c>
      <c r="M655" s="155"/>
      <c r="N655" s="154" t="str">
        <f t="shared" si="284"/>
        <v/>
      </c>
    </row>
    <row r="656" spans="1:14" ht="14.1" customHeight="1">
      <c r="A656" s="264">
        <v>2</v>
      </c>
      <c r="B656" s="265" t="s">
        <v>677</v>
      </c>
      <c r="C656" s="211" t="s">
        <v>452</v>
      </c>
      <c r="D656" s="224" t="s">
        <v>44</v>
      </c>
      <c r="E656" s="8">
        <v>150</v>
      </c>
      <c r="F656" s="129"/>
      <c r="G656" s="129"/>
      <c r="H656" s="9"/>
      <c r="I656" s="9"/>
      <c r="J656" s="152" t="str">
        <f t="shared" si="282"/>
        <v/>
      </c>
      <c r="K656" s="153"/>
      <c r="L656" s="154" t="str">
        <f t="shared" si="283"/>
        <v/>
      </c>
      <c r="M656" s="155"/>
      <c r="N656" s="154" t="str">
        <f t="shared" si="284"/>
        <v/>
      </c>
    </row>
    <row r="657" spans="1:14">
      <c r="A657" s="264"/>
      <c r="B657" s="265"/>
      <c r="C657" s="211" t="s">
        <v>678</v>
      </c>
      <c r="D657" s="224" t="s">
        <v>42</v>
      </c>
      <c r="E657" s="8">
        <v>300</v>
      </c>
      <c r="F657" s="129"/>
      <c r="G657" s="129"/>
      <c r="H657" s="9"/>
      <c r="I657" s="9"/>
      <c r="J657" s="152" t="str">
        <f t="shared" si="282"/>
        <v/>
      </c>
      <c r="K657" s="153"/>
      <c r="L657" s="154" t="str">
        <f t="shared" si="283"/>
        <v/>
      </c>
      <c r="M657" s="155"/>
      <c r="N657" s="154" t="str">
        <f t="shared" si="284"/>
        <v/>
      </c>
    </row>
    <row r="658" spans="1:14" ht="19.5" customHeight="1">
      <c r="A658" s="264"/>
      <c r="B658" s="265"/>
      <c r="C658" s="211" t="s">
        <v>678</v>
      </c>
      <c r="D658" s="224" t="s">
        <v>679</v>
      </c>
      <c r="E658" s="8">
        <v>1500</v>
      </c>
      <c r="F658" s="129"/>
      <c r="G658" s="129"/>
      <c r="H658" s="9"/>
      <c r="I658" s="9"/>
      <c r="J658" s="152" t="str">
        <f t="shared" si="282"/>
        <v/>
      </c>
      <c r="K658" s="153"/>
      <c r="L658" s="154" t="str">
        <f t="shared" si="283"/>
        <v/>
      </c>
      <c r="M658" s="155"/>
      <c r="N658" s="154" t="str">
        <f t="shared" si="284"/>
        <v/>
      </c>
    </row>
    <row r="659" spans="1:14">
      <c r="A659" s="204">
        <v>3</v>
      </c>
      <c r="B659" s="205" t="s">
        <v>680</v>
      </c>
      <c r="C659" s="211" t="s">
        <v>477</v>
      </c>
      <c r="D659" s="224" t="s">
        <v>57</v>
      </c>
      <c r="E659" s="8">
        <v>5600</v>
      </c>
      <c r="F659" s="129"/>
      <c r="G659" s="129"/>
      <c r="H659" s="9"/>
      <c r="I659" s="9"/>
      <c r="J659" s="152" t="str">
        <f t="shared" si="282"/>
        <v/>
      </c>
      <c r="K659" s="153"/>
      <c r="L659" s="154" t="str">
        <f t="shared" si="283"/>
        <v/>
      </c>
      <c r="M659" s="155"/>
      <c r="N659" s="154" t="str">
        <f t="shared" si="284"/>
        <v/>
      </c>
    </row>
    <row r="660" spans="1:14" ht="14.1" customHeight="1">
      <c r="A660" s="266" t="s">
        <v>2123</v>
      </c>
      <c r="B660" s="266"/>
      <c r="C660" s="266"/>
      <c r="D660" s="266"/>
      <c r="E660" s="266"/>
      <c r="F660" s="266"/>
      <c r="G660" s="266"/>
      <c r="H660" s="266"/>
      <c r="I660" s="266"/>
      <c r="J660" s="266"/>
      <c r="K660" s="266"/>
      <c r="L660" s="15">
        <f>SUM(L653:L659)</f>
        <v>0</v>
      </c>
      <c r="M660" s="15" t="s">
        <v>68</v>
      </c>
      <c r="N660" s="154">
        <f>SUM(N653:N659)</f>
        <v>0</v>
      </c>
    </row>
    <row r="661" spans="1:14">
      <c r="A661" s="304" t="s">
        <v>2124</v>
      </c>
      <c r="B661" s="305"/>
      <c r="C661" s="305"/>
      <c r="D661" s="305"/>
      <c r="E661" s="305"/>
      <c r="F661" s="305"/>
      <c r="G661" s="305"/>
      <c r="H661" s="305"/>
      <c r="I661" s="305"/>
      <c r="J661" s="305"/>
      <c r="K661" s="305"/>
      <c r="L661" s="305"/>
      <c r="M661" s="305"/>
      <c r="N661" s="306"/>
    </row>
    <row r="662" spans="1:14" ht="19.5">
      <c r="A662" s="204">
        <v>1</v>
      </c>
      <c r="B662" s="205" t="s">
        <v>682</v>
      </c>
      <c r="C662" s="211" t="s">
        <v>683</v>
      </c>
      <c r="D662" s="224" t="s">
        <v>684</v>
      </c>
      <c r="E662" s="8">
        <v>9000</v>
      </c>
      <c r="F662" s="129"/>
      <c r="G662" s="129"/>
      <c r="H662" s="9"/>
      <c r="I662" s="9"/>
      <c r="J662" s="152" t="str">
        <f t="shared" ref="J662:J664" si="285">IF(I662="","",ROUNDUP(E662/I662,0))</f>
        <v/>
      </c>
      <c r="K662" s="153"/>
      <c r="L662" s="154" t="str">
        <f t="shared" ref="L662:L664" si="286">IF(J662="","",IF(K662="","",ROUND(J662*K662,2)))</f>
        <v/>
      </c>
      <c r="M662" s="155"/>
      <c r="N662" s="154" t="str">
        <f t="shared" ref="N662:N664" si="287">IF(K662="","",L662*M662+L662)</f>
        <v/>
      </c>
    </row>
    <row r="663" spans="1:14" ht="19.5">
      <c r="A663" s="204">
        <v>2</v>
      </c>
      <c r="B663" s="205" t="s">
        <v>685</v>
      </c>
      <c r="C663" s="211" t="s">
        <v>686</v>
      </c>
      <c r="D663" s="224" t="s">
        <v>687</v>
      </c>
      <c r="E663" s="8">
        <v>10800</v>
      </c>
      <c r="F663" s="129"/>
      <c r="G663" s="129"/>
      <c r="H663" s="9"/>
      <c r="I663" s="9"/>
      <c r="J663" s="152" t="str">
        <f t="shared" si="285"/>
        <v/>
      </c>
      <c r="K663" s="153"/>
      <c r="L663" s="154" t="str">
        <f t="shared" si="286"/>
        <v/>
      </c>
      <c r="M663" s="155"/>
      <c r="N663" s="154" t="str">
        <f t="shared" si="287"/>
        <v/>
      </c>
    </row>
    <row r="664" spans="1:14" ht="19.5">
      <c r="A664" s="204">
        <v>3</v>
      </c>
      <c r="B664" s="205" t="s">
        <v>688</v>
      </c>
      <c r="C664" s="211" t="s">
        <v>683</v>
      </c>
      <c r="D664" s="224" t="s">
        <v>689</v>
      </c>
      <c r="E664" s="8">
        <v>4500</v>
      </c>
      <c r="F664" s="129"/>
      <c r="G664" s="129"/>
      <c r="H664" s="9"/>
      <c r="I664" s="9"/>
      <c r="J664" s="152" t="str">
        <f t="shared" si="285"/>
        <v/>
      </c>
      <c r="K664" s="153"/>
      <c r="L664" s="154" t="str">
        <f t="shared" si="286"/>
        <v/>
      </c>
      <c r="M664" s="155"/>
      <c r="N664" s="154" t="str">
        <f t="shared" si="287"/>
        <v/>
      </c>
    </row>
    <row r="665" spans="1:14" ht="14.1" customHeight="1">
      <c r="A665" s="266" t="s">
        <v>2125</v>
      </c>
      <c r="B665" s="266"/>
      <c r="C665" s="266"/>
      <c r="D665" s="266"/>
      <c r="E665" s="266"/>
      <c r="F665" s="266"/>
      <c r="G665" s="266"/>
      <c r="H665" s="266"/>
      <c r="I665" s="266"/>
      <c r="J665" s="266"/>
      <c r="K665" s="266"/>
      <c r="L665" s="15">
        <f>SUM(L662:L664)</f>
        <v>0</v>
      </c>
      <c r="M665" s="15" t="s">
        <v>68</v>
      </c>
      <c r="N665" s="154">
        <f>SUM(N662:N664)</f>
        <v>0</v>
      </c>
    </row>
    <row r="666" spans="1:14">
      <c r="A666" s="304" t="s">
        <v>690</v>
      </c>
      <c r="B666" s="305"/>
      <c r="C666" s="305"/>
      <c r="D666" s="305"/>
      <c r="E666" s="305"/>
      <c r="F666" s="305"/>
      <c r="G666" s="305"/>
      <c r="H666" s="305"/>
      <c r="I666" s="305"/>
      <c r="J666" s="305"/>
      <c r="K666" s="305"/>
      <c r="L666" s="305"/>
      <c r="M666" s="305"/>
      <c r="N666" s="306"/>
    </row>
    <row r="667" spans="1:14" ht="14.1" customHeight="1">
      <c r="A667" s="264">
        <v>1</v>
      </c>
      <c r="B667" s="265" t="s">
        <v>691</v>
      </c>
      <c r="C667" s="211" t="s">
        <v>477</v>
      </c>
      <c r="D667" s="224" t="s">
        <v>692</v>
      </c>
      <c r="E667" s="8">
        <v>13500</v>
      </c>
      <c r="F667" s="129"/>
      <c r="G667" s="129"/>
      <c r="H667" s="9"/>
      <c r="I667" s="9"/>
      <c r="J667" s="152" t="str">
        <f t="shared" ref="J667:J688" si="288">IF(I667="","",ROUNDUP(E667/I667,0))</f>
        <v/>
      </c>
      <c r="K667" s="153"/>
      <c r="L667" s="154" t="str">
        <f t="shared" ref="L667:L688" si="289">IF(J667="","",IF(K667="","",ROUND(J667*K667,2)))</f>
        <v/>
      </c>
      <c r="M667" s="155"/>
      <c r="N667" s="154" t="str">
        <f t="shared" ref="N667:N688" si="290">IF(K667="","",L667*M667+L667)</f>
        <v/>
      </c>
    </row>
    <row r="668" spans="1:14">
      <c r="A668" s="264"/>
      <c r="B668" s="265"/>
      <c r="C668" s="211" t="s">
        <v>477</v>
      </c>
      <c r="D668" s="224" t="s">
        <v>319</v>
      </c>
      <c r="E668" s="8">
        <v>6750</v>
      </c>
      <c r="F668" s="129"/>
      <c r="G668" s="129"/>
      <c r="H668" s="9"/>
      <c r="I668" s="9"/>
      <c r="J668" s="152" t="str">
        <f t="shared" si="288"/>
        <v/>
      </c>
      <c r="K668" s="153"/>
      <c r="L668" s="154" t="str">
        <f t="shared" si="289"/>
        <v/>
      </c>
      <c r="M668" s="155"/>
      <c r="N668" s="154" t="str">
        <f t="shared" si="290"/>
        <v/>
      </c>
    </row>
    <row r="669" spans="1:14" ht="14.1" customHeight="1">
      <c r="A669" s="264">
        <v>2</v>
      </c>
      <c r="B669" s="265" t="s">
        <v>693</v>
      </c>
      <c r="C669" s="211" t="s">
        <v>477</v>
      </c>
      <c r="D669" s="224" t="s">
        <v>694</v>
      </c>
      <c r="E669" s="8">
        <v>900</v>
      </c>
      <c r="F669" s="129"/>
      <c r="G669" s="129"/>
      <c r="H669" s="9"/>
      <c r="I669" s="9"/>
      <c r="J669" s="152" t="str">
        <f t="shared" si="288"/>
        <v/>
      </c>
      <c r="K669" s="153"/>
      <c r="L669" s="154" t="str">
        <f t="shared" si="289"/>
        <v/>
      </c>
      <c r="M669" s="155"/>
      <c r="N669" s="154" t="str">
        <f t="shared" si="290"/>
        <v/>
      </c>
    </row>
    <row r="670" spans="1:14">
      <c r="A670" s="264"/>
      <c r="B670" s="265"/>
      <c r="C670" s="211" t="s">
        <v>477</v>
      </c>
      <c r="D670" s="224" t="s">
        <v>695</v>
      </c>
      <c r="E670" s="8">
        <v>900</v>
      </c>
      <c r="F670" s="129"/>
      <c r="G670" s="129"/>
      <c r="H670" s="9"/>
      <c r="I670" s="9"/>
      <c r="J670" s="152" t="str">
        <f t="shared" si="288"/>
        <v/>
      </c>
      <c r="K670" s="153"/>
      <c r="L670" s="154" t="str">
        <f t="shared" si="289"/>
        <v/>
      </c>
      <c r="M670" s="155"/>
      <c r="N670" s="154" t="str">
        <f t="shared" si="290"/>
        <v/>
      </c>
    </row>
    <row r="671" spans="1:14" ht="21" customHeight="1">
      <c r="A671" s="264"/>
      <c r="B671" s="265"/>
      <c r="C671" s="211" t="s">
        <v>477</v>
      </c>
      <c r="D671" s="224" t="s">
        <v>696</v>
      </c>
      <c r="E671" s="8">
        <v>720</v>
      </c>
      <c r="F671" s="129"/>
      <c r="G671" s="129"/>
      <c r="H671" s="9"/>
      <c r="I671" s="9"/>
      <c r="J671" s="152" t="str">
        <f t="shared" si="288"/>
        <v/>
      </c>
      <c r="K671" s="153"/>
      <c r="L671" s="154" t="str">
        <f t="shared" si="289"/>
        <v/>
      </c>
      <c r="M671" s="155"/>
      <c r="N671" s="154" t="str">
        <f t="shared" si="290"/>
        <v/>
      </c>
    </row>
    <row r="672" spans="1:14" ht="19.5" customHeight="1">
      <c r="A672" s="204">
        <v>3</v>
      </c>
      <c r="B672" s="205" t="s">
        <v>697</v>
      </c>
      <c r="C672" s="211" t="s">
        <v>477</v>
      </c>
      <c r="D672" s="224" t="s">
        <v>698</v>
      </c>
      <c r="E672" s="8">
        <v>2160</v>
      </c>
      <c r="F672" s="129"/>
      <c r="G672" s="129"/>
      <c r="H672" s="9"/>
      <c r="I672" s="9"/>
      <c r="J672" s="152" t="str">
        <f t="shared" si="288"/>
        <v/>
      </c>
      <c r="K672" s="153"/>
      <c r="L672" s="154" t="str">
        <f t="shared" si="289"/>
        <v/>
      </c>
      <c r="M672" s="155"/>
      <c r="N672" s="154" t="str">
        <f t="shared" si="290"/>
        <v/>
      </c>
    </row>
    <row r="673" spans="1:14" ht="14.1" customHeight="1">
      <c r="A673" s="264">
        <v>4</v>
      </c>
      <c r="B673" s="265" t="s">
        <v>699</v>
      </c>
      <c r="C673" s="211" t="s">
        <v>477</v>
      </c>
      <c r="D673" s="224" t="s">
        <v>92</v>
      </c>
      <c r="E673" s="8">
        <v>4480</v>
      </c>
      <c r="F673" s="129"/>
      <c r="G673" s="129"/>
      <c r="H673" s="9"/>
      <c r="I673" s="9"/>
      <c r="J673" s="152" t="str">
        <f t="shared" si="288"/>
        <v/>
      </c>
      <c r="K673" s="153"/>
      <c r="L673" s="154" t="str">
        <f t="shared" si="289"/>
        <v/>
      </c>
      <c r="M673" s="155"/>
      <c r="N673" s="154" t="str">
        <f t="shared" si="290"/>
        <v/>
      </c>
    </row>
    <row r="674" spans="1:14">
      <c r="A674" s="264"/>
      <c r="B674" s="265"/>
      <c r="C674" s="211" t="s">
        <v>477</v>
      </c>
      <c r="D674" s="224" t="s">
        <v>700</v>
      </c>
      <c r="E674" s="8">
        <v>1680</v>
      </c>
      <c r="F674" s="129"/>
      <c r="G674" s="129"/>
      <c r="H674" s="9"/>
      <c r="I674" s="9"/>
      <c r="J674" s="152" t="str">
        <f t="shared" si="288"/>
        <v/>
      </c>
      <c r="K674" s="153"/>
      <c r="L674" s="154" t="str">
        <f t="shared" si="289"/>
        <v/>
      </c>
      <c r="M674" s="155"/>
      <c r="N674" s="154" t="str">
        <f t="shared" si="290"/>
        <v/>
      </c>
    </row>
    <row r="675" spans="1:14" ht="14.1" customHeight="1">
      <c r="A675" s="264">
        <v>5</v>
      </c>
      <c r="B675" s="265" t="s">
        <v>1978</v>
      </c>
      <c r="C675" s="211" t="s">
        <v>477</v>
      </c>
      <c r="D675" s="224" t="s">
        <v>701</v>
      </c>
      <c r="E675" s="8">
        <v>900</v>
      </c>
      <c r="F675" s="129"/>
      <c r="G675" s="129"/>
      <c r="H675" s="9"/>
      <c r="I675" s="9"/>
      <c r="J675" s="152" t="str">
        <f t="shared" si="288"/>
        <v/>
      </c>
      <c r="K675" s="153"/>
      <c r="L675" s="154" t="str">
        <f t="shared" si="289"/>
        <v/>
      </c>
      <c r="M675" s="155"/>
      <c r="N675" s="154" t="str">
        <f t="shared" si="290"/>
        <v/>
      </c>
    </row>
    <row r="676" spans="1:14">
      <c r="A676" s="264"/>
      <c r="B676" s="265"/>
      <c r="C676" s="211" t="s">
        <v>477</v>
      </c>
      <c r="D676" s="224" t="s">
        <v>702</v>
      </c>
      <c r="E676" s="8">
        <v>450</v>
      </c>
      <c r="F676" s="129"/>
      <c r="G676" s="129"/>
      <c r="H676" s="9"/>
      <c r="I676" s="9"/>
      <c r="J676" s="152" t="str">
        <f t="shared" si="288"/>
        <v/>
      </c>
      <c r="K676" s="153"/>
      <c r="L676" s="154" t="str">
        <f t="shared" si="289"/>
        <v/>
      </c>
      <c r="M676" s="155"/>
      <c r="N676" s="154" t="str">
        <f t="shared" si="290"/>
        <v/>
      </c>
    </row>
    <row r="677" spans="1:14">
      <c r="A677" s="264"/>
      <c r="B677" s="265"/>
      <c r="C677" s="211" t="s">
        <v>477</v>
      </c>
      <c r="D677" s="224" t="s">
        <v>703</v>
      </c>
      <c r="E677" s="8">
        <v>450</v>
      </c>
      <c r="F677" s="129"/>
      <c r="G677" s="129"/>
      <c r="H677" s="9"/>
      <c r="I677" s="9"/>
      <c r="J677" s="152" t="str">
        <f t="shared" si="288"/>
        <v/>
      </c>
      <c r="K677" s="153"/>
      <c r="L677" s="154" t="str">
        <f t="shared" si="289"/>
        <v/>
      </c>
      <c r="M677" s="155"/>
      <c r="N677" s="154" t="str">
        <f t="shared" si="290"/>
        <v/>
      </c>
    </row>
    <row r="678" spans="1:14">
      <c r="A678" s="264"/>
      <c r="B678" s="265"/>
      <c r="C678" s="211" t="s">
        <v>477</v>
      </c>
      <c r="D678" s="224" t="s">
        <v>704</v>
      </c>
      <c r="E678" s="8">
        <v>450</v>
      </c>
      <c r="F678" s="129"/>
      <c r="G678" s="129"/>
      <c r="H678" s="9"/>
      <c r="I678" s="9"/>
      <c r="J678" s="152" t="str">
        <f t="shared" si="288"/>
        <v/>
      </c>
      <c r="K678" s="153"/>
      <c r="L678" s="154" t="str">
        <f t="shared" si="289"/>
        <v/>
      </c>
      <c r="M678" s="155"/>
      <c r="N678" s="154" t="str">
        <f t="shared" si="290"/>
        <v/>
      </c>
    </row>
    <row r="679" spans="1:14" ht="13.9" customHeight="1">
      <c r="A679" s="264">
        <v>6</v>
      </c>
      <c r="B679" s="270" t="s">
        <v>1979</v>
      </c>
      <c r="C679" s="288" t="s">
        <v>363</v>
      </c>
      <c r="D679" s="25" t="s">
        <v>705</v>
      </c>
      <c r="E679" s="8">
        <v>900</v>
      </c>
      <c r="F679" s="129"/>
      <c r="G679" s="129"/>
      <c r="H679" s="9"/>
      <c r="I679" s="9"/>
      <c r="J679" s="152" t="str">
        <f t="shared" si="288"/>
        <v/>
      </c>
      <c r="K679" s="153"/>
      <c r="L679" s="154" t="str">
        <f t="shared" si="289"/>
        <v/>
      </c>
      <c r="M679" s="155"/>
      <c r="N679" s="154" t="str">
        <f t="shared" si="290"/>
        <v/>
      </c>
    </row>
    <row r="680" spans="1:14">
      <c r="A680" s="264"/>
      <c r="B680" s="270"/>
      <c r="C680" s="288"/>
      <c r="D680" s="25" t="s">
        <v>706</v>
      </c>
      <c r="E680" s="8">
        <v>900</v>
      </c>
      <c r="F680" s="129"/>
      <c r="G680" s="129"/>
      <c r="H680" s="9"/>
      <c r="I680" s="9"/>
      <c r="J680" s="152" t="str">
        <f t="shared" si="288"/>
        <v/>
      </c>
      <c r="K680" s="153"/>
      <c r="L680" s="154" t="str">
        <f t="shared" si="289"/>
        <v/>
      </c>
      <c r="M680" s="155"/>
      <c r="N680" s="154" t="str">
        <f t="shared" si="290"/>
        <v/>
      </c>
    </row>
    <row r="681" spans="1:14" ht="13.9" customHeight="1">
      <c r="A681" s="264"/>
      <c r="B681" s="270"/>
      <c r="C681" s="288"/>
      <c r="D681" s="25" t="s">
        <v>1980</v>
      </c>
      <c r="E681" s="8">
        <v>900</v>
      </c>
      <c r="F681" s="129"/>
      <c r="G681" s="129"/>
      <c r="H681" s="9"/>
      <c r="I681" s="9"/>
      <c r="J681" s="152" t="str">
        <f t="shared" si="288"/>
        <v/>
      </c>
      <c r="K681" s="153"/>
      <c r="L681" s="154" t="str">
        <f t="shared" si="289"/>
        <v/>
      </c>
      <c r="M681" s="155"/>
      <c r="N681" s="154" t="str">
        <f t="shared" si="290"/>
        <v/>
      </c>
    </row>
    <row r="682" spans="1:14">
      <c r="A682" s="264"/>
      <c r="B682" s="270"/>
      <c r="C682" s="288"/>
      <c r="D682" s="25" t="s">
        <v>1981</v>
      </c>
      <c r="E682" s="8">
        <v>900</v>
      </c>
      <c r="F682" s="129"/>
      <c r="G682" s="129"/>
      <c r="H682" s="9"/>
      <c r="I682" s="9"/>
      <c r="J682" s="152" t="str">
        <f t="shared" si="288"/>
        <v/>
      </c>
      <c r="K682" s="153"/>
      <c r="L682" s="154" t="str">
        <f t="shared" si="289"/>
        <v/>
      </c>
      <c r="M682" s="155"/>
      <c r="N682" s="154" t="str">
        <f t="shared" si="290"/>
        <v/>
      </c>
    </row>
    <row r="683" spans="1:14" ht="14.1" customHeight="1">
      <c r="A683" s="290">
        <v>7</v>
      </c>
      <c r="B683" s="284" t="s">
        <v>1669</v>
      </c>
      <c r="C683" s="83" t="s">
        <v>975</v>
      </c>
      <c r="D683" s="84" t="s">
        <v>702</v>
      </c>
      <c r="E683" s="33">
        <v>150</v>
      </c>
      <c r="F683" s="129"/>
      <c r="G683" s="129"/>
      <c r="H683" s="9"/>
      <c r="I683" s="9"/>
      <c r="J683" s="152" t="str">
        <f t="shared" si="288"/>
        <v/>
      </c>
      <c r="K683" s="153"/>
      <c r="L683" s="154" t="str">
        <f t="shared" si="289"/>
        <v/>
      </c>
      <c r="M683" s="155"/>
      <c r="N683" s="154" t="str">
        <f t="shared" si="290"/>
        <v/>
      </c>
    </row>
    <row r="684" spans="1:14">
      <c r="A684" s="290"/>
      <c r="B684" s="284"/>
      <c r="C684" s="83" t="s">
        <v>975</v>
      </c>
      <c r="D684" s="84" t="s">
        <v>703</v>
      </c>
      <c r="E684" s="33">
        <v>150</v>
      </c>
      <c r="F684" s="129"/>
      <c r="G684" s="129"/>
      <c r="H684" s="9"/>
      <c r="I684" s="9"/>
      <c r="J684" s="152" t="str">
        <f t="shared" si="288"/>
        <v/>
      </c>
      <c r="K684" s="153"/>
      <c r="L684" s="154" t="str">
        <f t="shared" si="289"/>
        <v/>
      </c>
      <c r="M684" s="155"/>
      <c r="N684" s="154" t="str">
        <f t="shared" si="290"/>
        <v/>
      </c>
    </row>
    <row r="685" spans="1:14" ht="13.9" customHeight="1">
      <c r="A685" s="290"/>
      <c r="B685" s="284"/>
      <c r="C685" s="83" t="s">
        <v>975</v>
      </c>
      <c r="D685" s="84" t="s">
        <v>1670</v>
      </c>
      <c r="E685" s="33">
        <v>150</v>
      </c>
      <c r="F685" s="129"/>
      <c r="G685" s="129"/>
      <c r="H685" s="9"/>
      <c r="I685" s="9"/>
      <c r="J685" s="152" t="str">
        <f t="shared" si="288"/>
        <v/>
      </c>
      <c r="K685" s="153"/>
      <c r="L685" s="154" t="str">
        <f t="shared" si="289"/>
        <v/>
      </c>
      <c r="M685" s="155"/>
      <c r="N685" s="154" t="str">
        <f t="shared" si="290"/>
        <v/>
      </c>
    </row>
    <row r="686" spans="1:14" ht="13.5" customHeight="1">
      <c r="A686" s="290"/>
      <c r="B686" s="284"/>
      <c r="C686" s="83" t="s">
        <v>975</v>
      </c>
      <c r="D686" s="84" t="s">
        <v>1671</v>
      </c>
      <c r="E686" s="33">
        <v>150</v>
      </c>
      <c r="F686" s="129"/>
      <c r="G686" s="129"/>
      <c r="H686" s="9"/>
      <c r="I686" s="9"/>
      <c r="J686" s="152" t="str">
        <f t="shared" si="288"/>
        <v/>
      </c>
      <c r="K686" s="153"/>
      <c r="L686" s="154" t="str">
        <f t="shared" si="289"/>
        <v/>
      </c>
      <c r="M686" s="155"/>
      <c r="N686" s="154" t="str">
        <f t="shared" si="290"/>
        <v/>
      </c>
    </row>
    <row r="687" spans="1:14" ht="19.5" customHeight="1">
      <c r="A687" s="290"/>
      <c r="B687" s="284"/>
      <c r="C687" s="83" t="s">
        <v>975</v>
      </c>
      <c r="D687" s="84" t="s">
        <v>1672</v>
      </c>
      <c r="E687" s="33">
        <v>150</v>
      </c>
      <c r="F687" s="129"/>
      <c r="G687" s="129"/>
      <c r="H687" s="9"/>
      <c r="I687" s="9"/>
      <c r="J687" s="152" t="str">
        <f t="shared" si="288"/>
        <v/>
      </c>
      <c r="K687" s="153"/>
      <c r="L687" s="154" t="str">
        <f t="shared" si="289"/>
        <v/>
      </c>
      <c r="M687" s="155"/>
      <c r="N687" s="154" t="str">
        <f t="shared" si="290"/>
        <v/>
      </c>
    </row>
    <row r="688" spans="1:14" ht="13.5" customHeight="1">
      <c r="A688" s="290"/>
      <c r="B688" s="284"/>
      <c r="C688" s="83" t="s">
        <v>975</v>
      </c>
      <c r="D688" s="84" t="s">
        <v>1673</v>
      </c>
      <c r="E688" s="33">
        <v>150</v>
      </c>
      <c r="F688" s="129"/>
      <c r="G688" s="129"/>
      <c r="H688" s="9"/>
      <c r="I688" s="9"/>
      <c r="J688" s="152" t="str">
        <f t="shared" si="288"/>
        <v/>
      </c>
      <c r="K688" s="153"/>
      <c r="L688" s="154" t="str">
        <f t="shared" si="289"/>
        <v/>
      </c>
      <c r="M688" s="155"/>
      <c r="N688" s="154" t="str">
        <f t="shared" si="290"/>
        <v/>
      </c>
    </row>
    <row r="689" spans="1:14" ht="14.1" customHeight="1">
      <c r="A689" s="266" t="s">
        <v>2048</v>
      </c>
      <c r="B689" s="266"/>
      <c r="C689" s="266"/>
      <c r="D689" s="266"/>
      <c r="E689" s="266"/>
      <c r="F689" s="266"/>
      <c r="G689" s="266"/>
      <c r="H689" s="266"/>
      <c r="I689" s="266"/>
      <c r="J689" s="266"/>
      <c r="K689" s="266"/>
      <c r="L689" s="15">
        <f>SUM(L667:L682)</f>
        <v>0</v>
      </c>
      <c r="M689" s="15" t="s">
        <v>68</v>
      </c>
      <c r="N689" s="154">
        <f>SUM(N667:N682)</f>
        <v>0</v>
      </c>
    </row>
    <row r="690" spans="1:14">
      <c r="A690" s="304" t="s">
        <v>707</v>
      </c>
      <c r="B690" s="305"/>
      <c r="C690" s="305"/>
      <c r="D690" s="305"/>
      <c r="E690" s="305"/>
      <c r="F690" s="305"/>
      <c r="G690" s="305"/>
      <c r="H690" s="305"/>
      <c r="I690" s="305"/>
      <c r="J690" s="305"/>
      <c r="K690" s="305"/>
      <c r="L690" s="305"/>
      <c r="M690" s="305"/>
      <c r="N690" s="306"/>
    </row>
    <row r="691" spans="1:14" ht="21.75" customHeight="1">
      <c r="A691" s="204">
        <v>1</v>
      </c>
      <c r="B691" s="205" t="s">
        <v>708</v>
      </c>
      <c r="C691" s="211" t="s">
        <v>624</v>
      </c>
      <c r="D691" s="224" t="s">
        <v>709</v>
      </c>
      <c r="E691" s="8">
        <v>10</v>
      </c>
      <c r="F691" s="129"/>
      <c r="G691" s="129"/>
      <c r="H691" s="9"/>
      <c r="I691" s="9"/>
      <c r="J691" s="152" t="str">
        <f t="shared" ref="J691:J697" si="291">IF(I691="","",ROUNDUP(E691/I691,0))</f>
        <v/>
      </c>
      <c r="K691" s="153"/>
      <c r="L691" s="154" t="str">
        <f t="shared" ref="L691:L697" si="292">IF(J691="","",IF(K691="","",ROUND(J691*K691,2)))</f>
        <v/>
      </c>
      <c r="M691" s="155"/>
      <c r="N691" s="154" t="str">
        <f t="shared" ref="N691:N697" si="293">IF(K691="","",L691*M691+L691)</f>
        <v/>
      </c>
    </row>
    <row r="692" spans="1:14" ht="19.5">
      <c r="A692" s="204">
        <v>2</v>
      </c>
      <c r="B692" s="205" t="s">
        <v>710</v>
      </c>
      <c r="C692" s="211" t="s">
        <v>711</v>
      </c>
      <c r="D692" s="224" t="s">
        <v>712</v>
      </c>
      <c r="E692" s="8">
        <v>5</v>
      </c>
      <c r="F692" s="129"/>
      <c r="G692" s="129"/>
      <c r="H692" s="9"/>
      <c r="I692" s="9"/>
      <c r="J692" s="152" t="str">
        <f t="shared" si="291"/>
        <v/>
      </c>
      <c r="K692" s="153"/>
      <c r="L692" s="154" t="str">
        <f t="shared" si="292"/>
        <v/>
      </c>
      <c r="M692" s="155"/>
      <c r="N692" s="154" t="str">
        <f t="shared" si="293"/>
        <v/>
      </c>
    </row>
    <row r="693" spans="1:14">
      <c r="A693" s="204">
        <v>3</v>
      </c>
      <c r="B693" s="205" t="s">
        <v>713</v>
      </c>
      <c r="C693" s="211" t="s">
        <v>624</v>
      </c>
      <c r="D693" s="224" t="s">
        <v>714</v>
      </c>
      <c r="E693" s="8">
        <v>200</v>
      </c>
      <c r="F693" s="129"/>
      <c r="G693" s="129"/>
      <c r="H693" s="9"/>
      <c r="I693" s="9"/>
      <c r="J693" s="152" t="str">
        <f t="shared" si="291"/>
        <v/>
      </c>
      <c r="K693" s="153"/>
      <c r="L693" s="154" t="str">
        <f t="shared" si="292"/>
        <v/>
      </c>
      <c r="M693" s="155"/>
      <c r="N693" s="154" t="str">
        <f t="shared" si="293"/>
        <v/>
      </c>
    </row>
    <row r="694" spans="1:14" ht="14.1" customHeight="1">
      <c r="A694" s="264">
        <v>4</v>
      </c>
      <c r="B694" s="265" t="s">
        <v>715</v>
      </c>
      <c r="C694" s="211" t="s">
        <v>624</v>
      </c>
      <c r="D694" s="224" t="s">
        <v>716</v>
      </c>
      <c r="E694" s="8">
        <v>30</v>
      </c>
      <c r="F694" s="129"/>
      <c r="G694" s="129"/>
      <c r="H694" s="9"/>
      <c r="I694" s="9"/>
      <c r="J694" s="152" t="str">
        <f t="shared" si="291"/>
        <v/>
      </c>
      <c r="K694" s="153"/>
      <c r="L694" s="154" t="str">
        <f t="shared" si="292"/>
        <v/>
      </c>
      <c r="M694" s="155"/>
      <c r="N694" s="154" t="str">
        <f t="shared" si="293"/>
        <v/>
      </c>
    </row>
    <row r="695" spans="1:14">
      <c r="A695" s="264"/>
      <c r="B695" s="265"/>
      <c r="C695" s="211" t="s">
        <v>717</v>
      </c>
      <c r="D695" s="224" t="s">
        <v>718</v>
      </c>
      <c r="E695" s="8">
        <v>15</v>
      </c>
      <c r="F695" s="129"/>
      <c r="G695" s="129"/>
      <c r="H695" s="9"/>
      <c r="I695" s="9"/>
      <c r="J695" s="152" t="str">
        <f t="shared" si="291"/>
        <v/>
      </c>
      <c r="K695" s="153"/>
      <c r="L695" s="154" t="str">
        <f t="shared" si="292"/>
        <v/>
      </c>
      <c r="M695" s="155"/>
      <c r="N695" s="154" t="str">
        <f t="shared" si="293"/>
        <v/>
      </c>
    </row>
    <row r="696" spans="1:14" ht="15.75" customHeight="1">
      <c r="A696" s="204">
        <v>5</v>
      </c>
      <c r="B696" s="205" t="s">
        <v>724</v>
      </c>
      <c r="C696" s="211" t="s">
        <v>725</v>
      </c>
      <c r="D696" s="224" t="s">
        <v>100</v>
      </c>
      <c r="E696" s="8">
        <v>400</v>
      </c>
      <c r="F696" s="129"/>
      <c r="G696" s="129"/>
      <c r="H696" s="9"/>
      <c r="I696" s="9"/>
      <c r="J696" s="152" t="str">
        <f t="shared" si="291"/>
        <v/>
      </c>
      <c r="K696" s="153"/>
      <c r="L696" s="154" t="str">
        <f t="shared" si="292"/>
        <v/>
      </c>
      <c r="M696" s="155"/>
      <c r="N696" s="154" t="str">
        <f t="shared" si="293"/>
        <v/>
      </c>
    </row>
    <row r="697" spans="1:14" ht="15.75" customHeight="1">
      <c r="A697" s="204">
        <v>6</v>
      </c>
      <c r="B697" s="205" t="s">
        <v>722</v>
      </c>
      <c r="C697" s="211" t="s">
        <v>369</v>
      </c>
      <c r="D697" s="224" t="s">
        <v>723</v>
      </c>
      <c r="E697" s="8">
        <v>200</v>
      </c>
      <c r="F697" s="129"/>
      <c r="G697" s="129"/>
      <c r="H697" s="9"/>
      <c r="I697" s="9"/>
      <c r="J697" s="152" t="str">
        <f t="shared" si="291"/>
        <v/>
      </c>
      <c r="K697" s="153"/>
      <c r="L697" s="154" t="str">
        <f t="shared" si="292"/>
        <v/>
      </c>
      <c r="M697" s="155"/>
      <c r="N697" s="154" t="str">
        <f t="shared" si="293"/>
        <v/>
      </c>
    </row>
    <row r="698" spans="1:14" ht="14.1" customHeight="1">
      <c r="A698" s="266" t="s">
        <v>2126</v>
      </c>
      <c r="B698" s="266"/>
      <c r="C698" s="266"/>
      <c r="D698" s="266"/>
      <c r="E698" s="266"/>
      <c r="F698" s="266"/>
      <c r="G698" s="266"/>
      <c r="H698" s="266"/>
      <c r="I698" s="266"/>
      <c r="J698" s="266"/>
      <c r="K698" s="266"/>
      <c r="L698" s="15">
        <f>SUM(L691:L697)</f>
        <v>0</v>
      </c>
      <c r="M698" s="15" t="s">
        <v>68</v>
      </c>
      <c r="N698" s="154">
        <f>SUM(N691:N697)</f>
        <v>0</v>
      </c>
    </row>
    <row r="699" spans="1:14">
      <c r="A699" s="304" t="s">
        <v>727</v>
      </c>
      <c r="B699" s="305"/>
      <c r="C699" s="305"/>
      <c r="D699" s="305"/>
      <c r="E699" s="305"/>
      <c r="F699" s="305"/>
      <c r="G699" s="305"/>
      <c r="H699" s="305"/>
      <c r="I699" s="305"/>
      <c r="J699" s="305"/>
      <c r="K699" s="305"/>
      <c r="L699" s="305"/>
      <c r="M699" s="305"/>
      <c r="N699" s="306"/>
    </row>
    <row r="700" spans="1:14" ht="14.1" customHeight="1">
      <c r="A700" s="264">
        <v>1</v>
      </c>
      <c r="B700" s="265" t="s">
        <v>721</v>
      </c>
      <c r="C700" s="211" t="s">
        <v>717</v>
      </c>
      <c r="D700" s="224" t="s">
        <v>719</v>
      </c>
      <c r="E700" s="8">
        <v>500</v>
      </c>
      <c r="F700" s="129"/>
      <c r="G700" s="129"/>
      <c r="H700" s="9"/>
      <c r="I700" s="9"/>
      <c r="J700" s="152" t="str">
        <f t="shared" ref="J700:J701" si="294">IF(I700="","",ROUNDUP(E700/I700,0))</f>
        <v/>
      </c>
      <c r="K700" s="153"/>
      <c r="L700" s="154" t="str">
        <f t="shared" ref="L700:L701" si="295">IF(J700="","",IF(K700="","",ROUND(J700*K700,2)))</f>
        <v/>
      </c>
      <c r="M700" s="155"/>
      <c r="N700" s="154" t="str">
        <f t="shared" ref="N700:N701" si="296">IF(K700="","",L700*M700+L700)</f>
        <v/>
      </c>
    </row>
    <row r="701" spans="1:14">
      <c r="A701" s="264"/>
      <c r="B701" s="265"/>
      <c r="C701" s="211" t="s">
        <v>717</v>
      </c>
      <c r="D701" s="224" t="s">
        <v>720</v>
      </c>
      <c r="E701" s="8">
        <v>100</v>
      </c>
      <c r="F701" s="129"/>
      <c r="G701" s="129"/>
      <c r="H701" s="9"/>
      <c r="I701" s="9"/>
      <c r="J701" s="152" t="str">
        <f t="shared" si="294"/>
        <v/>
      </c>
      <c r="K701" s="153"/>
      <c r="L701" s="154" t="str">
        <f t="shared" si="295"/>
        <v/>
      </c>
      <c r="M701" s="155"/>
      <c r="N701" s="154" t="str">
        <f t="shared" si="296"/>
        <v/>
      </c>
    </row>
    <row r="702" spans="1:14" ht="14.1" customHeight="1">
      <c r="A702" s="266" t="s">
        <v>1941</v>
      </c>
      <c r="B702" s="266"/>
      <c r="C702" s="266"/>
      <c r="D702" s="266"/>
      <c r="E702" s="266"/>
      <c r="F702" s="266"/>
      <c r="G702" s="266"/>
      <c r="H702" s="266"/>
      <c r="I702" s="266"/>
      <c r="J702" s="266"/>
      <c r="K702" s="266"/>
      <c r="L702" s="15">
        <f>SUM(L700:L701)</f>
        <v>0</v>
      </c>
      <c r="M702" s="15" t="s">
        <v>68</v>
      </c>
      <c r="N702" s="154">
        <f>SUM(N700:N701)</f>
        <v>0</v>
      </c>
    </row>
    <row r="703" spans="1:14">
      <c r="A703" s="304" t="s">
        <v>743</v>
      </c>
      <c r="B703" s="305"/>
      <c r="C703" s="305"/>
      <c r="D703" s="305"/>
      <c r="E703" s="305"/>
      <c r="F703" s="305"/>
      <c r="G703" s="305"/>
      <c r="H703" s="305"/>
      <c r="I703" s="305"/>
      <c r="J703" s="305"/>
      <c r="K703" s="305"/>
      <c r="L703" s="305"/>
      <c r="M703" s="305"/>
      <c r="N703" s="306"/>
    </row>
    <row r="704" spans="1:14" ht="14.1" customHeight="1">
      <c r="A704" s="204">
        <v>1</v>
      </c>
      <c r="B704" s="205" t="s">
        <v>728</v>
      </c>
      <c r="C704" s="211" t="s">
        <v>729</v>
      </c>
      <c r="D704" s="224" t="s">
        <v>730</v>
      </c>
      <c r="E704" s="8">
        <v>5</v>
      </c>
      <c r="F704" s="129"/>
      <c r="G704" s="129"/>
      <c r="H704" s="9"/>
      <c r="I704" s="9"/>
      <c r="J704" s="152" t="str">
        <f t="shared" ref="J704:J711" si="297">IF(I704="","",ROUNDUP(E704/I704,0))</f>
        <v/>
      </c>
      <c r="K704" s="153"/>
      <c r="L704" s="154" t="str">
        <f t="shared" ref="L704:L711" si="298">IF(J704="","",IF(K704="","",ROUND(J704*K704,2)))</f>
        <v/>
      </c>
      <c r="M704" s="155"/>
      <c r="N704" s="154" t="str">
        <f t="shared" ref="N704:N711" si="299">IF(K704="","",L704*M704+L704)</f>
        <v/>
      </c>
    </row>
    <row r="705" spans="1:14" ht="14.1" customHeight="1">
      <c r="A705" s="264">
        <v>2</v>
      </c>
      <c r="B705" s="265" t="s">
        <v>732</v>
      </c>
      <c r="C705" s="211" t="s">
        <v>731</v>
      </c>
      <c r="D705" s="224" t="s">
        <v>733</v>
      </c>
      <c r="E705" s="8">
        <v>30</v>
      </c>
      <c r="F705" s="129"/>
      <c r="G705" s="129"/>
      <c r="H705" s="9"/>
      <c r="I705" s="9"/>
      <c r="J705" s="152" t="str">
        <f t="shared" si="297"/>
        <v/>
      </c>
      <c r="K705" s="153"/>
      <c r="L705" s="154" t="str">
        <f t="shared" si="298"/>
        <v/>
      </c>
      <c r="M705" s="155"/>
      <c r="N705" s="154" t="str">
        <f t="shared" si="299"/>
        <v/>
      </c>
    </row>
    <row r="706" spans="1:14">
      <c r="A706" s="264"/>
      <c r="B706" s="265"/>
      <c r="C706" s="211" t="s">
        <v>734</v>
      </c>
      <c r="D706" s="224" t="s">
        <v>735</v>
      </c>
      <c r="E706" s="8">
        <v>15</v>
      </c>
      <c r="F706" s="129"/>
      <c r="G706" s="129"/>
      <c r="H706" s="9"/>
      <c r="I706" s="9"/>
      <c r="J706" s="152" t="str">
        <f t="shared" si="297"/>
        <v/>
      </c>
      <c r="K706" s="153"/>
      <c r="L706" s="154" t="str">
        <f t="shared" si="298"/>
        <v/>
      </c>
      <c r="M706" s="155"/>
      <c r="N706" s="154" t="str">
        <f t="shared" si="299"/>
        <v/>
      </c>
    </row>
    <row r="707" spans="1:14">
      <c r="A707" s="264"/>
      <c r="B707" s="265"/>
      <c r="C707" s="211" t="s">
        <v>29</v>
      </c>
      <c r="D707" s="224" t="s">
        <v>76</v>
      </c>
      <c r="E707" s="8">
        <v>320</v>
      </c>
      <c r="F707" s="129"/>
      <c r="G707" s="129"/>
      <c r="H707" s="9"/>
      <c r="I707" s="9"/>
      <c r="J707" s="152" t="str">
        <f t="shared" si="297"/>
        <v/>
      </c>
      <c r="K707" s="153"/>
      <c r="L707" s="154" t="str">
        <f t="shared" si="298"/>
        <v/>
      </c>
      <c r="M707" s="155"/>
      <c r="N707" s="154" t="str">
        <f t="shared" si="299"/>
        <v/>
      </c>
    </row>
    <row r="708" spans="1:14" ht="18" customHeight="1">
      <c r="A708" s="204">
        <v>3</v>
      </c>
      <c r="B708" s="205" t="s">
        <v>736</v>
      </c>
      <c r="C708" s="211" t="s">
        <v>624</v>
      </c>
      <c r="D708" s="224" t="s">
        <v>737</v>
      </c>
      <c r="E708" s="8">
        <v>50</v>
      </c>
      <c r="F708" s="129"/>
      <c r="G708" s="129"/>
      <c r="H708" s="9"/>
      <c r="I708" s="9"/>
      <c r="J708" s="152" t="str">
        <f t="shared" si="297"/>
        <v/>
      </c>
      <c r="K708" s="153"/>
      <c r="L708" s="154" t="str">
        <f t="shared" si="298"/>
        <v/>
      </c>
      <c r="M708" s="155"/>
      <c r="N708" s="154" t="str">
        <f t="shared" si="299"/>
        <v/>
      </c>
    </row>
    <row r="709" spans="1:14" ht="16.5" customHeight="1">
      <c r="A709" s="204">
        <v>4</v>
      </c>
      <c r="B709" s="205" t="s">
        <v>145</v>
      </c>
      <c r="C709" s="211" t="s">
        <v>738</v>
      </c>
      <c r="D709" s="224" t="s">
        <v>714</v>
      </c>
      <c r="E709" s="8">
        <v>5</v>
      </c>
      <c r="F709" s="129"/>
      <c r="G709" s="129"/>
      <c r="H709" s="9"/>
      <c r="I709" s="9"/>
      <c r="J709" s="152" t="str">
        <f t="shared" si="297"/>
        <v/>
      </c>
      <c r="K709" s="153"/>
      <c r="L709" s="154" t="str">
        <f t="shared" si="298"/>
        <v/>
      </c>
      <c r="M709" s="155"/>
      <c r="N709" s="154" t="str">
        <f t="shared" si="299"/>
        <v/>
      </c>
    </row>
    <row r="710" spans="1:14" ht="16.5" customHeight="1">
      <c r="A710" s="204">
        <v>5</v>
      </c>
      <c r="B710" s="205" t="s">
        <v>739</v>
      </c>
      <c r="C710" s="211" t="s">
        <v>740</v>
      </c>
      <c r="D710" s="224" t="s">
        <v>44</v>
      </c>
      <c r="E710" s="8">
        <v>60</v>
      </c>
      <c r="F710" s="129"/>
      <c r="G710" s="129"/>
      <c r="H710" s="9"/>
      <c r="I710" s="9"/>
      <c r="J710" s="152" t="str">
        <f t="shared" si="297"/>
        <v/>
      </c>
      <c r="K710" s="153"/>
      <c r="L710" s="154" t="str">
        <f t="shared" si="298"/>
        <v/>
      </c>
      <c r="M710" s="155"/>
      <c r="N710" s="154" t="str">
        <f t="shared" si="299"/>
        <v/>
      </c>
    </row>
    <row r="711" spans="1:14">
      <c r="A711" s="204">
        <v>6</v>
      </c>
      <c r="B711" s="205" t="s">
        <v>741</v>
      </c>
      <c r="C711" s="211" t="s">
        <v>624</v>
      </c>
      <c r="D711" s="224" t="s">
        <v>742</v>
      </c>
      <c r="E711" s="8">
        <v>25</v>
      </c>
      <c r="F711" s="129"/>
      <c r="G711" s="129"/>
      <c r="H711" s="9"/>
      <c r="I711" s="9"/>
      <c r="J711" s="152" t="str">
        <f t="shared" si="297"/>
        <v/>
      </c>
      <c r="K711" s="153"/>
      <c r="L711" s="154" t="str">
        <f t="shared" si="298"/>
        <v/>
      </c>
      <c r="M711" s="155"/>
      <c r="N711" s="154" t="str">
        <f t="shared" si="299"/>
        <v/>
      </c>
    </row>
    <row r="712" spans="1:14" ht="14.1" customHeight="1">
      <c r="A712" s="266" t="s">
        <v>2049</v>
      </c>
      <c r="B712" s="266"/>
      <c r="C712" s="266"/>
      <c r="D712" s="266"/>
      <c r="E712" s="266"/>
      <c r="F712" s="266"/>
      <c r="G712" s="266"/>
      <c r="H712" s="266"/>
      <c r="I712" s="266"/>
      <c r="J712" s="266"/>
      <c r="K712" s="266"/>
      <c r="L712" s="15">
        <f>SUM(L704:L711)</f>
        <v>0</v>
      </c>
      <c r="M712" s="15" t="s">
        <v>68</v>
      </c>
      <c r="N712" s="154">
        <f>SUM(N704:N711)</f>
        <v>0</v>
      </c>
    </row>
    <row r="713" spans="1:14">
      <c r="A713" s="304" t="s">
        <v>1864</v>
      </c>
      <c r="B713" s="305"/>
      <c r="C713" s="305"/>
      <c r="D713" s="305"/>
      <c r="E713" s="305"/>
      <c r="F713" s="305"/>
      <c r="G713" s="305"/>
      <c r="H713" s="305"/>
      <c r="I713" s="305"/>
      <c r="J713" s="305"/>
      <c r="K713" s="305"/>
      <c r="L713" s="305"/>
      <c r="M713" s="305"/>
      <c r="N713" s="306"/>
    </row>
    <row r="714" spans="1:14" ht="14.1" customHeight="1">
      <c r="A714" s="264">
        <v>1</v>
      </c>
      <c r="B714" s="265" t="s">
        <v>145</v>
      </c>
      <c r="C714" s="211" t="s">
        <v>47</v>
      </c>
      <c r="D714" s="224" t="s">
        <v>744</v>
      </c>
      <c r="E714" s="8">
        <v>100</v>
      </c>
      <c r="F714" s="129"/>
      <c r="G714" s="129"/>
      <c r="H714" s="9"/>
      <c r="I714" s="9"/>
      <c r="J714" s="152" t="str">
        <f t="shared" ref="J714:J715" si="300">IF(I714="","",ROUNDUP(E714/I714,0))</f>
        <v/>
      </c>
      <c r="K714" s="153"/>
      <c r="L714" s="154" t="str">
        <f t="shared" ref="L714:L715" si="301">IF(J714="","",IF(K714="","",ROUND(J714*K714,2)))</f>
        <v/>
      </c>
      <c r="M714" s="155"/>
      <c r="N714" s="154" t="str">
        <f t="shared" ref="N714:N715" si="302">IF(K714="","",L714*M714+L714)</f>
        <v/>
      </c>
    </row>
    <row r="715" spans="1:14" ht="18.75" customHeight="1">
      <c r="A715" s="264"/>
      <c r="B715" s="265"/>
      <c r="C715" s="211" t="s">
        <v>32</v>
      </c>
      <c r="D715" s="224" t="s">
        <v>745</v>
      </c>
      <c r="E715" s="8">
        <v>8000</v>
      </c>
      <c r="F715" s="129"/>
      <c r="G715" s="129"/>
      <c r="H715" s="9"/>
      <c r="I715" s="9"/>
      <c r="J715" s="152" t="str">
        <f t="shared" si="300"/>
        <v/>
      </c>
      <c r="K715" s="153"/>
      <c r="L715" s="154" t="str">
        <f t="shared" si="301"/>
        <v/>
      </c>
      <c r="M715" s="155"/>
      <c r="N715" s="154" t="str">
        <f t="shared" si="302"/>
        <v/>
      </c>
    </row>
    <row r="716" spans="1:14" ht="14.1" customHeight="1">
      <c r="A716" s="266" t="s">
        <v>2127</v>
      </c>
      <c r="B716" s="266"/>
      <c r="C716" s="266"/>
      <c r="D716" s="266"/>
      <c r="E716" s="266"/>
      <c r="F716" s="266"/>
      <c r="G716" s="266"/>
      <c r="H716" s="266"/>
      <c r="I716" s="266"/>
      <c r="J716" s="266"/>
      <c r="K716" s="266"/>
      <c r="L716" s="15">
        <f>SUM(L714:L715)</f>
        <v>0</v>
      </c>
      <c r="M716" s="15" t="s">
        <v>68</v>
      </c>
      <c r="N716" s="154">
        <f>SUM(N714:N715)</f>
        <v>0</v>
      </c>
    </row>
    <row r="717" spans="1:14">
      <c r="A717" s="304" t="s">
        <v>792</v>
      </c>
      <c r="B717" s="305"/>
      <c r="C717" s="305"/>
      <c r="D717" s="305"/>
      <c r="E717" s="305"/>
      <c r="F717" s="305"/>
      <c r="G717" s="305"/>
      <c r="H717" s="305"/>
      <c r="I717" s="305"/>
      <c r="J717" s="305"/>
      <c r="K717" s="305"/>
      <c r="L717" s="305"/>
      <c r="M717" s="305"/>
      <c r="N717" s="306"/>
    </row>
    <row r="718" spans="1:14">
      <c r="A718" s="210">
        <v>1</v>
      </c>
      <c r="B718" s="205" t="s">
        <v>746</v>
      </c>
      <c r="C718" s="211" t="s">
        <v>748</v>
      </c>
      <c r="D718" s="224" t="s">
        <v>2193</v>
      </c>
      <c r="E718" s="8">
        <v>300</v>
      </c>
      <c r="F718" s="129"/>
      <c r="G718" s="129"/>
      <c r="H718" s="9"/>
      <c r="I718" s="9"/>
      <c r="J718" s="152" t="str">
        <f t="shared" ref="J718" si="303">IF(I718="","",ROUNDUP(E718/I718,0))</f>
        <v/>
      </c>
      <c r="K718" s="153"/>
      <c r="L718" s="154" t="str">
        <f t="shared" ref="L718" si="304">IF(J718="","",IF(K718="","",ROUND(J718*K718,2)))</f>
        <v/>
      </c>
      <c r="M718" s="155"/>
      <c r="N718" s="154" t="str">
        <f t="shared" ref="N718" si="305">IF(K718="","",L718*M718+L718)</f>
        <v/>
      </c>
    </row>
    <row r="719" spans="1:14">
      <c r="A719" s="304" t="s">
        <v>2196</v>
      </c>
      <c r="B719" s="305"/>
      <c r="C719" s="305"/>
      <c r="D719" s="305"/>
      <c r="E719" s="305"/>
      <c r="F719" s="305"/>
      <c r="G719" s="305"/>
      <c r="H719" s="305"/>
      <c r="I719" s="305"/>
      <c r="J719" s="305"/>
      <c r="K719" s="305"/>
      <c r="L719" s="305"/>
      <c r="M719" s="305"/>
      <c r="N719" s="306"/>
    </row>
    <row r="720" spans="1:14" ht="14.1" customHeight="1">
      <c r="A720" s="264">
        <v>1</v>
      </c>
      <c r="B720" s="270" t="s">
        <v>746</v>
      </c>
      <c r="C720" s="211" t="s">
        <v>624</v>
      </c>
      <c r="D720" s="224" t="s">
        <v>747</v>
      </c>
      <c r="E720" s="8">
        <v>100</v>
      </c>
      <c r="F720" s="129"/>
      <c r="G720" s="129"/>
      <c r="H720" s="9"/>
      <c r="I720" s="9"/>
      <c r="J720" s="152" t="str">
        <f t="shared" ref="J720:J754" si="306">IF(I720="","",ROUNDUP(E720/I720,0))</f>
        <v/>
      </c>
      <c r="K720" s="153"/>
      <c r="L720" s="154" t="str">
        <f t="shared" ref="L720:L754" si="307">IF(J720="","",IF(K720="","",ROUND(J720*K720,2)))</f>
        <v/>
      </c>
      <c r="M720" s="155"/>
      <c r="N720" s="154" t="str">
        <f t="shared" ref="N720:N754" si="308">IF(K720="","",L720*M720+L720)</f>
        <v/>
      </c>
    </row>
    <row r="721" spans="1:14">
      <c r="A721" s="264"/>
      <c r="B721" s="270"/>
      <c r="C721" s="211" t="s">
        <v>729</v>
      </c>
      <c r="D721" s="224" t="s">
        <v>747</v>
      </c>
      <c r="E721" s="8">
        <v>30</v>
      </c>
      <c r="F721" s="129"/>
      <c r="G721" s="129"/>
      <c r="H721" s="9"/>
      <c r="I721" s="9"/>
      <c r="J721" s="152" t="str">
        <f t="shared" si="306"/>
        <v/>
      </c>
      <c r="K721" s="153"/>
      <c r="L721" s="154" t="str">
        <f t="shared" si="307"/>
        <v/>
      </c>
      <c r="M721" s="155"/>
      <c r="N721" s="154" t="str">
        <f t="shared" si="308"/>
        <v/>
      </c>
    </row>
    <row r="722" spans="1:14" ht="23.25" customHeight="1">
      <c r="A722" s="204">
        <v>2</v>
      </c>
      <c r="B722" s="205" t="s">
        <v>749</v>
      </c>
      <c r="C722" s="211" t="s">
        <v>729</v>
      </c>
      <c r="D722" s="224" t="s">
        <v>750</v>
      </c>
      <c r="E722" s="8">
        <v>60</v>
      </c>
      <c r="F722" s="129"/>
      <c r="G722" s="129"/>
      <c r="H722" s="9"/>
      <c r="I722" s="9"/>
      <c r="J722" s="152" t="str">
        <f t="shared" si="306"/>
        <v/>
      </c>
      <c r="K722" s="153"/>
      <c r="L722" s="154" t="str">
        <f t="shared" si="307"/>
        <v/>
      </c>
      <c r="M722" s="155"/>
      <c r="N722" s="154" t="str">
        <f t="shared" si="308"/>
        <v/>
      </c>
    </row>
    <row r="723" spans="1:14" ht="14.1" customHeight="1">
      <c r="A723" s="264">
        <v>3</v>
      </c>
      <c r="B723" s="265" t="s">
        <v>751</v>
      </c>
      <c r="C723" s="211" t="s">
        <v>624</v>
      </c>
      <c r="D723" s="224" t="s">
        <v>752</v>
      </c>
      <c r="E723" s="8">
        <v>25</v>
      </c>
      <c r="F723" s="129"/>
      <c r="G723" s="129"/>
      <c r="H723" s="9"/>
      <c r="I723" s="9"/>
      <c r="J723" s="152" t="str">
        <f t="shared" si="306"/>
        <v/>
      </c>
      <c r="K723" s="153"/>
      <c r="L723" s="154" t="str">
        <f t="shared" si="307"/>
        <v/>
      </c>
      <c r="M723" s="155"/>
      <c r="N723" s="154" t="str">
        <f t="shared" si="308"/>
        <v/>
      </c>
    </row>
    <row r="724" spans="1:14">
      <c r="A724" s="264"/>
      <c r="B724" s="265"/>
      <c r="C724" s="211" t="s">
        <v>729</v>
      </c>
      <c r="D724" s="224" t="s">
        <v>752</v>
      </c>
      <c r="E724" s="8">
        <v>25</v>
      </c>
      <c r="F724" s="129"/>
      <c r="G724" s="129"/>
      <c r="H724" s="9"/>
      <c r="I724" s="9"/>
      <c r="J724" s="152" t="str">
        <f t="shared" si="306"/>
        <v/>
      </c>
      <c r="K724" s="153"/>
      <c r="L724" s="154" t="str">
        <f t="shared" si="307"/>
        <v/>
      </c>
      <c r="M724" s="155"/>
      <c r="N724" s="154" t="str">
        <f t="shared" si="308"/>
        <v/>
      </c>
    </row>
    <row r="725" spans="1:14" ht="14.1" customHeight="1">
      <c r="A725" s="264">
        <v>4</v>
      </c>
      <c r="B725" s="265" t="s">
        <v>753</v>
      </c>
      <c r="C725" s="211" t="s">
        <v>729</v>
      </c>
      <c r="D725" s="224" t="s">
        <v>754</v>
      </c>
      <c r="E725" s="8">
        <v>75</v>
      </c>
      <c r="F725" s="129"/>
      <c r="G725" s="129"/>
      <c r="H725" s="9"/>
      <c r="I725" s="9"/>
      <c r="J725" s="152" t="str">
        <f t="shared" si="306"/>
        <v/>
      </c>
      <c r="K725" s="153"/>
      <c r="L725" s="154" t="str">
        <f t="shared" si="307"/>
        <v/>
      </c>
      <c r="M725" s="155"/>
      <c r="N725" s="154" t="str">
        <f t="shared" si="308"/>
        <v/>
      </c>
    </row>
    <row r="726" spans="1:14">
      <c r="A726" s="264"/>
      <c r="B726" s="265"/>
      <c r="C726" s="211" t="s">
        <v>738</v>
      </c>
      <c r="D726" s="224" t="s">
        <v>754</v>
      </c>
      <c r="E726" s="8">
        <v>40</v>
      </c>
      <c r="F726" s="129"/>
      <c r="G726" s="129"/>
      <c r="H726" s="9"/>
      <c r="I726" s="9"/>
      <c r="J726" s="152" t="str">
        <f t="shared" si="306"/>
        <v/>
      </c>
      <c r="K726" s="153"/>
      <c r="L726" s="154" t="str">
        <f t="shared" si="307"/>
        <v/>
      </c>
      <c r="M726" s="155"/>
      <c r="N726" s="154" t="str">
        <f t="shared" si="308"/>
        <v/>
      </c>
    </row>
    <row r="727" spans="1:14" ht="14.1" customHeight="1">
      <c r="A727" s="264">
        <v>5</v>
      </c>
      <c r="B727" s="265" t="s">
        <v>755</v>
      </c>
      <c r="C727" s="211" t="s">
        <v>729</v>
      </c>
      <c r="D727" s="224" t="s">
        <v>756</v>
      </c>
      <c r="E727" s="8">
        <v>20</v>
      </c>
      <c r="F727" s="129"/>
      <c r="G727" s="129"/>
      <c r="H727" s="9"/>
      <c r="I727" s="9"/>
      <c r="J727" s="152" t="str">
        <f t="shared" si="306"/>
        <v/>
      </c>
      <c r="K727" s="153"/>
      <c r="L727" s="154" t="str">
        <f t="shared" si="307"/>
        <v/>
      </c>
      <c r="M727" s="155"/>
      <c r="N727" s="154" t="str">
        <f t="shared" si="308"/>
        <v/>
      </c>
    </row>
    <row r="728" spans="1:14">
      <c r="A728" s="264"/>
      <c r="B728" s="265"/>
      <c r="C728" s="211" t="s">
        <v>369</v>
      </c>
      <c r="D728" s="224" t="s">
        <v>757</v>
      </c>
      <c r="E728" s="8">
        <v>30</v>
      </c>
      <c r="F728" s="129"/>
      <c r="G728" s="129"/>
      <c r="H728" s="9"/>
      <c r="I728" s="9"/>
      <c r="J728" s="152" t="str">
        <f t="shared" si="306"/>
        <v/>
      </c>
      <c r="K728" s="153"/>
      <c r="L728" s="154" t="str">
        <f t="shared" si="307"/>
        <v/>
      </c>
      <c r="M728" s="155"/>
      <c r="N728" s="154" t="str">
        <f t="shared" si="308"/>
        <v/>
      </c>
    </row>
    <row r="729" spans="1:14" ht="14.1" customHeight="1">
      <c r="A729" s="264">
        <v>6</v>
      </c>
      <c r="B729" s="265" t="s">
        <v>758</v>
      </c>
      <c r="C729" s="211" t="s">
        <v>624</v>
      </c>
      <c r="D729" s="224" t="s">
        <v>747</v>
      </c>
      <c r="E729" s="8">
        <v>100</v>
      </c>
      <c r="F729" s="129"/>
      <c r="G729" s="129"/>
      <c r="H729" s="9"/>
      <c r="I729" s="9"/>
      <c r="J729" s="152" t="str">
        <f t="shared" si="306"/>
        <v/>
      </c>
      <c r="K729" s="153"/>
      <c r="L729" s="154" t="str">
        <f t="shared" si="307"/>
        <v/>
      </c>
      <c r="M729" s="155"/>
      <c r="N729" s="154" t="str">
        <f t="shared" si="308"/>
        <v/>
      </c>
    </row>
    <row r="730" spans="1:14">
      <c r="A730" s="264"/>
      <c r="B730" s="265"/>
      <c r="C730" s="211" t="s">
        <v>729</v>
      </c>
      <c r="D730" s="224" t="s">
        <v>747</v>
      </c>
      <c r="E730" s="8">
        <v>100</v>
      </c>
      <c r="F730" s="129"/>
      <c r="G730" s="129"/>
      <c r="H730" s="9"/>
      <c r="I730" s="9"/>
      <c r="J730" s="152" t="str">
        <f t="shared" si="306"/>
        <v/>
      </c>
      <c r="K730" s="153"/>
      <c r="L730" s="154" t="str">
        <f t="shared" si="307"/>
        <v/>
      </c>
      <c r="M730" s="155"/>
      <c r="N730" s="154" t="str">
        <f t="shared" si="308"/>
        <v/>
      </c>
    </row>
    <row r="731" spans="1:14" ht="14.1" customHeight="1">
      <c r="A731" s="264">
        <v>7</v>
      </c>
      <c r="B731" s="265" t="s">
        <v>759</v>
      </c>
      <c r="C731" s="211" t="s">
        <v>729</v>
      </c>
      <c r="D731" s="224" t="s">
        <v>752</v>
      </c>
      <c r="E731" s="8">
        <v>2000</v>
      </c>
      <c r="F731" s="129"/>
      <c r="G731" s="129"/>
      <c r="H731" s="9"/>
      <c r="I731" s="9"/>
      <c r="J731" s="152" t="str">
        <f t="shared" si="306"/>
        <v/>
      </c>
      <c r="K731" s="153"/>
      <c r="L731" s="154" t="str">
        <f t="shared" si="307"/>
        <v/>
      </c>
      <c r="M731" s="155"/>
      <c r="N731" s="154" t="str">
        <f t="shared" si="308"/>
        <v/>
      </c>
    </row>
    <row r="732" spans="1:14">
      <c r="A732" s="264"/>
      <c r="B732" s="265"/>
      <c r="C732" s="211" t="s">
        <v>624</v>
      </c>
      <c r="D732" s="224" t="s">
        <v>752</v>
      </c>
      <c r="E732" s="8">
        <v>200</v>
      </c>
      <c r="F732" s="129"/>
      <c r="G732" s="129"/>
      <c r="H732" s="9"/>
      <c r="I732" s="9"/>
      <c r="J732" s="152" t="str">
        <f t="shared" si="306"/>
        <v/>
      </c>
      <c r="K732" s="153"/>
      <c r="L732" s="154" t="str">
        <f t="shared" si="307"/>
        <v/>
      </c>
      <c r="M732" s="155"/>
      <c r="N732" s="154" t="str">
        <f t="shared" si="308"/>
        <v/>
      </c>
    </row>
    <row r="733" spans="1:14" ht="13.5" customHeight="1">
      <c r="A733" s="204">
        <v>8</v>
      </c>
      <c r="B733" s="205" t="s">
        <v>760</v>
      </c>
      <c r="C733" s="211" t="s">
        <v>729</v>
      </c>
      <c r="D733" s="224" t="s">
        <v>754</v>
      </c>
      <c r="E733" s="8">
        <v>50</v>
      </c>
      <c r="F733" s="129"/>
      <c r="G733" s="129"/>
      <c r="H733" s="9"/>
      <c r="I733" s="9"/>
      <c r="J733" s="152" t="str">
        <f t="shared" si="306"/>
        <v/>
      </c>
      <c r="K733" s="153"/>
      <c r="L733" s="154" t="str">
        <f t="shared" si="307"/>
        <v/>
      </c>
      <c r="M733" s="155"/>
      <c r="N733" s="154" t="str">
        <f t="shared" si="308"/>
        <v/>
      </c>
    </row>
    <row r="734" spans="1:14" ht="14.1" customHeight="1">
      <c r="A734" s="264">
        <v>9</v>
      </c>
      <c r="B734" s="265" t="s">
        <v>761</v>
      </c>
      <c r="C734" s="211" t="s">
        <v>624</v>
      </c>
      <c r="D734" s="224" t="s">
        <v>754</v>
      </c>
      <c r="E734" s="8">
        <v>15</v>
      </c>
      <c r="F734" s="129"/>
      <c r="G734" s="129"/>
      <c r="H734" s="9"/>
      <c r="I734" s="9"/>
      <c r="J734" s="152" t="str">
        <f t="shared" si="306"/>
        <v/>
      </c>
      <c r="K734" s="153"/>
      <c r="L734" s="154" t="str">
        <f t="shared" si="307"/>
        <v/>
      </c>
      <c r="M734" s="155"/>
      <c r="N734" s="154" t="str">
        <f t="shared" si="308"/>
        <v/>
      </c>
    </row>
    <row r="735" spans="1:14">
      <c r="A735" s="264"/>
      <c r="B735" s="265"/>
      <c r="C735" s="211" t="s">
        <v>729</v>
      </c>
      <c r="D735" s="224" t="s">
        <v>754</v>
      </c>
      <c r="E735" s="8">
        <v>50</v>
      </c>
      <c r="F735" s="129"/>
      <c r="G735" s="129"/>
      <c r="H735" s="9"/>
      <c r="I735" s="9"/>
      <c r="J735" s="152" t="str">
        <f t="shared" si="306"/>
        <v/>
      </c>
      <c r="K735" s="153"/>
      <c r="L735" s="154" t="str">
        <f t="shared" si="307"/>
        <v/>
      </c>
      <c r="M735" s="155"/>
      <c r="N735" s="154" t="str">
        <f t="shared" si="308"/>
        <v/>
      </c>
    </row>
    <row r="736" spans="1:14" ht="14.1" customHeight="1">
      <c r="A736" s="264">
        <v>10</v>
      </c>
      <c r="B736" s="265" t="s">
        <v>762</v>
      </c>
      <c r="C736" s="211" t="s">
        <v>731</v>
      </c>
      <c r="D736" s="224" t="s">
        <v>733</v>
      </c>
      <c r="E736" s="8">
        <v>25</v>
      </c>
      <c r="F736" s="129"/>
      <c r="G736" s="129"/>
      <c r="H736" s="9"/>
      <c r="I736" s="9"/>
      <c r="J736" s="152" t="str">
        <f t="shared" si="306"/>
        <v/>
      </c>
      <c r="K736" s="153"/>
      <c r="L736" s="154" t="str">
        <f t="shared" si="307"/>
        <v/>
      </c>
      <c r="M736" s="155"/>
      <c r="N736" s="154" t="str">
        <f t="shared" si="308"/>
        <v/>
      </c>
    </row>
    <row r="737" spans="1:14">
      <c r="A737" s="264"/>
      <c r="B737" s="265"/>
      <c r="C737" s="211" t="s">
        <v>729</v>
      </c>
      <c r="D737" s="224" t="s">
        <v>763</v>
      </c>
      <c r="E737" s="8">
        <v>500</v>
      </c>
      <c r="F737" s="129"/>
      <c r="G737" s="129"/>
      <c r="H737" s="9"/>
      <c r="I737" s="9"/>
      <c r="J737" s="152" t="str">
        <f t="shared" si="306"/>
        <v/>
      </c>
      <c r="K737" s="153"/>
      <c r="L737" s="154" t="str">
        <f t="shared" si="307"/>
        <v/>
      </c>
      <c r="M737" s="155"/>
      <c r="N737" s="154" t="str">
        <f t="shared" si="308"/>
        <v/>
      </c>
    </row>
    <row r="738" spans="1:14">
      <c r="A738" s="264"/>
      <c r="B738" s="265"/>
      <c r="C738" s="211" t="s">
        <v>764</v>
      </c>
      <c r="D738" s="224" t="s">
        <v>765</v>
      </c>
      <c r="E738" s="8">
        <v>20</v>
      </c>
      <c r="F738" s="129"/>
      <c r="G738" s="129"/>
      <c r="H738" s="9"/>
      <c r="I738" s="9"/>
      <c r="J738" s="152" t="str">
        <f t="shared" si="306"/>
        <v/>
      </c>
      <c r="K738" s="153"/>
      <c r="L738" s="154" t="str">
        <f t="shared" si="307"/>
        <v/>
      </c>
      <c r="M738" s="155"/>
      <c r="N738" s="154" t="str">
        <f t="shared" si="308"/>
        <v/>
      </c>
    </row>
    <row r="739" spans="1:14" ht="14.65" customHeight="1">
      <c r="A739" s="312">
        <v>11</v>
      </c>
      <c r="B739" s="284" t="s">
        <v>766</v>
      </c>
      <c r="C739" s="222" t="s">
        <v>767</v>
      </c>
      <c r="D739" s="222" t="s">
        <v>768</v>
      </c>
      <c r="E739" s="213">
        <v>10</v>
      </c>
      <c r="F739" s="31"/>
      <c r="G739" s="129"/>
      <c r="H739" s="9"/>
      <c r="I739" s="9"/>
      <c r="J739" s="152" t="str">
        <f t="shared" si="306"/>
        <v/>
      </c>
      <c r="K739" s="153"/>
      <c r="L739" s="154" t="str">
        <f t="shared" si="307"/>
        <v/>
      </c>
      <c r="M739" s="155"/>
      <c r="N739" s="154" t="str">
        <f t="shared" si="308"/>
        <v/>
      </c>
    </row>
    <row r="740" spans="1:14">
      <c r="A740" s="312"/>
      <c r="B740" s="284"/>
      <c r="C740" s="222" t="s">
        <v>767</v>
      </c>
      <c r="D740" s="222" t="s">
        <v>769</v>
      </c>
      <c r="E740" s="213">
        <v>10</v>
      </c>
      <c r="F740" s="31"/>
      <c r="G740" s="129"/>
      <c r="H740" s="9"/>
      <c r="I740" s="9"/>
      <c r="J740" s="152" t="str">
        <f t="shared" si="306"/>
        <v/>
      </c>
      <c r="K740" s="153"/>
      <c r="L740" s="154" t="str">
        <f t="shared" si="307"/>
        <v/>
      </c>
      <c r="M740" s="155"/>
      <c r="N740" s="154" t="str">
        <f t="shared" si="308"/>
        <v/>
      </c>
    </row>
    <row r="741" spans="1:14" ht="20.100000000000001" customHeight="1">
      <c r="A741" s="220">
        <v>12</v>
      </c>
      <c r="B741" s="207" t="s">
        <v>770</v>
      </c>
      <c r="C741" s="222" t="s">
        <v>771</v>
      </c>
      <c r="D741" s="222" t="s">
        <v>772</v>
      </c>
      <c r="E741" s="213">
        <v>300</v>
      </c>
      <c r="F741" s="31"/>
      <c r="G741" s="129"/>
      <c r="H741" s="9"/>
      <c r="I741" s="9"/>
      <c r="J741" s="152" t="str">
        <f t="shared" si="306"/>
        <v/>
      </c>
      <c r="K741" s="153"/>
      <c r="L741" s="154" t="str">
        <f t="shared" si="307"/>
        <v/>
      </c>
      <c r="M741" s="155"/>
      <c r="N741" s="154" t="str">
        <f t="shared" si="308"/>
        <v/>
      </c>
    </row>
    <row r="742" spans="1:14" ht="16.350000000000001" customHeight="1">
      <c r="A742" s="220">
        <v>13</v>
      </c>
      <c r="B742" s="207" t="s">
        <v>773</v>
      </c>
      <c r="C742" s="222" t="s">
        <v>774</v>
      </c>
      <c r="D742" s="222" t="s">
        <v>775</v>
      </c>
      <c r="E742" s="34">
        <v>50</v>
      </c>
      <c r="F742" s="31"/>
      <c r="G742" s="129"/>
      <c r="H742" s="9"/>
      <c r="I742" s="9"/>
      <c r="J742" s="152" t="str">
        <f t="shared" si="306"/>
        <v/>
      </c>
      <c r="K742" s="153"/>
      <c r="L742" s="154" t="str">
        <f t="shared" si="307"/>
        <v/>
      </c>
      <c r="M742" s="155"/>
      <c r="N742" s="154" t="str">
        <f t="shared" si="308"/>
        <v/>
      </c>
    </row>
    <row r="743" spans="1:14" ht="13.9" customHeight="1">
      <c r="A743" s="264">
        <v>14</v>
      </c>
      <c r="B743" s="265" t="s">
        <v>776</v>
      </c>
      <c r="C743" s="211" t="s">
        <v>624</v>
      </c>
      <c r="D743" s="224" t="s">
        <v>777</v>
      </c>
      <c r="E743" s="8">
        <v>240</v>
      </c>
      <c r="F743" s="129"/>
      <c r="G743" s="129"/>
      <c r="H743" s="9"/>
      <c r="I743" s="9"/>
      <c r="J743" s="152" t="str">
        <f t="shared" si="306"/>
        <v/>
      </c>
      <c r="K743" s="153"/>
      <c r="L743" s="154" t="str">
        <f t="shared" si="307"/>
        <v/>
      </c>
      <c r="M743" s="155"/>
      <c r="N743" s="154" t="str">
        <f t="shared" si="308"/>
        <v/>
      </c>
    </row>
    <row r="744" spans="1:14">
      <c r="A744" s="264"/>
      <c r="B744" s="265"/>
      <c r="C744" s="211" t="s">
        <v>729</v>
      </c>
      <c r="D744" s="224" t="s">
        <v>777</v>
      </c>
      <c r="E744" s="8">
        <v>750</v>
      </c>
      <c r="F744" s="129"/>
      <c r="G744" s="129"/>
      <c r="H744" s="9"/>
      <c r="I744" s="9"/>
      <c r="J744" s="152" t="str">
        <f t="shared" si="306"/>
        <v/>
      </c>
      <c r="K744" s="153"/>
      <c r="L744" s="154" t="str">
        <f t="shared" si="307"/>
        <v/>
      </c>
      <c r="M744" s="155"/>
      <c r="N744" s="154" t="str">
        <f t="shared" si="308"/>
        <v/>
      </c>
    </row>
    <row r="745" spans="1:14">
      <c r="A745" s="204">
        <v>15</v>
      </c>
      <c r="B745" s="205" t="s">
        <v>778</v>
      </c>
      <c r="C745" s="211" t="s">
        <v>624</v>
      </c>
      <c r="D745" s="224" t="s">
        <v>779</v>
      </c>
      <c r="E745" s="8">
        <v>400</v>
      </c>
      <c r="F745" s="129"/>
      <c r="G745" s="129"/>
      <c r="H745" s="9"/>
      <c r="I745" s="9"/>
      <c r="J745" s="152" t="str">
        <f t="shared" si="306"/>
        <v/>
      </c>
      <c r="K745" s="153"/>
      <c r="L745" s="154" t="str">
        <f t="shared" si="307"/>
        <v/>
      </c>
      <c r="M745" s="155"/>
      <c r="N745" s="154" t="str">
        <f t="shared" si="308"/>
        <v/>
      </c>
    </row>
    <row r="746" spans="1:14" ht="13.9" customHeight="1">
      <c r="A746" s="264">
        <v>16</v>
      </c>
      <c r="B746" s="265" t="s">
        <v>780</v>
      </c>
      <c r="C746" s="211" t="s">
        <v>781</v>
      </c>
      <c r="D746" s="224" t="s">
        <v>782</v>
      </c>
      <c r="E746" s="8">
        <v>10</v>
      </c>
      <c r="F746" s="129"/>
      <c r="G746" s="129"/>
      <c r="H746" s="9"/>
      <c r="I746" s="9"/>
      <c r="J746" s="152" t="str">
        <f t="shared" si="306"/>
        <v/>
      </c>
      <c r="K746" s="153"/>
      <c r="L746" s="154" t="str">
        <f t="shared" si="307"/>
        <v/>
      </c>
      <c r="M746" s="155"/>
      <c r="N746" s="154" t="str">
        <f t="shared" si="308"/>
        <v/>
      </c>
    </row>
    <row r="747" spans="1:14">
      <c r="A747" s="264"/>
      <c r="B747" s="265"/>
      <c r="C747" s="211" t="s">
        <v>729</v>
      </c>
      <c r="D747" s="224" t="s">
        <v>783</v>
      </c>
      <c r="E747" s="8">
        <v>750</v>
      </c>
      <c r="F747" s="129"/>
      <c r="G747" s="129"/>
      <c r="H747" s="9"/>
      <c r="I747" s="9"/>
      <c r="J747" s="152" t="str">
        <f t="shared" si="306"/>
        <v/>
      </c>
      <c r="K747" s="153"/>
      <c r="L747" s="154" t="str">
        <f t="shared" si="307"/>
        <v/>
      </c>
      <c r="M747" s="155"/>
      <c r="N747" s="154" t="str">
        <f t="shared" si="308"/>
        <v/>
      </c>
    </row>
    <row r="748" spans="1:14" ht="13.9" customHeight="1">
      <c r="A748" s="264">
        <v>17</v>
      </c>
      <c r="B748" s="265" t="s">
        <v>784</v>
      </c>
      <c r="C748" s="211" t="s">
        <v>624</v>
      </c>
      <c r="D748" s="224" t="s">
        <v>785</v>
      </c>
      <c r="E748" s="8">
        <v>5</v>
      </c>
      <c r="F748" s="129"/>
      <c r="G748" s="129"/>
      <c r="H748" s="9"/>
      <c r="I748" s="9"/>
      <c r="J748" s="152" t="str">
        <f t="shared" si="306"/>
        <v/>
      </c>
      <c r="K748" s="153"/>
      <c r="L748" s="154" t="str">
        <f t="shared" si="307"/>
        <v/>
      </c>
      <c r="M748" s="155"/>
      <c r="N748" s="154" t="str">
        <f t="shared" si="308"/>
        <v/>
      </c>
    </row>
    <row r="749" spans="1:14">
      <c r="A749" s="264"/>
      <c r="B749" s="265"/>
      <c r="C749" s="211" t="s">
        <v>786</v>
      </c>
      <c r="D749" s="224" t="s">
        <v>787</v>
      </c>
      <c r="E749" s="8">
        <v>15</v>
      </c>
      <c r="F749" s="129"/>
      <c r="G749" s="129"/>
      <c r="H749" s="9"/>
      <c r="I749" s="9"/>
      <c r="J749" s="152" t="str">
        <f t="shared" si="306"/>
        <v/>
      </c>
      <c r="K749" s="153"/>
      <c r="L749" s="154" t="str">
        <f t="shared" si="307"/>
        <v/>
      </c>
      <c r="M749" s="155"/>
      <c r="N749" s="154" t="str">
        <f t="shared" si="308"/>
        <v/>
      </c>
    </row>
    <row r="750" spans="1:14" ht="14.1" customHeight="1">
      <c r="A750" s="204">
        <v>18</v>
      </c>
      <c r="B750" s="205" t="s">
        <v>788</v>
      </c>
      <c r="C750" s="211" t="s">
        <v>729</v>
      </c>
      <c r="D750" s="224" t="s">
        <v>789</v>
      </c>
      <c r="E750" s="8">
        <v>125</v>
      </c>
      <c r="F750" s="129"/>
      <c r="G750" s="129"/>
      <c r="H750" s="16"/>
      <c r="I750" s="9"/>
      <c r="J750" s="152" t="str">
        <f t="shared" si="306"/>
        <v/>
      </c>
      <c r="K750" s="153"/>
      <c r="L750" s="154" t="str">
        <f t="shared" si="307"/>
        <v/>
      </c>
      <c r="M750" s="155"/>
      <c r="N750" s="154" t="str">
        <f t="shared" si="308"/>
        <v/>
      </c>
    </row>
    <row r="751" spans="1:14" ht="14.1" customHeight="1">
      <c r="A751" s="204">
        <v>19</v>
      </c>
      <c r="B751" s="205" t="s">
        <v>790</v>
      </c>
      <c r="C751" s="211" t="s">
        <v>791</v>
      </c>
      <c r="D751" s="211" t="s">
        <v>1814</v>
      </c>
      <c r="E751" s="204">
        <v>200</v>
      </c>
      <c r="F751" s="129"/>
      <c r="G751" s="21"/>
      <c r="H751" s="16"/>
      <c r="I751" s="9"/>
      <c r="J751" s="152" t="str">
        <f t="shared" si="306"/>
        <v/>
      </c>
      <c r="K751" s="153"/>
      <c r="L751" s="154" t="str">
        <f t="shared" si="307"/>
        <v/>
      </c>
      <c r="M751" s="155"/>
      <c r="N751" s="154" t="str">
        <f t="shared" si="308"/>
        <v/>
      </c>
    </row>
    <row r="752" spans="1:14" ht="14.1" customHeight="1">
      <c r="A752" s="204">
        <v>20</v>
      </c>
      <c r="B752" s="205" t="s">
        <v>1977</v>
      </c>
      <c r="C752" s="211" t="s">
        <v>1950</v>
      </c>
      <c r="D752" s="211" t="s">
        <v>789</v>
      </c>
      <c r="E752" s="204">
        <v>200</v>
      </c>
      <c r="F752" s="129"/>
      <c r="G752" s="21"/>
      <c r="H752" s="16"/>
      <c r="I752" s="9"/>
      <c r="J752" s="152" t="str">
        <f t="shared" si="306"/>
        <v/>
      </c>
      <c r="K752" s="153"/>
      <c r="L752" s="154" t="str">
        <f t="shared" si="307"/>
        <v/>
      </c>
      <c r="M752" s="155"/>
      <c r="N752" s="154" t="str">
        <f t="shared" si="308"/>
        <v/>
      </c>
    </row>
    <row r="753" spans="1:14" ht="14.1" customHeight="1">
      <c r="A753" s="264">
        <v>21</v>
      </c>
      <c r="B753" s="265" t="s">
        <v>1999</v>
      </c>
      <c r="C753" s="211" t="s">
        <v>624</v>
      </c>
      <c r="D753" s="325" t="s">
        <v>2018</v>
      </c>
      <c r="E753" s="8">
        <v>25</v>
      </c>
      <c r="F753" s="129"/>
      <c r="G753" s="129"/>
      <c r="H753" s="9"/>
      <c r="I753" s="9"/>
      <c r="J753" s="152" t="str">
        <f t="shared" si="306"/>
        <v/>
      </c>
      <c r="K753" s="153"/>
      <c r="L753" s="154" t="str">
        <f t="shared" si="307"/>
        <v/>
      </c>
      <c r="M753" s="155"/>
      <c r="N753" s="154" t="str">
        <f t="shared" si="308"/>
        <v/>
      </c>
    </row>
    <row r="754" spans="1:14">
      <c r="A754" s="264"/>
      <c r="B754" s="265"/>
      <c r="C754" s="211" t="s">
        <v>729</v>
      </c>
      <c r="D754" s="325"/>
      <c r="E754" s="8">
        <v>200</v>
      </c>
      <c r="F754" s="129"/>
      <c r="G754" s="129"/>
      <c r="H754" s="9"/>
      <c r="I754" s="9"/>
      <c r="J754" s="152" t="str">
        <f t="shared" si="306"/>
        <v/>
      </c>
      <c r="K754" s="153"/>
      <c r="L754" s="154" t="str">
        <f t="shared" si="307"/>
        <v/>
      </c>
      <c r="M754" s="155"/>
      <c r="N754" s="154" t="str">
        <f t="shared" si="308"/>
        <v/>
      </c>
    </row>
    <row r="755" spans="1:14" ht="14.1" customHeight="1">
      <c r="A755" s="266" t="s">
        <v>2050</v>
      </c>
      <c r="B755" s="266"/>
      <c r="C755" s="266"/>
      <c r="D755" s="266"/>
      <c r="E755" s="266"/>
      <c r="F755" s="266"/>
      <c r="G755" s="266"/>
      <c r="H755" s="266"/>
      <c r="I755" s="266"/>
      <c r="J755" s="266"/>
      <c r="K755" s="266"/>
      <c r="L755" s="15">
        <f>SUM(L720:L754)</f>
        <v>0</v>
      </c>
      <c r="M755" s="15" t="s">
        <v>68</v>
      </c>
      <c r="N755" s="154">
        <f>SUM(N720:N754)</f>
        <v>0</v>
      </c>
    </row>
    <row r="756" spans="1:14" ht="14.1" customHeight="1">
      <c r="A756" s="304" t="s">
        <v>806</v>
      </c>
      <c r="B756" s="305"/>
      <c r="C756" s="305"/>
      <c r="D756" s="305"/>
      <c r="E756" s="305"/>
      <c r="F756" s="305"/>
      <c r="G756" s="305"/>
      <c r="H756" s="305"/>
      <c r="I756" s="305"/>
      <c r="J756" s="305"/>
      <c r="K756" s="305"/>
      <c r="L756" s="305"/>
      <c r="M756" s="305"/>
      <c r="N756" s="306"/>
    </row>
    <row r="757" spans="1:14" ht="19.5" customHeight="1">
      <c r="A757" s="310">
        <v>1</v>
      </c>
      <c r="B757" s="311" t="s">
        <v>793</v>
      </c>
      <c r="C757" s="218" t="s">
        <v>794</v>
      </c>
      <c r="D757" s="326" t="s">
        <v>795</v>
      </c>
      <c r="E757" s="28">
        <v>800</v>
      </c>
      <c r="F757" s="29"/>
      <c r="G757" s="129"/>
      <c r="H757" s="16"/>
      <c r="I757" s="9"/>
      <c r="J757" s="152" t="str">
        <f t="shared" ref="J757:J761" si="309">IF(I757="","",ROUNDUP(E757/I757,0))</f>
        <v/>
      </c>
      <c r="K757" s="153"/>
      <c r="L757" s="154" t="str">
        <f t="shared" ref="L757:L761" si="310">IF(J757="","",IF(K757="","",ROUND(J757*K757,2)))</f>
        <v/>
      </c>
      <c r="M757" s="155"/>
      <c r="N757" s="154" t="str">
        <f t="shared" ref="N757:N761" si="311">IF(K757="","",L757*M757+L757)</f>
        <v/>
      </c>
    </row>
    <row r="758" spans="1:14" ht="19.5" customHeight="1">
      <c r="A758" s="310"/>
      <c r="B758" s="311"/>
      <c r="C758" s="218" t="s">
        <v>796</v>
      </c>
      <c r="D758" s="326"/>
      <c r="E758" s="28">
        <v>300</v>
      </c>
      <c r="F758" s="29"/>
      <c r="G758" s="129"/>
      <c r="H758" s="16"/>
      <c r="I758" s="9"/>
      <c r="J758" s="152" t="str">
        <f t="shared" si="309"/>
        <v/>
      </c>
      <c r="K758" s="153"/>
      <c r="L758" s="154" t="str">
        <f t="shared" si="310"/>
        <v/>
      </c>
      <c r="M758" s="155"/>
      <c r="N758" s="154" t="str">
        <f t="shared" si="311"/>
        <v/>
      </c>
    </row>
    <row r="759" spans="1:14" ht="14.1" customHeight="1">
      <c r="A759" s="264">
        <v>2</v>
      </c>
      <c r="B759" s="265" t="s">
        <v>819</v>
      </c>
      <c r="C759" s="211" t="s">
        <v>729</v>
      </c>
      <c r="D759" s="224" t="s">
        <v>820</v>
      </c>
      <c r="E759" s="8">
        <v>50</v>
      </c>
      <c r="F759" s="129"/>
      <c r="G759" s="129"/>
      <c r="H759" s="9"/>
      <c r="I759" s="9"/>
      <c r="J759" s="152" t="str">
        <f t="shared" si="309"/>
        <v/>
      </c>
      <c r="K759" s="153"/>
      <c r="L759" s="154" t="str">
        <f t="shared" si="310"/>
        <v/>
      </c>
      <c r="M759" s="155"/>
      <c r="N759" s="154" t="str">
        <f t="shared" si="311"/>
        <v/>
      </c>
    </row>
    <row r="760" spans="1:14">
      <c r="A760" s="264"/>
      <c r="B760" s="265"/>
      <c r="C760" s="211" t="s">
        <v>821</v>
      </c>
      <c r="D760" s="224" t="s">
        <v>822</v>
      </c>
      <c r="E760" s="8">
        <v>15</v>
      </c>
      <c r="F760" s="129"/>
      <c r="G760" s="129"/>
      <c r="H760" s="9"/>
      <c r="I760" s="9"/>
      <c r="J760" s="152" t="str">
        <f t="shared" si="309"/>
        <v/>
      </c>
      <c r="K760" s="153"/>
      <c r="L760" s="154" t="str">
        <f t="shared" si="310"/>
        <v/>
      </c>
      <c r="M760" s="155"/>
      <c r="N760" s="154" t="str">
        <f t="shared" si="311"/>
        <v/>
      </c>
    </row>
    <row r="761" spans="1:14">
      <c r="A761" s="264"/>
      <c r="B761" s="265"/>
      <c r="C761" s="211" t="s">
        <v>823</v>
      </c>
      <c r="D761" s="224" t="s">
        <v>822</v>
      </c>
      <c r="E761" s="8">
        <v>10</v>
      </c>
      <c r="F761" s="129"/>
      <c r="G761" s="129"/>
      <c r="H761" s="9"/>
      <c r="I761" s="9"/>
      <c r="J761" s="152" t="str">
        <f t="shared" si="309"/>
        <v/>
      </c>
      <c r="K761" s="153"/>
      <c r="L761" s="154" t="str">
        <f t="shared" si="310"/>
        <v/>
      </c>
      <c r="M761" s="155"/>
      <c r="N761" s="154" t="str">
        <f t="shared" si="311"/>
        <v/>
      </c>
    </row>
    <row r="762" spans="1:14" ht="14.1" customHeight="1">
      <c r="A762" s="266" t="s">
        <v>1942</v>
      </c>
      <c r="B762" s="266"/>
      <c r="C762" s="266"/>
      <c r="D762" s="266"/>
      <c r="E762" s="266"/>
      <c r="F762" s="266"/>
      <c r="G762" s="266"/>
      <c r="H762" s="266"/>
      <c r="I762" s="266"/>
      <c r="J762" s="266"/>
      <c r="K762" s="266"/>
      <c r="L762" s="15">
        <f>SUM(L757:L761)</f>
        <v>0</v>
      </c>
      <c r="M762" s="15" t="s">
        <v>68</v>
      </c>
      <c r="N762" s="154">
        <f>SUM(N757:N761)</f>
        <v>0</v>
      </c>
    </row>
    <row r="763" spans="1:14">
      <c r="A763" s="304" t="s">
        <v>1865</v>
      </c>
      <c r="B763" s="305"/>
      <c r="C763" s="305"/>
      <c r="D763" s="305"/>
      <c r="E763" s="305"/>
      <c r="F763" s="305"/>
      <c r="G763" s="305"/>
      <c r="H763" s="305"/>
      <c r="I763" s="305"/>
      <c r="J763" s="305"/>
      <c r="K763" s="305"/>
      <c r="L763" s="305"/>
      <c r="M763" s="305"/>
      <c r="N763" s="306"/>
    </row>
    <row r="764" spans="1:14" ht="21" customHeight="1">
      <c r="A764" s="204">
        <v>1</v>
      </c>
      <c r="B764" s="205" t="s">
        <v>797</v>
      </c>
      <c r="C764" s="211" t="s">
        <v>35</v>
      </c>
      <c r="D764" s="211" t="s">
        <v>57</v>
      </c>
      <c r="E764" s="8">
        <v>500</v>
      </c>
      <c r="F764" s="129"/>
      <c r="G764" s="129"/>
      <c r="H764" s="16"/>
      <c r="I764" s="9"/>
      <c r="J764" s="152" t="str">
        <f t="shared" ref="J764" si="312">IF(I764="","",ROUNDUP(E764/I764,0))</f>
        <v/>
      </c>
      <c r="K764" s="153"/>
      <c r="L764" s="154" t="str">
        <f t="shared" ref="L764" si="313">IF(J764="","",IF(K764="","",ROUND(J764*K764,2)))</f>
        <v/>
      </c>
      <c r="M764" s="155"/>
      <c r="N764" s="154" t="str">
        <f t="shared" ref="N764" si="314">IF(K764="","",L764*M764+L764)</f>
        <v/>
      </c>
    </row>
    <row r="765" spans="1:14">
      <c r="A765" s="304" t="s">
        <v>818</v>
      </c>
      <c r="B765" s="305"/>
      <c r="C765" s="305"/>
      <c r="D765" s="305"/>
      <c r="E765" s="305"/>
      <c r="F765" s="305"/>
      <c r="G765" s="305"/>
      <c r="H765" s="305"/>
      <c r="I765" s="305"/>
      <c r="J765" s="305"/>
      <c r="K765" s="305"/>
      <c r="L765" s="305"/>
      <c r="M765" s="305"/>
      <c r="N765" s="306"/>
    </row>
    <row r="766" spans="1:14" ht="14.1" customHeight="1">
      <c r="A766" s="264">
        <v>1</v>
      </c>
      <c r="B766" s="265" t="s">
        <v>798</v>
      </c>
      <c r="C766" s="211" t="s">
        <v>799</v>
      </c>
      <c r="D766" s="224" t="s">
        <v>57</v>
      </c>
      <c r="E766" s="8">
        <v>700</v>
      </c>
      <c r="F766" s="129"/>
      <c r="G766" s="129"/>
      <c r="H766" s="9"/>
      <c r="I766" s="9"/>
      <c r="J766" s="152" t="str">
        <f t="shared" ref="J766:J767" si="315">IF(I766="","",ROUNDUP(E766/I766,0))</f>
        <v/>
      </c>
      <c r="K766" s="153"/>
      <c r="L766" s="154" t="str">
        <f t="shared" ref="L766:L767" si="316">IF(J766="","",IF(K766="","",ROUND(J766*K766,2)))</f>
        <v/>
      </c>
      <c r="M766" s="155"/>
      <c r="N766" s="154" t="str">
        <f t="shared" ref="N766:N767" si="317">IF(K766="","",L766*M766+L766)</f>
        <v/>
      </c>
    </row>
    <row r="767" spans="1:14">
      <c r="A767" s="264"/>
      <c r="B767" s="265"/>
      <c r="C767" s="211" t="s">
        <v>799</v>
      </c>
      <c r="D767" s="224" t="s">
        <v>226</v>
      </c>
      <c r="E767" s="8">
        <v>700</v>
      </c>
      <c r="F767" s="129"/>
      <c r="G767" s="129"/>
      <c r="H767" s="9"/>
      <c r="I767" s="9"/>
      <c r="J767" s="152" t="str">
        <f t="shared" si="315"/>
        <v/>
      </c>
      <c r="K767" s="153"/>
      <c r="L767" s="154" t="str">
        <f t="shared" si="316"/>
        <v/>
      </c>
      <c r="M767" s="155"/>
      <c r="N767" s="154" t="str">
        <f t="shared" si="317"/>
        <v/>
      </c>
    </row>
    <row r="768" spans="1:14" ht="14.1" customHeight="1">
      <c r="A768" s="266" t="s">
        <v>828</v>
      </c>
      <c r="B768" s="266"/>
      <c r="C768" s="266"/>
      <c r="D768" s="266"/>
      <c r="E768" s="266"/>
      <c r="F768" s="266"/>
      <c r="G768" s="266"/>
      <c r="H768" s="266"/>
      <c r="I768" s="266"/>
      <c r="J768" s="266"/>
      <c r="K768" s="266"/>
      <c r="L768" s="15">
        <f>SUM(L766:L767)</f>
        <v>0</v>
      </c>
      <c r="M768" s="15" t="s">
        <v>68</v>
      </c>
      <c r="N768" s="154">
        <f>SUM(N766:N767)</f>
        <v>0</v>
      </c>
    </row>
    <row r="769" spans="1:14">
      <c r="A769" s="322" t="s">
        <v>829</v>
      </c>
      <c r="B769" s="323"/>
      <c r="C769" s="323"/>
      <c r="D769" s="323"/>
      <c r="E769" s="323"/>
      <c r="F769" s="323"/>
      <c r="G769" s="323"/>
      <c r="H769" s="323"/>
      <c r="I769" s="323"/>
      <c r="J769" s="323"/>
      <c r="K769" s="323"/>
      <c r="L769" s="323"/>
      <c r="M769" s="323"/>
      <c r="N769" s="324"/>
    </row>
    <row r="770" spans="1:14" ht="39">
      <c r="A770" s="204">
        <v>1</v>
      </c>
      <c r="B770" s="205" t="s">
        <v>1801</v>
      </c>
      <c r="C770" s="211" t="s">
        <v>1803</v>
      </c>
      <c r="D770" s="156" t="s">
        <v>1802</v>
      </c>
      <c r="E770" s="8">
        <v>150</v>
      </c>
      <c r="F770" s="129"/>
      <c r="G770" s="129"/>
      <c r="H770" s="9"/>
      <c r="I770" s="9"/>
      <c r="J770" s="152" t="str">
        <f t="shared" ref="J770" si="318">IF(I770="","",ROUNDUP(E770/I770,0))</f>
        <v/>
      </c>
      <c r="K770" s="153"/>
      <c r="L770" s="154" t="str">
        <f t="shared" ref="L770" si="319">IF(J770="","",IF(K770="","",ROUND(J770*K770,2)))</f>
        <v/>
      </c>
      <c r="M770" s="155"/>
      <c r="N770" s="154" t="str">
        <f t="shared" ref="N770" si="320">IF(K770="","",L770*M770+L770)</f>
        <v/>
      </c>
    </row>
    <row r="771" spans="1:14" ht="14.1" customHeight="1">
      <c r="A771" s="304" t="s">
        <v>1943</v>
      </c>
      <c r="B771" s="305"/>
      <c r="C771" s="305"/>
      <c r="D771" s="305"/>
      <c r="E771" s="305"/>
      <c r="F771" s="305"/>
      <c r="G771" s="305"/>
      <c r="H771" s="305"/>
      <c r="I771" s="305"/>
      <c r="J771" s="305"/>
      <c r="K771" s="305"/>
      <c r="L771" s="305"/>
      <c r="M771" s="305"/>
      <c r="N771" s="306"/>
    </row>
    <row r="772" spans="1:14" ht="19.5" customHeight="1">
      <c r="A772" s="204">
        <v>1</v>
      </c>
      <c r="B772" s="205" t="s">
        <v>800</v>
      </c>
      <c r="C772" s="211" t="s">
        <v>801</v>
      </c>
      <c r="D772" s="211" t="s">
        <v>802</v>
      </c>
      <c r="E772" s="8">
        <v>10000</v>
      </c>
      <c r="F772" s="129"/>
      <c r="G772" s="129"/>
      <c r="H772" s="16"/>
      <c r="I772" s="9"/>
      <c r="J772" s="152" t="str">
        <f t="shared" ref="J772" si="321">IF(I772="","",ROUNDUP(E772/I772,0))</f>
        <v/>
      </c>
      <c r="K772" s="153"/>
      <c r="L772" s="154" t="str">
        <f t="shared" ref="L772" si="322">IF(J772="","",IF(K772="","",ROUND(J772*K772,2)))</f>
        <v/>
      </c>
      <c r="M772" s="155"/>
      <c r="N772" s="154" t="str">
        <f t="shared" ref="N772" si="323">IF(K772="","",L772*M772+L772)</f>
        <v/>
      </c>
    </row>
    <row r="773" spans="1:14">
      <c r="A773" s="304" t="s">
        <v>855</v>
      </c>
      <c r="B773" s="305"/>
      <c r="C773" s="305"/>
      <c r="D773" s="305"/>
      <c r="E773" s="305"/>
      <c r="F773" s="305"/>
      <c r="G773" s="305"/>
      <c r="H773" s="305"/>
      <c r="I773" s="305"/>
      <c r="J773" s="305"/>
      <c r="K773" s="305"/>
      <c r="L773" s="305"/>
      <c r="M773" s="305"/>
      <c r="N773" s="306"/>
    </row>
    <row r="774" spans="1:14" ht="27.95" customHeight="1">
      <c r="A774" s="204">
        <v>1</v>
      </c>
      <c r="B774" s="205" t="s">
        <v>807</v>
      </c>
      <c r="C774" s="211" t="s">
        <v>808</v>
      </c>
      <c r="D774" s="224" t="s">
        <v>809</v>
      </c>
      <c r="E774" s="8">
        <v>10</v>
      </c>
      <c r="F774" s="129"/>
      <c r="G774" s="129"/>
      <c r="H774" s="9"/>
      <c r="I774" s="9"/>
      <c r="J774" s="152" t="str">
        <f t="shared" ref="J774:J780" si="324">IF(I774="","",ROUNDUP(E774/I774,0))</f>
        <v/>
      </c>
      <c r="K774" s="153"/>
      <c r="L774" s="154" t="str">
        <f t="shared" ref="L774:L780" si="325">IF(J774="","",IF(K774="","",ROUND(J774*K774,2)))</f>
        <v/>
      </c>
      <c r="M774" s="155"/>
      <c r="N774" s="154" t="str">
        <f t="shared" ref="N774:N780" si="326">IF(K774="","",L774*M774+L774)</f>
        <v/>
      </c>
    </row>
    <row r="775" spans="1:14" ht="14.1" customHeight="1">
      <c r="A775" s="204">
        <v>2</v>
      </c>
      <c r="B775" s="205" t="s">
        <v>810</v>
      </c>
      <c r="C775" s="211" t="s">
        <v>738</v>
      </c>
      <c r="D775" s="224" t="s">
        <v>811</v>
      </c>
      <c r="E775" s="8">
        <v>3</v>
      </c>
      <c r="F775" s="129"/>
      <c r="G775" s="129"/>
      <c r="H775" s="9"/>
      <c r="I775" s="9"/>
      <c r="J775" s="152" t="str">
        <f t="shared" si="324"/>
        <v/>
      </c>
      <c r="K775" s="153"/>
      <c r="L775" s="154" t="str">
        <f t="shared" si="325"/>
        <v/>
      </c>
      <c r="M775" s="155"/>
      <c r="N775" s="154" t="str">
        <f t="shared" si="326"/>
        <v/>
      </c>
    </row>
    <row r="776" spans="1:14" ht="16.5" customHeight="1">
      <c r="A776" s="204">
        <v>3</v>
      </c>
      <c r="B776" s="205" t="s">
        <v>812</v>
      </c>
      <c r="C776" s="211" t="s">
        <v>729</v>
      </c>
      <c r="D776" s="224" t="s">
        <v>813</v>
      </c>
      <c r="E776" s="8">
        <v>15</v>
      </c>
      <c r="F776" s="129"/>
      <c r="G776" s="129"/>
      <c r="H776" s="9"/>
      <c r="I776" s="9"/>
      <c r="J776" s="152" t="str">
        <f t="shared" si="324"/>
        <v/>
      </c>
      <c r="K776" s="153"/>
      <c r="L776" s="154" t="str">
        <f t="shared" si="325"/>
        <v/>
      </c>
      <c r="M776" s="155"/>
      <c r="N776" s="154" t="str">
        <f t="shared" si="326"/>
        <v/>
      </c>
    </row>
    <row r="777" spans="1:14" ht="35.1" customHeight="1">
      <c r="A777" s="204">
        <v>4</v>
      </c>
      <c r="B777" s="205" t="s">
        <v>814</v>
      </c>
      <c r="C777" s="211" t="s">
        <v>729</v>
      </c>
      <c r="D777" s="224" t="s">
        <v>730</v>
      </c>
      <c r="E777" s="8">
        <v>10</v>
      </c>
      <c r="F777" s="129"/>
      <c r="G777" s="129"/>
      <c r="H777" s="9"/>
      <c r="I777" s="9"/>
      <c r="J777" s="152" t="str">
        <f t="shared" si="324"/>
        <v/>
      </c>
      <c r="K777" s="153"/>
      <c r="L777" s="154" t="str">
        <f t="shared" si="325"/>
        <v/>
      </c>
      <c r="M777" s="155"/>
      <c r="N777" s="154" t="str">
        <f t="shared" si="326"/>
        <v/>
      </c>
    </row>
    <row r="778" spans="1:14" ht="12" customHeight="1">
      <c r="A778" s="264">
        <v>5</v>
      </c>
      <c r="B778" s="270" t="s">
        <v>815</v>
      </c>
      <c r="C778" s="211" t="s">
        <v>35</v>
      </c>
      <c r="D778" s="224" t="s">
        <v>30</v>
      </c>
      <c r="E778" s="8">
        <v>180</v>
      </c>
      <c r="F778" s="129"/>
      <c r="G778" s="129"/>
      <c r="H778" s="9"/>
      <c r="I778" s="9"/>
      <c r="J778" s="152" t="str">
        <f t="shared" si="324"/>
        <v/>
      </c>
      <c r="K778" s="153"/>
      <c r="L778" s="154" t="str">
        <f t="shared" si="325"/>
        <v/>
      </c>
      <c r="M778" s="155"/>
      <c r="N778" s="154" t="str">
        <f t="shared" si="326"/>
        <v/>
      </c>
    </row>
    <row r="779" spans="1:14" ht="16.5" customHeight="1">
      <c r="A779" s="264"/>
      <c r="B779" s="270"/>
      <c r="C779" s="211" t="s">
        <v>2017</v>
      </c>
      <c r="D779" s="224" t="s">
        <v>57</v>
      </c>
      <c r="E779" s="8">
        <v>180</v>
      </c>
      <c r="F779" s="129"/>
      <c r="G779" s="129"/>
      <c r="H779" s="9"/>
      <c r="I779" s="9"/>
      <c r="J779" s="152" t="str">
        <f t="shared" si="324"/>
        <v/>
      </c>
      <c r="K779" s="153"/>
      <c r="L779" s="154" t="str">
        <f t="shared" si="325"/>
        <v/>
      </c>
      <c r="M779" s="155"/>
      <c r="N779" s="154" t="str">
        <f t="shared" si="326"/>
        <v/>
      </c>
    </row>
    <row r="780" spans="1:14" ht="30" customHeight="1">
      <c r="A780" s="204">
        <v>6</v>
      </c>
      <c r="B780" s="205" t="s">
        <v>816</v>
      </c>
      <c r="C780" s="211" t="s">
        <v>624</v>
      </c>
      <c r="D780" s="224" t="s">
        <v>817</v>
      </c>
      <c r="E780" s="8">
        <v>300</v>
      </c>
      <c r="F780" s="129"/>
      <c r="G780" s="129"/>
      <c r="H780" s="16"/>
      <c r="I780" s="9"/>
      <c r="J780" s="152" t="str">
        <f t="shared" si="324"/>
        <v/>
      </c>
      <c r="K780" s="153"/>
      <c r="L780" s="154" t="str">
        <f t="shared" si="325"/>
        <v/>
      </c>
      <c r="M780" s="155"/>
      <c r="N780" s="154" t="str">
        <f t="shared" si="326"/>
        <v/>
      </c>
    </row>
    <row r="781" spans="1:14" ht="14.1" customHeight="1">
      <c r="A781" s="266" t="s">
        <v>1904</v>
      </c>
      <c r="B781" s="266"/>
      <c r="C781" s="266"/>
      <c r="D781" s="266"/>
      <c r="E781" s="266"/>
      <c r="F781" s="266"/>
      <c r="G781" s="266"/>
      <c r="H781" s="266"/>
      <c r="I781" s="266"/>
      <c r="J781" s="266"/>
      <c r="K781" s="266"/>
      <c r="L781" s="15">
        <f>SUM(L774:L780)</f>
        <v>0</v>
      </c>
      <c r="M781" s="15" t="s">
        <v>68</v>
      </c>
      <c r="N781" s="154">
        <f>SUM(N774:N780)</f>
        <v>0</v>
      </c>
    </row>
    <row r="782" spans="1:14" ht="13.5" customHeight="1">
      <c r="A782" s="304" t="s">
        <v>857</v>
      </c>
      <c r="B782" s="305"/>
      <c r="C782" s="305"/>
      <c r="D782" s="305"/>
      <c r="E782" s="305"/>
      <c r="F782" s="305"/>
      <c r="G782" s="305"/>
      <c r="H782" s="305"/>
      <c r="I782" s="305"/>
      <c r="J782" s="305"/>
      <c r="K782" s="305"/>
      <c r="L782" s="305"/>
      <c r="M782" s="305"/>
      <c r="N782" s="306"/>
    </row>
    <row r="783" spans="1:14">
      <c r="A783" s="204">
        <v>1</v>
      </c>
      <c r="B783" s="205" t="s">
        <v>1837</v>
      </c>
      <c r="C783" s="211" t="s">
        <v>624</v>
      </c>
      <c r="D783" s="224" t="s">
        <v>714</v>
      </c>
      <c r="E783" s="8">
        <v>10</v>
      </c>
      <c r="F783" s="129"/>
      <c r="G783" s="129"/>
      <c r="H783" s="9"/>
      <c r="I783" s="9"/>
      <c r="J783" s="152" t="str">
        <f t="shared" ref="J783:J787" si="327">IF(I783="","",ROUNDUP(E783/I783,0))</f>
        <v/>
      </c>
      <c r="K783" s="153"/>
      <c r="L783" s="154" t="str">
        <f t="shared" ref="L783:L787" si="328">IF(J783="","",IF(K783="","",ROUND(J783*K783,2)))</f>
        <v/>
      </c>
      <c r="M783" s="155"/>
      <c r="N783" s="154" t="str">
        <f t="shared" ref="N783:N787" si="329">IF(K783="","",L783*M783+L783)</f>
        <v/>
      </c>
    </row>
    <row r="784" spans="1:14" ht="14.1" customHeight="1">
      <c r="A784" s="264">
        <v>2</v>
      </c>
      <c r="B784" s="265" t="s">
        <v>1836</v>
      </c>
      <c r="C784" s="211" t="s">
        <v>729</v>
      </c>
      <c r="D784" s="224" t="s">
        <v>824</v>
      </c>
      <c r="E784" s="8">
        <v>200</v>
      </c>
      <c r="F784" s="129"/>
      <c r="G784" s="129"/>
      <c r="H784" s="9"/>
      <c r="I784" s="9"/>
      <c r="J784" s="152" t="str">
        <f t="shared" si="327"/>
        <v/>
      </c>
      <c r="K784" s="153"/>
      <c r="L784" s="154" t="str">
        <f t="shared" si="328"/>
        <v/>
      </c>
      <c r="M784" s="155"/>
      <c r="N784" s="154" t="str">
        <f t="shared" si="329"/>
        <v/>
      </c>
    </row>
    <row r="785" spans="1:14">
      <c r="A785" s="264"/>
      <c r="B785" s="265"/>
      <c r="C785" s="211" t="s">
        <v>729</v>
      </c>
      <c r="D785" s="224" t="s">
        <v>825</v>
      </c>
      <c r="E785" s="8">
        <v>200</v>
      </c>
      <c r="F785" s="129"/>
      <c r="G785" s="129"/>
      <c r="H785" s="9"/>
      <c r="I785" s="9"/>
      <c r="J785" s="152" t="str">
        <f t="shared" si="327"/>
        <v/>
      </c>
      <c r="K785" s="153"/>
      <c r="L785" s="154" t="str">
        <f t="shared" si="328"/>
        <v/>
      </c>
      <c r="M785" s="155"/>
      <c r="N785" s="154" t="str">
        <f t="shared" si="329"/>
        <v/>
      </c>
    </row>
    <row r="786" spans="1:14">
      <c r="A786" s="204">
        <v>3</v>
      </c>
      <c r="B786" s="205" t="s">
        <v>826</v>
      </c>
      <c r="C786" s="211" t="s">
        <v>443</v>
      </c>
      <c r="D786" s="224" t="s">
        <v>42</v>
      </c>
      <c r="E786" s="8">
        <v>40</v>
      </c>
      <c r="F786" s="129"/>
      <c r="G786" s="129"/>
      <c r="H786" s="9"/>
      <c r="I786" s="9"/>
      <c r="J786" s="152" t="str">
        <f t="shared" si="327"/>
        <v/>
      </c>
      <c r="K786" s="153"/>
      <c r="L786" s="154" t="str">
        <f t="shared" si="328"/>
        <v/>
      </c>
      <c r="M786" s="155"/>
      <c r="N786" s="154" t="str">
        <f t="shared" si="329"/>
        <v/>
      </c>
    </row>
    <row r="787" spans="1:14">
      <c r="A787" s="204">
        <v>4</v>
      </c>
      <c r="B787" s="205" t="s">
        <v>827</v>
      </c>
      <c r="C787" s="211" t="s">
        <v>29</v>
      </c>
      <c r="D787" s="224" t="s">
        <v>36</v>
      </c>
      <c r="E787" s="8">
        <v>7500</v>
      </c>
      <c r="F787" s="129"/>
      <c r="G787" s="129"/>
      <c r="H787" s="9"/>
      <c r="I787" s="9"/>
      <c r="J787" s="152" t="str">
        <f t="shared" si="327"/>
        <v/>
      </c>
      <c r="K787" s="153"/>
      <c r="L787" s="154" t="str">
        <f t="shared" si="328"/>
        <v/>
      </c>
      <c r="M787" s="155"/>
      <c r="N787" s="154" t="str">
        <f t="shared" si="329"/>
        <v/>
      </c>
    </row>
    <row r="788" spans="1:14" ht="14.1" customHeight="1">
      <c r="A788" s="266" t="s">
        <v>2128</v>
      </c>
      <c r="B788" s="266"/>
      <c r="C788" s="266"/>
      <c r="D788" s="266"/>
      <c r="E788" s="266"/>
      <c r="F788" s="266"/>
      <c r="G788" s="266"/>
      <c r="H788" s="266"/>
      <c r="I788" s="266"/>
      <c r="J788" s="266"/>
      <c r="K788" s="266"/>
      <c r="L788" s="15">
        <f>SUM(L783:L787)</f>
        <v>0</v>
      </c>
      <c r="M788" s="15" t="s">
        <v>68</v>
      </c>
      <c r="N788" s="154">
        <f>SUM(N783:N787)</f>
        <v>0</v>
      </c>
    </row>
    <row r="789" spans="1:14">
      <c r="A789" s="304" t="s">
        <v>910</v>
      </c>
      <c r="B789" s="305"/>
      <c r="C789" s="305"/>
      <c r="D789" s="305"/>
      <c r="E789" s="305"/>
      <c r="F789" s="305"/>
      <c r="G789" s="305"/>
      <c r="H789" s="305"/>
      <c r="I789" s="305"/>
      <c r="J789" s="305"/>
      <c r="K789" s="305"/>
      <c r="L789" s="305"/>
      <c r="M789" s="305"/>
      <c r="N789" s="306"/>
    </row>
    <row r="790" spans="1:14">
      <c r="A790" s="204">
        <v>1</v>
      </c>
      <c r="B790" s="205" t="s">
        <v>830</v>
      </c>
      <c r="C790" s="211" t="s">
        <v>47</v>
      </c>
      <c r="D790" s="224" t="s">
        <v>831</v>
      </c>
      <c r="E790" s="8">
        <v>500</v>
      </c>
      <c r="F790" s="129"/>
      <c r="G790" s="129"/>
      <c r="H790" s="9"/>
      <c r="I790" s="9"/>
      <c r="J790" s="152" t="str">
        <f t="shared" ref="J790:J812" si="330">IF(I790="","",ROUNDUP(E790/I790,0))</f>
        <v/>
      </c>
      <c r="K790" s="153"/>
      <c r="L790" s="154" t="str">
        <f t="shared" ref="L790:L812" si="331">IF(J790="","",IF(K790="","",ROUND(J790*K790,2)))</f>
        <v/>
      </c>
      <c r="M790" s="155"/>
      <c r="N790" s="154" t="str">
        <f t="shared" ref="N790:N812" si="332">IF(K790="","",L790*M790+L790)</f>
        <v/>
      </c>
    </row>
    <row r="791" spans="1:14" ht="14.1" customHeight="1">
      <c r="A791" s="264">
        <v>2</v>
      </c>
      <c r="B791" s="270" t="s">
        <v>832</v>
      </c>
      <c r="C791" s="211" t="s">
        <v>47</v>
      </c>
      <c r="D791" s="224" t="s">
        <v>833</v>
      </c>
      <c r="E791" s="8">
        <v>15</v>
      </c>
      <c r="F791" s="129"/>
      <c r="G791" s="129"/>
      <c r="H791" s="9"/>
      <c r="I791" s="9"/>
      <c r="J791" s="152" t="str">
        <f t="shared" si="330"/>
        <v/>
      </c>
      <c r="K791" s="153"/>
      <c r="L791" s="154" t="str">
        <f t="shared" si="331"/>
        <v/>
      </c>
      <c r="M791" s="155"/>
      <c r="N791" s="154" t="str">
        <f t="shared" si="332"/>
        <v/>
      </c>
    </row>
    <row r="792" spans="1:14">
      <c r="A792" s="264"/>
      <c r="B792" s="270"/>
      <c r="C792" s="211" t="s">
        <v>47</v>
      </c>
      <c r="D792" s="224" t="s">
        <v>834</v>
      </c>
      <c r="E792" s="8">
        <v>15</v>
      </c>
      <c r="F792" s="129"/>
      <c r="G792" s="129"/>
      <c r="H792" s="9"/>
      <c r="I792" s="9"/>
      <c r="J792" s="152" t="str">
        <f t="shared" si="330"/>
        <v/>
      </c>
      <c r="K792" s="153"/>
      <c r="L792" s="154" t="str">
        <f t="shared" si="331"/>
        <v/>
      </c>
      <c r="M792" s="155"/>
      <c r="N792" s="154" t="str">
        <f t="shared" si="332"/>
        <v/>
      </c>
    </row>
    <row r="793" spans="1:14" ht="13.9" customHeight="1">
      <c r="A793" s="264">
        <v>3</v>
      </c>
      <c r="B793" s="265" t="s">
        <v>835</v>
      </c>
      <c r="C793" s="288" t="s">
        <v>29</v>
      </c>
      <c r="D793" s="224" t="s">
        <v>355</v>
      </c>
      <c r="E793" s="8">
        <v>1000</v>
      </c>
      <c r="F793" s="129"/>
      <c r="G793" s="129"/>
      <c r="H793" s="9"/>
      <c r="I793" s="9"/>
      <c r="J793" s="152" t="str">
        <f t="shared" si="330"/>
        <v/>
      </c>
      <c r="K793" s="153"/>
      <c r="L793" s="154" t="str">
        <f t="shared" si="331"/>
        <v/>
      </c>
      <c r="M793" s="155"/>
      <c r="N793" s="154" t="str">
        <f t="shared" si="332"/>
        <v/>
      </c>
    </row>
    <row r="794" spans="1:14">
      <c r="A794" s="264"/>
      <c r="B794" s="265"/>
      <c r="C794" s="288" t="s">
        <v>29</v>
      </c>
      <c r="D794" s="224" t="s">
        <v>357</v>
      </c>
      <c r="E794" s="8">
        <v>1500</v>
      </c>
      <c r="F794" s="129"/>
      <c r="G794" s="129"/>
      <c r="H794" s="9"/>
      <c r="I794" s="9"/>
      <c r="J794" s="152" t="str">
        <f t="shared" si="330"/>
        <v/>
      </c>
      <c r="K794" s="153"/>
      <c r="L794" s="154" t="str">
        <f t="shared" si="331"/>
        <v/>
      </c>
      <c r="M794" s="155"/>
      <c r="N794" s="154" t="str">
        <f t="shared" si="332"/>
        <v/>
      </c>
    </row>
    <row r="795" spans="1:14">
      <c r="A795" s="204">
        <v>4</v>
      </c>
      <c r="B795" s="205" t="s">
        <v>836</v>
      </c>
      <c r="C795" s="211" t="s">
        <v>47</v>
      </c>
      <c r="D795" s="224" t="s">
        <v>837</v>
      </c>
      <c r="E795" s="8">
        <v>100</v>
      </c>
      <c r="F795" s="129"/>
      <c r="G795" s="129"/>
      <c r="H795" s="9"/>
      <c r="I795" s="9"/>
      <c r="J795" s="152" t="str">
        <f t="shared" si="330"/>
        <v/>
      </c>
      <c r="K795" s="153"/>
      <c r="L795" s="154" t="str">
        <f t="shared" si="331"/>
        <v/>
      </c>
      <c r="M795" s="155"/>
      <c r="N795" s="154" t="str">
        <f t="shared" si="332"/>
        <v/>
      </c>
    </row>
    <row r="796" spans="1:14" ht="14.1" customHeight="1">
      <c r="A796" s="264">
        <v>5</v>
      </c>
      <c r="B796" s="265" t="s">
        <v>838</v>
      </c>
      <c r="C796" s="211" t="s">
        <v>456</v>
      </c>
      <c r="D796" s="224" t="s">
        <v>31</v>
      </c>
      <c r="E796" s="8">
        <v>20</v>
      </c>
      <c r="F796" s="129"/>
      <c r="G796" s="129"/>
      <c r="H796" s="9"/>
      <c r="I796" s="9"/>
      <c r="J796" s="152" t="str">
        <f t="shared" si="330"/>
        <v/>
      </c>
      <c r="K796" s="153"/>
      <c r="L796" s="154" t="str">
        <f t="shared" si="331"/>
        <v/>
      </c>
      <c r="M796" s="155"/>
      <c r="N796" s="154" t="str">
        <f t="shared" si="332"/>
        <v/>
      </c>
    </row>
    <row r="797" spans="1:14">
      <c r="A797" s="264"/>
      <c r="B797" s="265"/>
      <c r="C797" s="211" t="s">
        <v>29</v>
      </c>
      <c r="D797" s="224" t="s">
        <v>666</v>
      </c>
      <c r="E797" s="8">
        <v>1500</v>
      </c>
      <c r="F797" s="129"/>
      <c r="G797" s="129"/>
      <c r="H797" s="9"/>
      <c r="I797" s="9"/>
      <c r="J797" s="152" t="str">
        <f t="shared" si="330"/>
        <v/>
      </c>
      <c r="K797" s="153"/>
      <c r="L797" s="154" t="str">
        <f t="shared" si="331"/>
        <v/>
      </c>
      <c r="M797" s="155"/>
      <c r="N797" s="154" t="str">
        <f t="shared" si="332"/>
        <v/>
      </c>
    </row>
    <row r="798" spans="1:14">
      <c r="A798" s="264"/>
      <c r="B798" s="265"/>
      <c r="C798" s="211" t="s">
        <v>29</v>
      </c>
      <c r="D798" s="224" t="s">
        <v>357</v>
      </c>
      <c r="E798" s="8">
        <v>2100</v>
      </c>
      <c r="F798" s="129"/>
      <c r="G798" s="129"/>
      <c r="H798" s="9"/>
      <c r="I798" s="9"/>
      <c r="J798" s="152" t="str">
        <f t="shared" si="330"/>
        <v/>
      </c>
      <c r="K798" s="153"/>
      <c r="L798" s="154" t="str">
        <f t="shared" si="331"/>
        <v/>
      </c>
      <c r="M798" s="155"/>
      <c r="N798" s="154" t="str">
        <f t="shared" si="332"/>
        <v/>
      </c>
    </row>
    <row r="799" spans="1:14" ht="14.1" customHeight="1">
      <c r="A799" s="264">
        <v>6</v>
      </c>
      <c r="B799" s="265" t="s">
        <v>839</v>
      </c>
      <c r="C799" s="211" t="s">
        <v>456</v>
      </c>
      <c r="D799" s="224" t="s">
        <v>31</v>
      </c>
      <c r="E799" s="8">
        <v>150</v>
      </c>
      <c r="F799" s="129"/>
      <c r="G799" s="129"/>
      <c r="H799" s="9"/>
      <c r="I799" s="9"/>
      <c r="J799" s="152" t="str">
        <f t="shared" si="330"/>
        <v/>
      </c>
      <c r="K799" s="153"/>
      <c r="L799" s="154" t="str">
        <f t="shared" si="331"/>
        <v/>
      </c>
      <c r="M799" s="155"/>
      <c r="N799" s="154" t="str">
        <f t="shared" si="332"/>
        <v/>
      </c>
    </row>
    <row r="800" spans="1:14">
      <c r="A800" s="264"/>
      <c r="B800" s="265"/>
      <c r="C800" s="211" t="s">
        <v>456</v>
      </c>
      <c r="D800" s="224" t="s">
        <v>840</v>
      </c>
      <c r="E800" s="8">
        <v>50</v>
      </c>
      <c r="F800" s="129"/>
      <c r="G800" s="129"/>
      <c r="H800" s="9"/>
      <c r="I800" s="9"/>
      <c r="J800" s="152" t="str">
        <f t="shared" si="330"/>
        <v/>
      </c>
      <c r="K800" s="153"/>
      <c r="L800" s="154" t="str">
        <f t="shared" si="331"/>
        <v/>
      </c>
      <c r="M800" s="155"/>
      <c r="N800" s="154" t="str">
        <f t="shared" si="332"/>
        <v/>
      </c>
    </row>
    <row r="801" spans="1:14">
      <c r="A801" s="264"/>
      <c r="B801" s="265"/>
      <c r="C801" s="211" t="s">
        <v>456</v>
      </c>
      <c r="D801" s="224" t="s">
        <v>841</v>
      </c>
      <c r="E801" s="8">
        <v>50</v>
      </c>
      <c r="F801" s="129"/>
      <c r="G801" s="129"/>
      <c r="H801" s="9"/>
      <c r="I801" s="9"/>
      <c r="J801" s="152" t="str">
        <f t="shared" si="330"/>
        <v/>
      </c>
      <c r="K801" s="153"/>
      <c r="L801" s="154" t="str">
        <f t="shared" si="331"/>
        <v/>
      </c>
      <c r="M801" s="155"/>
      <c r="N801" s="154" t="str">
        <f t="shared" si="332"/>
        <v/>
      </c>
    </row>
    <row r="802" spans="1:14">
      <c r="A802" s="264"/>
      <c r="B802" s="265"/>
      <c r="C802" s="211" t="s">
        <v>456</v>
      </c>
      <c r="D802" s="224" t="s">
        <v>842</v>
      </c>
      <c r="E802" s="8">
        <v>50</v>
      </c>
      <c r="F802" s="129"/>
      <c r="G802" s="129"/>
      <c r="H802" s="9"/>
      <c r="I802" s="9"/>
      <c r="J802" s="152" t="str">
        <f t="shared" si="330"/>
        <v/>
      </c>
      <c r="K802" s="153"/>
      <c r="L802" s="154" t="str">
        <f t="shared" si="331"/>
        <v/>
      </c>
      <c r="M802" s="155"/>
      <c r="N802" s="154" t="str">
        <f t="shared" si="332"/>
        <v/>
      </c>
    </row>
    <row r="803" spans="1:14">
      <c r="A803" s="264"/>
      <c r="B803" s="265"/>
      <c r="C803" s="211" t="s">
        <v>456</v>
      </c>
      <c r="D803" s="224" t="s">
        <v>464</v>
      </c>
      <c r="E803" s="8">
        <v>50</v>
      </c>
      <c r="F803" s="129"/>
      <c r="G803" s="129"/>
      <c r="H803" s="9"/>
      <c r="I803" s="9"/>
      <c r="J803" s="152" t="str">
        <f t="shared" si="330"/>
        <v/>
      </c>
      <c r="K803" s="153"/>
      <c r="L803" s="154" t="str">
        <f t="shared" si="331"/>
        <v/>
      </c>
      <c r="M803" s="155"/>
      <c r="N803" s="154" t="str">
        <f t="shared" si="332"/>
        <v/>
      </c>
    </row>
    <row r="804" spans="1:14">
      <c r="A804" s="204">
        <v>7</v>
      </c>
      <c r="B804" s="207" t="s">
        <v>843</v>
      </c>
      <c r="C804" s="222" t="s">
        <v>169</v>
      </c>
      <c r="D804" s="222" t="s">
        <v>30</v>
      </c>
      <c r="E804" s="213">
        <v>200</v>
      </c>
      <c r="F804" s="129"/>
      <c r="G804" s="129"/>
      <c r="H804" s="9"/>
      <c r="I804" s="9"/>
      <c r="J804" s="152" t="str">
        <f t="shared" si="330"/>
        <v/>
      </c>
      <c r="K804" s="153"/>
      <c r="L804" s="154" t="str">
        <f t="shared" si="331"/>
        <v/>
      </c>
      <c r="M804" s="155"/>
      <c r="N804" s="154" t="str">
        <f t="shared" si="332"/>
        <v/>
      </c>
    </row>
    <row r="805" spans="1:14">
      <c r="A805" s="204">
        <v>8</v>
      </c>
      <c r="B805" s="205" t="s">
        <v>844</v>
      </c>
      <c r="C805" s="211" t="s">
        <v>29</v>
      </c>
      <c r="D805" s="224" t="s">
        <v>92</v>
      </c>
      <c r="E805" s="8">
        <v>1500</v>
      </c>
      <c r="F805" s="129"/>
      <c r="G805" s="129"/>
      <c r="H805" s="9"/>
      <c r="I805" s="9"/>
      <c r="J805" s="152" t="str">
        <f t="shared" si="330"/>
        <v/>
      </c>
      <c r="K805" s="153"/>
      <c r="L805" s="154" t="str">
        <f t="shared" si="331"/>
        <v/>
      </c>
      <c r="M805" s="155"/>
      <c r="N805" s="154" t="str">
        <f t="shared" si="332"/>
        <v/>
      </c>
    </row>
    <row r="806" spans="1:14" ht="14.1" customHeight="1">
      <c r="A806" s="264">
        <v>9</v>
      </c>
      <c r="B806" s="265" t="s">
        <v>845</v>
      </c>
      <c r="C806" s="211" t="s">
        <v>29</v>
      </c>
      <c r="D806" s="224" t="s">
        <v>92</v>
      </c>
      <c r="E806" s="8">
        <v>7000</v>
      </c>
      <c r="F806" s="129"/>
      <c r="G806" s="129"/>
      <c r="H806" s="9"/>
      <c r="I806" s="9"/>
      <c r="J806" s="152" t="str">
        <f t="shared" si="330"/>
        <v/>
      </c>
      <c r="K806" s="153"/>
      <c r="L806" s="154" t="str">
        <f t="shared" si="331"/>
        <v/>
      </c>
      <c r="M806" s="155"/>
      <c r="N806" s="154" t="str">
        <f t="shared" si="332"/>
        <v/>
      </c>
    </row>
    <row r="807" spans="1:14">
      <c r="A807" s="264"/>
      <c r="B807" s="265"/>
      <c r="C807" s="211" t="s">
        <v>29</v>
      </c>
      <c r="D807" s="224" t="s">
        <v>30</v>
      </c>
      <c r="E807" s="8">
        <v>7000</v>
      </c>
      <c r="F807" s="129"/>
      <c r="G807" s="129"/>
      <c r="H807" s="9"/>
      <c r="I807" s="9"/>
      <c r="J807" s="152" t="str">
        <f t="shared" si="330"/>
        <v/>
      </c>
      <c r="K807" s="153"/>
      <c r="L807" s="154" t="str">
        <f t="shared" si="331"/>
        <v/>
      </c>
      <c r="M807" s="155"/>
      <c r="N807" s="154" t="str">
        <f t="shared" si="332"/>
        <v/>
      </c>
    </row>
    <row r="808" spans="1:14">
      <c r="A808" s="264"/>
      <c r="B808" s="265"/>
      <c r="C808" s="211" t="s">
        <v>846</v>
      </c>
      <c r="D808" s="224" t="s">
        <v>290</v>
      </c>
      <c r="E808" s="8">
        <v>40</v>
      </c>
      <c r="F808" s="129"/>
      <c r="G808" s="129"/>
      <c r="H808" s="9"/>
      <c r="I808" s="9"/>
      <c r="J808" s="152" t="str">
        <f t="shared" si="330"/>
        <v/>
      </c>
      <c r="K808" s="153"/>
      <c r="L808" s="154" t="str">
        <f t="shared" si="331"/>
        <v/>
      </c>
      <c r="M808" s="155"/>
      <c r="N808" s="154" t="str">
        <f t="shared" si="332"/>
        <v/>
      </c>
    </row>
    <row r="809" spans="1:14">
      <c r="A809" s="204">
        <v>10</v>
      </c>
      <c r="B809" s="205" t="s">
        <v>847</v>
      </c>
      <c r="C809" s="211" t="s">
        <v>29</v>
      </c>
      <c r="D809" s="224" t="s">
        <v>357</v>
      </c>
      <c r="E809" s="8">
        <v>200</v>
      </c>
      <c r="F809" s="129"/>
      <c r="G809" s="129"/>
      <c r="H809" s="9"/>
      <c r="I809" s="9"/>
      <c r="J809" s="152" t="str">
        <f t="shared" si="330"/>
        <v/>
      </c>
      <c r="K809" s="153"/>
      <c r="L809" s="154" t="str">
        <f t="shared" si="331"/>
        <v/>
      </c>
      <c r="M809" s="155"/>
      <c r="N809" s="154" t="str">
        <f t="shared" si="332"/>
        <v/>
      </c>
    </row>
    <row r="810" spans="1:14">
      <c r="A810" s="204">
        <v>11</v>
      </c>
      <c r="B810" s="205" t="s">
        <v>848</v>
      </c>
      <c r="C810" s="211" t="s">
        <v>607</v>
      </c>
      <c r="D810" s="224" t="s">
        <v>92</v>
      </c>
      <c r="E810" s="8">
        <v>5000</v>
      </c>
      <c r="F810" s="129"/>
      <c r="G810" s="129"/>
      <c r="H810" s="9"/>
      <c r="I810" s="9"/>
      <c r="J810" s="152" t="str">
        <f t="shared" si="330"/>
        <v/>
      </c>
      <c r="K810" s="153"/>
      <c r="L810" s="154" t="str">
        <f t="shared" si="331"/>
        <v/>
      </c>
      <c r="M810" s="155"/>
      <c r="N810" s="154" t="str">
        <f t="shared" si="332"/>
        <v/>
      </c>
    </row>
    <row r="811" spans="1:14">
      <c r="A811" s="204">
        <v>12</v>
      </c>
      <c r="B811" s="205" t="s">
        <v>849</v>
      </c>
      <c r="C811" s="211" t="s">
        <v>1925</v>
      </c>
      <c r="D811" s="224" t="s">
        <v>355</v>
      </c>
      <c r="E811" s="8">
        <v>15</v>
      </c>
      <c r="F811" s="129"/>
      <c r="G811" s="129"/>
      <c r="H811" s="9"/>
      <c r="I811" s="9"/>
      <c r="J811" s="152" t="str">
        <f t="shared" si="330"/>
        <v/>
      </c>
      <c r="K811" s="153"/>
      <c r="L811" s="154" t="str">
        <f t="shared" si="331"/>
        <v/>
      </c>
      <c r="M811" s="155"/>
      <c r="N811" s="154" t="str">
        <f t="shared" si="332"/>
        <v/>
      </c>
    </row>
    <row r="812" spans="1:14">
      <c r="A812" s="204">
        <v>13</v>
      </c>
      <c r="B812" s="205" t="s">
        <v>1970</v>
      </c>
      <c r="C812" s="211" t="s">
        <v>29</v>
      </c>
      <c r="D812" s="224" t="s">
        <v>1971</v>
      </c>
      <c r="E812" s="8">
        <v>200</v>
      </c>
      <c r="F812" s="129"/>
      <c r="G812" s="129"/>
      <c r="H812" s="9"/>
      <c r="I812" s="9"/>
      <c r="J812" s="152" t="str">
        <f t="shared" si="330"/>
        <v/>
      </c>
      <c r="K812" s="153"/>
      <c r="L812" s="154" t="str">
        <f t="shared" si="331"/>
        <v/>
      </c>
      <c r="M812" s="155"/>
      <c r="N812" s="154" t="str">
        <f t="shared" si="332"/>
        <v/>
      </c>
    </row>
    <row r="813" spans="1:14" ht="14.1" customHeight="1">
      <c r="A813" s="266" t="s">
        <v>2129</v>
      </c>
      <c r="B813" s="266"/>
      <c r="C813" s="266"/>
      <c r="D813" s="266"/>
      <c r="E813" s="266"/>
      <c r="F813" s="266"/>
      <c r="G813" s="266"/>
      <c r="H813" s="266"/>
      <c r="I813" s="266"/>
      <c r="J813" s="266"/>
      <c r="K813" s="266"/>
      <c r="L813" s="15">
        <f>SUM(L790:L812)</f>
        <v>0</v>
      </c>
      <c r="M813" s="15" t="s">
        <v>68</v>
      </c>
      <c r="N813" s="154">
        <f>SUM(N790:N812)</f>
        <v>0</v>
      </c>
    </row>
    <row r="814" spans="1:14" ht="14.1" customHeight="1">
      <c r="A814" s="304" t="s">
        <v>911</v>
      </c>
      <c r="B814" s="305"/>
      <c r="C814" s="305"/>
      <c r="D814" s="305"/>
      <c r="E814" s="305"/>
      <c r="F814" s="305"/>
      <c r="G814" s="305"/>
      <c r="H814" s="305"/>
      <c r="I814" s="305"/>
      <c r="J814" s="305"/>
      <c r="K814" s="305"/>
      <c r="L814" s="305"/>
      <c r="M814" s="305"/>
      <c r="N814" s="306"/>
    </row>
    <row r="815" spans="1:14" ht="14.1" customHeight="1">
      <c r="A815" s="320">
        <v>1</v>
      </c>
      <c r="B815" s="284" t="s">
        <v>850</v>
      </c>
      <c r="C815" s="321" t="s">
        <v>851</v>
      </c>
      <c r="D815" s="222" t="s">
        <v>360</v>
      </c>
      <c r="E815" s="220">
        <v>210</v>
      </c>
      <c r="F815" s="31"/>
      <c r="G815" s="129"/>
      <c r="H815" s="16"/>
      <c r="I815" s="9"/>
      <c r="J815" s="152" t="str">
        <f t="shared" ref="J815:J818" si="333">IF(I815="","",ROUNDUP(E815/I815,0))</f>
        <v/>
      </c>
      <c r="K815" s="153"/>
      <c r="L815" s="154" t="str">
        <f t="shared" ref="L815:L818" si="334">IF(J815="","",IF(K815="","",ROUND(J815*K815,2)))</f>
        <v/>
      </c>
      <c r="M815" s="155"/>
      <c r="N815" s="154" t="str">
        <f t="shared" ref="N815:N818" si="335">IF(K815="","",L815*M815+L815)</f>
        <v/>
      </c>
    </row>
    <row r="816" spans="1:14" ht="14.1" customHeight="1">
      <c r="A816" s="320"/>
      <c r="B816" s="284"/>
      <c r="C816" s="321"/>
      <c r="D816" s="222" t="s">
        <v>852</v>
      </c>
      <c r="E816" s="220">
        <v>150</v>
      </c>
      <c r="F816" s="31"/>
      <c r="G816" s="129"/>
      <c r="H816" s="16"/>
      <c r="I816" s="9"/>
      <c r="J816" s="152" t="str">
        <f t="shared" si="333"/>
        <v/>
      </c>
      <c r="K816" s="153"/>
      <c r="L816" s="154" t="str">
        <f t="shared" si="334"/>
        <v/>
      </c>
      <c r="M816" s="155"/>
      <c r="N816" s="154" t="str">
        <f t="shared" si="335"/>
        <v/>
      </c>
    </row>
    <row r="817" spans="1:14" ht="14.1" customHeight="1">
      <c r="A817" s="320"/>
      <c r="B817" s="284"/>
      <c r="C817" s="321"/>
      <c r="D817" s="222" t="s">
        <v>853</v>
      </c>
      <c r="E817" s="220">
        <v>15</v>
      </c>
      <c r="F817" s="31"/>
      <c r="G817" s="129"/>
      <c r="H817" s="16"/>
      <c r="I817" s="9"/>
      <c r="J817" s="152" t="str">
        <f t="shared" si="333"/>
        <v/>
      </c>
      <c r="K817" s="153"/>
      <c r="L817" s="154" t="str">
        <f t="shared" si="334"/>
        <v/>
      </c>
      <c r="M817" s="155"/>
      <c r="N817" s="154" t="str">
        <f t="shared" si="335"/>
        <v/>
      </c>
    </row>
    <row r="818" spans="1:14" ht="14.1" customHeight="1">
      <c r="A818" s="320"/>
      <c r="B818" s="284"/>
      <c r="C818" s="321"/>
      <c r="D818" s="222" t="s">
        <v>854</v>
      </c>
      <c r="E818" s="220">
        <v>15</v>
      </c>
      <c r="F818" s="31"/>
      <c r="G818" s="129"/>
      <c r="H818" s="16"/>
      <c r="I818" s="9"/>
      <c r="J818" s="152" t="str">
        <f t="shared" si="333"/>
        <v/>
      </c>
      <c r="K818" s="153"/>
      <c r="L818" s="154" t="str">
        <f t="shared" si="334"/>
        <v/>
      </c>
      <c r="M818" s="155"/>
      <c r="N818" s="154" t="str">
        <f t="shared" si="335"/>
        <v/>
      </c>
    </row>
    <row r="819" spans="1:14" ht="14.1" customHeight="1">
      <c r="A819" s="266" t="s">
        <v>2130</v>
      </c>
      <c r="B819" s="266"/>
      <c r="C819" s="266"/>
      <c r="D819" s="266"/>
      <c r="E819" s="266"/>
      <c r="F819" s="266"/>
      <c r="G819" s="266"/>
      <c r="H819" s="266"/>
      <c r="I819" s="266"/>
      <c r="J819" s="266"/>
      <c r="K819" s="266"/>
      <c r="L819" s="15">
        <f>SUM(L815:L818)</f>
        <v>0</v>
      </c>
      <c r="M819" s="15" t="s">
        <v>68</v>
      </c>
      <c r="N819" s="154">
        <f>SUM(N815:N818)</f>
        <v>0</v>
      </c>
    </row>
    <row r="820" spans="1:14">
      <c r="A820" s="304" t="s">
        <v>914</v>
      </c>
      <c r="B820" s="305"/>
      <c r="C820" s="305"/>
      <c r="D820" s="305"/>
      <c r="E820" s="305"/>
      <c r="F820" s="305"/>
      <c r="G820" s="305"/>
      <c r="H820" s="305"/>
      <c r="I820" s="305"/>
      <c r="J820" s="305"/>
      <c r="K820" s="305"/>
      <c r="L820" s="305"/>
      <c r="M820" s="305"/>
      <c r="N820" s="306"/>
    </row>
    <row r="821" spans="1:14">
      <c r="A821" s="204">
        <v>1</v>
      </c>
      <c r="B821" s="205" t="s">
        <v>856</v>
      </c>
      <c r="C821" s="211" t="s">
        <v>29</v>
      </c>
      <c r="D821" s="224" t="s">
        <v>42</v>
      </c>
      <c r="E821" s="8">
        <v>100</v>
      </c>
      <c r="F821" s="129"/>
      <c r="G821" s="129"/>
      <c r="H821" s="16"/>
      <c r="I821" s="9"/>
      <c r="J821" s="152" t="str">
        <f t="shared" ref="J821" si="336">IF(I821="","",ROUNDUP(E821/I821,0))</f>
        <v/>
      </c>
      <c r="K821" s="153"/>
      <c r="L821" s="154" t="str">
        <f t="shared" ref="L821" si="337">IF(J821="","",IF(K821="","",ROUND(J821*K821,2)))</f>
        <v/>
      </c>
      <c r="M821" s="155"/>
      <c r="N821" s="154" t="str">
        <f t="shared" ref="N821" si="338">IF(K821="","",L821*M821+L821)</f>
        <v/>
      </c>
    </row>
    <row r="822" spans="1:14">
      <c r="A822" s="304" t="s">
        <v>1866</v>
      </c>
      <c r="B822" s="305"/>
      <c r="C822" s="305"/>
      <c r="D822" s="305"/>
      <c r="E822" s="305"/>
      <c r="F822" s="305"/>
      <c r="G822" s="305"/>
      <c r="H822" s="305"/>
      <c r="I822" s="305"/>
      <c r="J822" s="305"/>
      <c r="K822" s="305"/>
      <c r="L822" s="305"/>
      <c r="M822" s="305"/>
      <c r="N822" s="306"/>
    </row>
    <row r="823" spans="1:14">
      <c r="A823" s="204">
        <v>1</v>
      </c>
      <c r="B823" s="205" t="s">
        <v>885</v>
      </c>
      <c r="C823" s="211" t="s">
        <v>1929</v>
      </c>
      <c r="D823" s="224" t="s">
        <v>1947</v>
      </c>
      <c r="E823" s="8">
        <v>30</v>
      </c>
      <c r="F823" s="129"/>
      <c r="G823" s="129"/>
      <c r="H823" s="16"/>
      <c r="I823" s="9"/>
      <c r="J823" s="152" t="str">
        <f t="shared" ref="J823" si="339">IF(I823="","",ROUNDUP(E823/I823,0))</f>
        <v/>
      </c>
      <c r="K823" s="153"/>
      <c r="L823" s="154" t="str">
        <f t="shared" ref="L823" si="340">IF(J823="","",IF(K823="","",ROUND(J823*K823,2)))</f>
        <v/>
      </c>
      <c r="M823" s="155"/>
      <c r="N823" s="154" t="str">
        <f t="shared" ref="N823" si="341">IF(K823="","",L823*M823+L823)</f>
        <v/>
      </c>
    </row>
    <row r="824" spans="1:14">
      <c r="A824" s="304" t="s">
        <v>919</v>
      </c>
      <c r="B824" s="305"/>
      <c r="C824" s="305"/>
      <c r="D824" s="305"/>
      <c r="E824" s="305"/>
      <c r="F824" s="305"/>
      <c r="G824" s="305"/>
      <c r="H824" s="305"/>
      <c r="I824" s="305"/>
      <c r="J824" s="305"/>
      <c r="K824" s="305"/>
      <c r="L824" s="305"/>
      <c r="M824" s="305"/>
      <c r="N824" s="306"/>
    </row>
    <row r="825" spans="1:14" ht="18" customHeight="1">
      <c r="A825" s="204">
        <v>1</v>
      </c>
      <c r="B825" s="205" t="s">
        <v>876</v>
      </c>
      <c r="C825" s="211" t="s">
        <v>456</v>
      </c>
      <c r="D825" s="224" t="s">
        <v>464</v>
      </c>
      <c r="E825" s="8">
        <v>50</v>
      </c>
      <c r="F825" s="129"/>
      <c r="G825" s="129"/>
      <c r="H825" s="9"/>
      <c r="I825" s="9"/>
      <c r="J825" s="152" t="str">
        <f t="shared" ref="J825:J862" si="342">IF(I825="","",ROUNDUP(E825/I825,0))</f>
        <v/>
      </c>
      <c r="K825" s="153"/>
      <c r="L825" s="154" t="str">
        <f t="shared" ref="L825:L862" si="343">IF(J825="","",IF(K825="","",ROUND(J825*K825,2)))</f>
        <v/>
      </c>
      <c r="M825" s="155"/>
      <c r="N825" s="154" t="str">
        <f t="shared" ref="N825:N862" si="344">IF(K825="","",L825*M825+L825)</f>
        <v/>
      </c>
    </row>
    <row r="826" spans="1:14" ht="14.1" customHeight="1">
      <c r="A826" s="264">
        <v>2</v>
      </c>
      <c r="B826" s="265" t="s">
        <v>877</v>
      </c>
      <c r="C826" s="211" t="s">
        <v>456</v>
      </c>
      <c r="D826" s="224" t="s">
        <v>464</v>
      </c>
      <c r="E826" s="8">
        <v>40</v>
      </c>
      <c r="F826" s="129"/>
      <c r="G826" s="129"/>
      <c r="H826" s="9"/>
      <c r="I826" s="9"/>
      <c r="J826" s="152" t="str">
        <f t="shared" si="342"/>
        <v/>
      </c>
      <c r="K826" s="153"/>
      <c r="L826" s="154" t="str">
        <f t="shared" si="343"/>
        <v/>
      </c>
      <c r="M826" s="155"/>
      <c r="N826" s="154" t="str">
        <f t="shared" si="344"/>
        <v/>
      </c>
    </row>
    <row r="827" spans="1:14">
      <c r="A827" s="264"/>
      <c r="B827" s="265"/>
      <c r="C827" s="211" t="s">
        <v>456</v>
      </c>
      <c r="D827" s="224" t="s">
        <v>262</v>
      </c>
      <c r="E827" s="8">
        <v>50</v>
      </c>
      <c r="F827" s="129"/>
      <c r="G827" s="129"/>
      <c r="H827" s="9"/>
      <c r="I827" s="9"/>
      <c r="J827" s="152" t="str">
        <f t="shared" si="342"/>
        <v/>
      </c>
      <c r="K827" s="153"/>
      <c r="L827" s="154" t="str">
        <f t="shared" si="343"/>
        <v/>
      </c>
      <c r="M827" s="155"/>
      <c r="N827" s="154" t="str">
        <f t="shared" si="344"/>
        <v/>
      </c>
    </row>
    <row r="828" spans="1:14" ht="14.1" customHeight="1">
      <c r="A828" s="264">
        <v>3</v>
      </c>
      <c r="B828" s="265" t="s">
        <v>878</v>
      </c>
      <c r="C828" s="211" t="s">
        <v>456</v>
      </c>
      <c r="D828" s="224" t="s">
        <v>66</v>
      </c>
      <c r="E828" s="8">
        <v>1000</v>
      </c>
      <c r="F828" s="129"/>
      <c r="G828" s="129"/>
      <c r="H828" s="9"/>
      <c r="I828" s="9"/>
      <c r="J828" s="152" t="str">
        <f t="shared" si="342"/>
        <v/>
      </c>
      <c r="K828" s="153"/>
      <c r="L828" s="154" t="str">
        <f t="shared" si="343"/>
        <v/>
      </c>
      <c r="M828" s="155"/>
      <c r="N828" s="154" t="str">
        <f t="shared" si="344"/>
        <v/>
      </c>
    </row>
    <row r="829" spans="1:14">
      <c r="A829" s="264"/>
      <c r="B829" s="265"/>
      <c r="C829" s="211" t="s">
        <v>29</v>
      </c>
      <c r="D829" s="224" t="s">
        <v>66</v>
      </c>
      <c r="E829" s="8">
        <v>1400</v>
      </c>
      <c r="F829" s="129"/>
      <c r="G829" s="129"/>
      <c r="H829" s="9"/>
      <c r="I829" s="9"/>
      <c r="J829" s="152" t="str">
        <f t="shared" si="342"/>
        <v/>
      </c>
      <c r="K829" s="153"/>
      <c r="L829" s="154" t="str">
        <f t="shared" si="343"/>
        <v/>
      </c>
      <c r="M829" s="155"/>
      <c r="N829" s="154" t="str">
        <f t="shared" si="344"/>
        <v/>
      </c>
    </row>
    <row r="830" spans="1:14">
      <c r="A830" s="264"/>
      <c r="B830" s="265"/>
      <c r="C830" s="211" t="s">
        <v>29</v>
      </c>
      <c r="D830" s="224" t="s">
        <v>76</v>
      </c>
      <c r="E830" s="8">
        <v>210</v>
      </c>
      <c r="F830" s="129"/>
      <c r="G830" s="129"/>
      <c r="H830" s="9"/>
      <c r="I830" s="9"/>
      <c r="J830" s="152" t="str">
        <f t="shared" si="342"/>
        <v/>
      </c>
      <c r="K830" s="153"/>
      <c r="L830" s="154" t="str">
        <f t="shared" si="343"/>
        <v/>
      </c>
      <c r="M830" s="155"/>
      <c r="N830" s="154" t="str">
        <f t="shared" si="344"/>
        <v/>
      </c>
    </row>
    <row r="831" spans="1:14">
      <c r="A831" s="264"/>
      <c r="B831" s="265"/>
      <c r="C831" s="211" t="s">
        <v>26</v>
      </c>
      <c r="D831" s="224" t="s">
        <v>879</v>
      </c>
      <c r="E831" s="8">
        <v>10</v>
      </c>
      <c r="F831" s="129"/>
      <c r="G831" s="129"/>
      <c r="H831" s="9"/>
      <c r="I831" s="9"/>
      <c r="J831" s="152" t="str">
        <f t="shared" si="342"/>
        <v/>
      </c>
      <c r="K831" s="153"/>
      <c r="L831" s="154" t="str">
        <f t="shared" si="343"/>
        <v/>
      </c>
      <c r="M831" s="155"/>
      <c r="N831" s="154" t="str">
        <f t="shared" si="344"/>
        <v/>
      </c>
    </row>
    <row r="832" spans="1:14">
      <c r="A832" s="264"/>
      <c r="B832" s="265"/>
      <c r="C832" s="211" t="s">
        <v>26</v>
      </c>
      <c r="D832" s="224" t="s">
        <v>880</v>
      </c>
      <c r="E832" s="8">
        <v>25</v>
      </c>
      <c r="F832" s="129"/>
      <c r="G832" s="129"/>
      <c r="H832" s="9"/>
      <c r="I832" s="9"/>
      <c r="J832" s="152" t="str">
        <f t="shared" si="342"/>
        <v/>
      </c>
      <c r="K832" s="153"/>
      <c r="L832" s="154" t="str">
        <f t="shared" si="343"/>
        <v/>
      </c>
      <c r="M832" s="155"/>
      <c r="N832" s="154" t="str">
        <f t="shared" si="344"/>
        <v/>
      </c>
    </row>
    <row r="833" spans="1:14" ht="14.1" customHeight="1">
      <c r="A833" s="264">
        <v>4</v>
      </c>
      <c r="B833" s="265" t="s">
        <v>881</v>
      </c>
      <c r="C833" s="211" t="s">
        <v>29</v>
      </c>
      <c r="D833" s="224" t="s">
        <v>42</v>
      </c>
      <c r="E833" s="8">
        <v>80</v>
      </c>
      <c r="F833" s="129"/>
      <c r="G833" s="129"/>
      <c r="H833" s="9"/>
      <c r="I833" s="9"/>
      <c r="J833" s="152" t="str">
        <f t="shared" si="342"/>
        <v/>
      </c>
      <c r="K833" s="153"/>
      <c r="L833" s="154" t="str">
        <f t="shared" si="343"/>
        <v/>
      </c>
      <c r="M833" s="155"/>
      <c r="N833" s="154" t="str">
        <f t="shared" si="344"/>
        <v/>
      </c>
    </row>
    <row r="834" spans="1:14">
      <c r="A834" s="264"/>
      <c r="B834" s="265"/>
      <c r="C834" s="211" t="s">
        <v>882</v>
      </c>
      <c r="D834" s="224" t="s">
        <v>883</v>
      </c>
      <c r="E834" s="8">
        <v>300</v>
      </c>
      <c r="F834" s="129"/>
      <c r="G834" s="129"/>
      <c r="H834" s="9"/>
      <c r="I834" s="9"/>
      <c r="J834" s="152" t="str">
        <f t="shared" si="342"/>
        <v/>
      </c>
      <c r="K834" s="153"/>
      <c r="L834" s="154" t="str">
        <f t="shared" si="343"/>
        <v/>
      </c>
      <c r="M834" s="155"/>
      <c r="N834" s="154" t="str">
        <f t="shared" si="344"/>
        <v/>
      </c>
    </row>
    <row r="835" spans="1:14">
      <c r="A835" s="264"/>
      <c r="B835" s="265"/>
      <c r="C835" s="211" t="s">
        <v>456</v>
      </c>
      <c r="D835" s="224" t="s">
        <v>1680</v>
      </c>
      <c r="E835" s="8">
        <v>100</v>
      </c>
      <c r="F835" s="129"/>
      <c r="G835" s="129"/>
      <c r="H835" s="9"/>
      <c r="I835" s="9"/>
      <c r="J835" s="152" t="str">
        <f t="shared" si="342"/>
        <v/>
      </c>
      <c r="K835" s="153"/>
      <c r="L835" s="154" t="str">
        <f t="shared" si="343"/>
        <v/>
      </c>
      <c r="M835" s="155"/>
      <c r="N835" s="154" t="str">
        <f t="shared" si="344"/>
        <v/>
      </c>
    </row>
    <row r="836" spans="1:14" ht="17.25" customHeight="1">
      <c r="A836" s="204">
        <v>5</v>
      </c>
      <c r="B836" s="205" t="s">
        <v>884</v>
      </c>
      <c r="C836" s="211" t="s">
        <v>29</v>
      </c>
      <c r="D836" s="224" t="s">
        <v>76</v>
      </c>
      <c r="E836" s="8">
        <v>160</v>
      </c>
      <c r="F836" s="129"/>
      <c r="G836" s="129"/>
      <c r="H836" s="9"/>
      <c r="I836" s="9"/>
      <c r="J836" s="152" t="str">
        <f t="shared" si="342"/>
        <v/>
      </c>
      <c r="K836" s="153"/>
      <c r="L836" s="154" t="str">
        <f t="shared" si="343"/>
        <v/>
      </c>
      <c r="M836" s="155"/>
      <c r="N836" s="154" t="str">
        <f t="shared" si="344"/>
        <v/>
      </c>
    </row>
    <row r="837" spans="1:14" ht="14.1" customHeight="1">
      <c r="A837" s="264">
        <v>6</v>
      </c>
      <c r="B837" s="265" t="s">
        <v>886</v>
      </c>
      <c r="C837" s="211" t="s">
        <v>456</v>
      </c>
      <c r="D837" s="224" t="s">
        <v>887</v>
      </c>
      <c r="E837" s="8">
        <v>40</v>
      </c>
      <c r="F837" s="129"/>
      <c r="G837" s="129"/>
      <c r="H837" s="9"/>
      <c r="I837" s="9"/>
      <c r="J837" s="152" t="str">
        <f t="shared" si="342"/>
        <v/>
      </c>
      <c r="K837" s="153"/>
      <c r="L837" s="154" t="str">
        <f t="shared" si="343"/>
        <v/>
      </c>
      <c r="M837" s="155"/>
      <c r="N837" s="154" t="str">
        <f t="shared" si="344"/>
        <v/>
      </c>
    </row>
    <row r="838" spans="1:14">
      <c r="A838" s="264"/>
      <c r="B838" s="265"/>
      <c r="C838" s="211" t="s">
        <v>35</v>
      </c>
      <c r="D838" s="224" t="s">
        <v>66</v>
      </c>
      <c r="E838" s="8">
        <v>48</v>
      </c>
      <c r="F838" s="129"/>
      <c r="G838" s="129"/>
      <c r="H838" s="9"/>
      <c r="I838" s="9"/>
      <c r="J838" s="152" t="str">
        <f t="shared" si="342"/>
        <v/>
      </c>
      <c r="K838" s="153"/>
      <c r="L838" s="154" t="str">
        <f t="shared" si="343"/>
        <v/>
      </c>
      <c r="M838" s="155"/>
      <c r="N838" s="154" t="str">
        <f t="shared" si="344"/>
        <v/>
      </c>
    </row>
    <row r="839" spans="1:14" ht="14.1" customHeight="1">
      <c r="A839" s="264">
        <v>7</v>
      </c>
      <c r="B839" s="265" t="s">
        <v>890</v>
      </c>
      <c r="C839" s="211" t="s">
        <v>47</v>
      </c>
      <c r="D839" s="224" t="s">
        <v>534</v>
      </c>
      <c r="E839" s="8">
        <v>750</v>
      </c>
      <c r="F839" s="129"/>
      <c r="G839" s="129"/>
      <c r="H839" s="9"/>
      <c r="I839" s="9"/>
      <c r="J839" s="152" t="str">
        <f t="shared" si="342"/>
        <v/>
      </c>
      <c r="K839" s="153"/>
      <c r="L839" s="154" t="str">
        <f t="shared" si="343"/>
        <v/>
      </c>
      <c r="M839" s="155"/>
      <c r="N839" s="154" t="str">
        <f t="shared" si="344"/>
        <v/>
      </c>
    </row>
    <row r="840" spans="1:14">
      <c r="A840" s="264"/>
      <c r="B840" s="265"/>
      <c r="C840" s="211" t="s">
        <v>888</v>
      </c>
      <c r="D840" s="224" t="s">
        <v>891</v>
      </c>
      <c r="E840" s="8">
        <v>30</v>
      </c>
      <c r="F840" s="129"/>
      <c r="G840" s="129"/>
      <c r="H840" s="9"/>
      <c r="I840" s="9"/>
      <c r="J840" s="152" t="str">
        <f t="shared" si="342"/>
        <v/>
      </c>
      <c r="K840" s="153"/>
      <c r="L840" s="154" t="str">
        <f t="shared" si="343"/>
        <v/>
      </c>
      <c r="M840" s="155"/>
      <c r="N840" s="154" t="str">
        <f t="shared" si="344"/>
        <v/>
      </c>
    </row>
    <row r="841" spans="1:14">
      <c r="A841" s="204">
        <v>8</v>
      </c>
      <c r="B841" s="205" t="s">
        <v>892</v>
      </c>
      <c r="C841" s="211" t="s">
        <v>58</v>
      </c>
      <c r="D841" s="224" t="s">
        <v>76</v>
      </c>
      <c r="E841" s="8">
        <v>320</v>
      </c>
      <c r="F841" s="129"/>
      <c r="G841" s="129"/>
      <c r="H841" s="9"/>
      <c r="I841" s="9"/>
      <c r="J841" s="152" t="str">
        <f t="shared" si="342"/>
        <v/>
      </c>
      <c r="K841" s="153"/>
      <c r="L841" s="154" t="str">
        <f t="shared" si="343"/>
        <v/>
      </c>
      <c r="M841" s="155"/>
      <c r="N841" s="154" t="str">
        <f t="shared" si="344"/>
        <v/>
      </c>
    </row>
    <row r="842" spans="1:14" ht="14.1" customHeight="1">
      <c r="A842" s="264">
        <v>9</v>
      </c>
      <c r="B842" s="265" t="s">
        <v>893</v>
      </c>
      <c r="C842" s="211" t="s">
        <v>894</v>
      </c>
      <c r="D842" s="224" t="s">
        <v>76</v>
      </c>
      <c r="E842" s="8">
        <v>300</v>
      </c>
      <c r="F842" s="129"/>
      <c r="G842" s="129"/>
      <c r="H842" s="9"/>
      <c r="I842" s="9"/>
      <c r="J842" s="152" t="str">
        <f t="shared" si="342"/>
        <v/>
      </c>
      <c r="K842" s="153"/>
      <c r="L842" s="154" t="str">
        <f t="shared" si="343"/>
        <v/>
      </c>
      <c r="M842" s="155"/>
      <c r="N842" s="154" t="str">
        <f t="shared" si="344"/>
        <v/>
      </c>
    </row>
    <row r="843" spans="1:14">
      <c r="A843" s="264"/>
      <c r="B843" s="265"/>
      <c r="C843" s="211" t="s">
        <v>894</v>
      </c>
      <c r="D843" s="224" t="s">
        <v>66</v>
      </c>
      <c r="E843" s="8">
        <v>500</v>
      </c>
      <c r="F843" s="129"/>
      <c r="G843" s="129"/>
      <c r="H843" s="9"/>
      <c r="I843" s="9"/>
      <c r="J843" s="152" t="str">
        <f t="shared" si="342"/>
        <v/>
      </c>
      <c r="K843" s="153"/>
      <c r="L843" s="154" t="str">
        <f t="shared" si="343"/>
        <v/>
      </c>
      <c r="M843" s="155"/>
      <c r="N843" s="154" t="str">
        <f t="shared" si="344"/>
        <v/>
      </c>
    </row>
    <row r="844" spans="1:14">
      <c r="A844" s="264"/>
      <c r="B844" s="265"/>
      <c r="C844" s="211" t="s">
        <v>29</v>
      </c>
      <c r="D844" s="224" t="s">
        <v>464</v>
      </c>
      <c r="E844" s="8">
        <v>1000</v>
      </c>
      <c r="F844" s="129"/>
      <c r="G844" s="129"/>
      <c r="H844" s="9"/>
      <c r="I844" s="9"/>
      <c r="J844" s="152" t="str">
        <f t="shared" si="342"/>
        <v/>
      </c>
      <c r="K844" s="153"/>
      <c r="L844" s="154" t="str">
        <f t="shared" si="343"/>
        <v/>
      </c>
      <c r="M844" s="155"/>
      <c r="N844" s="154" t="str">
        <f t="shared" si="344"/>
        <v/>
      </c>
    </row>
    <row r="845" spans="1:14">
      <c r="A845" s="264"/>
      <c r="B845" s="265"/>
      <c r="C845" s="211" t="s">
        <v>26</v>
      </c>
      <c r="D845" s="224" t="s">
        <v>895</v>
      </c>
      <c r="E845" s="8">
        <v>10</v>
      </c>
      <c r="F845" s="129"/>
      <c r="G845" s="129"/>
      <c r="H845" s="9"/>
      <c r="I845" s="9"/>
      <c r="J845" s="152" t="str">
        <f t="shared" si="342"/>
        <v/>
      </c>
      <c r="K845" s="153"/>
      <c r="L845" s="154" t="str">
        <f t="shared" si="343"/>
        <v/>
      </c>
      <c r="M845" s="155"/>
      <c r="N845" s="154" t="str">
        <f t="shared" si="344"/>
        <v/>
      </c>
    </row>
    <row r="846" spans="1:14" ht="14.1" customHeight="1">
      <c r="A846" s="264">
        <v>10</v>
      </c>
      <c r="B846" s="265" t="s">
        <v>896</v>
      </c>
      <c r="C846" s="211" t="s">
        <v>477</v>
      </c>
      <c r="D846" s="224" t="s">
        <v>66</v>
      </c>
      <c r="E846" s="8">
        <v>1200</v>
      </c>
      <c r="F846" s="129"/>
      <c r="G846" s="129"/>
      <c r="H846" s="9"/>
      <c r="I846" s="9"/>
      <c r="J846" s="152" t="str">
        <f t="shared" si="342"/>
        <v/>
      </c>
      <c r="K846" s="153"/>
      <c r="L846" s="154" t="str">
        <f t="shared" si="343"/>
        <v/>
      </c>
      <c r="M846" s="155"/>
      <c r="N846" s="154" t="str">
        <f t="shared" si="344"/>
        <v/>
      </c>
    </row>
    <row r="847" spans="1:14">
      <c r="A847" s="264"/>
      <c r="B847" s="265"/>
      <c r="C847" s="211" t="s">
        <v>415</v>
      </c>
      <c r="D847" s="224" t="s">
        <v>897</v>
      </c>
      <c r="E847" s="8">
        <v>100</v>
      </c>
      <c r="F847" s="129"/>
      <c r="G847" s="129"/>
      <c r="H847" s="9"/>
      <c r="I847" s="9"/>
      <c r="J847" s="152" t="str">
        <f t="shared" si="342"/>
        <v/>
      </c>
      <c r="K847" s="153"/>
      <c r="L847" s="154" t="str">
        <f t="shared" si="343"/>
        <v/>
      </c>
      <c r="M847" s="155"/>
      <c r="N847" s="154" t="str">
        <f t="shared" si="344"/>
        <v/>
      </c>
    </row>
    <row r="848" spans="1:14" ht="14.1" customHeight="1">
      <c r="A848" s="264">
        <v>11</v>
      </c>
      <c r="B848" s="265" t="s">
        <v>898</v>
      </c>
      <c r="C848" s="211" t="s">
        <v>477</v>
      </c>
      <c r="D848" s="224" t="s">
        <v>33</v>
      </c>
      <c r="E848" s="8">
        <v>100</v>
      </c>
      <c r="F848" s="129"/>
      <c r="G848" s="129"/>
      <c r="H848" s="9"/>
      <c r="I848" s="9"/>
      <c r="J848" s="152" t="str">
        <f t="shared" si="342"/>
        <v/>
      </c>
      <c r="K848" s="153"/>
      <c r="L848" s="154" t="str">
        <f t="shared" si="343"/>
        <v/>
      </c>
      <c r="M848" s="155"/>
      <c r="N848" s="154" t="str">
        <f t="shared" si="344"/>
        <v/>
      </c>
    </row>
    <row r="849" spans="1:14" ht="24" customHeight="1">
      <c r="A849" s="264"/>
      <c r="B849" s="265"/>
      <c r="C849" s="211" t="s">
        <v>899</v>
      </c>
      <c r="D849" s="224" t="s">
        <v>36</v>
      </c>
      <c r="E849" s="8">
        <v>50</v>
      </c>
      <c r="F849" s="129"/>
      <c r="G849" s="129"/>
      <c r="H849" s="9"/>
      <c r="I849" s="9"/>
      <c r="J849" s="152" t="str">
        <f t="shared" si="342"/>
        <v/>
      </c>
      <c r="K849" s="153"/>
      <c r="L849" s="154" t="str">
        <f t="shared" si="343"/>
        <v/>
      </c>
      <c r="M849" s="155"/>
      <c r="N849" s="154" t="str">
        <f t="shared" si="344"/>
        <v/>
      </c>
    </row>
    <row r="850" spans="1:14" ht="14.1" customHeight="1">
      <c r="A850" s="264">
        <v>12</v>
      </c>
      <c r="B850" s="265" t="s">
        <v>900</v>
      </c>
      <c r="C850" s="211" t="s">
        <v>477</v>
      </c>
      <c r="D850" s="224" t="s">
        <v>901</v>
      </c>
      <c r="E850" s="8">
        <v>480</v>
      </c>
      <c r="F850" s="129"/>
      <c r="G850" s="129"/>
      <c r="H850" s="9"/>
      <c r="I850" s="9"/>
      <c r="J850" s="152" t="str">
        <f t="shared" si="342"/>
        <v/>
      </c>
      <c r="K850" s="153"/>
      <c r="L850" s="154" t="str">
        <f t="shared" si="343"/>
        <v/>
      </c>
      <c r="M850" s="155"/>
      <c r="N850" s="154" t="str">
        <f t="shared" si="344"/>
        <v/>
      </c>
    </row>
    <row r="851" spans="1:14">
      <c r="A851" s="264"/>
      <c r="B851" s="265"/>
      <c r="C851" s="211" t="s">
        <v>477</v>
      </c>
      <c r="D851" s="224" t="s">
        <v>867</v>
      </c>
      <c r="E851" s="8">
        <v>750</v>
      </c>
      <c r="F851" s="129"/>
      <c r="G851" s="129"/>
      <c r="H851" s="9"/>
      <c r="I851" s="9"/>
      <c r="J851" s="152" t="str">
        <f t="shared" si="342"/>
        <v/>
      </c>
      <c r="K851" s="153"/>
      <c r="L851" s="154" t="str">
        <f t="shared" si="343"/>
        <v/>
      </c>
      <c r="M851" s="155"/>
      <c r="N851" s="154" t="str">
        <f t="shared" si="344"/>
        <v/>
      </c>
    </row>
    <row r="852" spans="1:14" ht="14.1" customHeight="1">
      <c r="A852" s="264">
        <v>13</v>
      </c>
      <c r="B852" s="265" t="s">
        <v>902</v>
      </c>
      <c r="C852" s="211" t="s">
        <v>47</v>
      </c>
      <c r="D852" s="224" t="s">
        <v>903</v>
      </c>
      <c r="E852" s="8">
        <v>100</v>
      </c>
      <c r="F852" s="129"/>
      <c r="G852" s="129"/>
      <c r="H852" s="9"/>
      <c r="I852" s="9"/>
      <c r="J852" s="152" t="str">
        <f t="shared" si="342"/>
        <v/>
      </c>
      <c r="K852" s="153"/>
      <c r="L852" s="154" t="str">
        <f t="shared" si="343"/>
        <v/>
      </c>
      <c r="M852" s="155"/>
      <c r="N852" s="154" t="str">
        <f t="shared" si="344"/>
        <v/>
      </c>
    </row>
    <row r="853" spans="1:14">
      <c r="A853" s="264"/>
      <c r="B853" s="265"/>
      <c r="C853" s="211" t="s">
        <v>456</v>
      </c>
      <c r="D853" s="224" t="s">
        <v>904</v>
      </c>
      <c r="E853" s="8">
        <v>100</v>
      </c>
      <c r="F853" s="129"/>
      <c r="G853" s="129"/>
      <c r="H853" s="9"/>
      <c r="I853" s="9"/>
      <c r="J853" s="152" t="str">
        <f t="shared" si="342"/>
        <v/>
      </c>
      <c r="K853" s="153"/>
      <c r="L853" s="154" t="str">
        <f t="shared" si="343"/>
        <v/>
      </c>
      <c r="M853" s="155"/>
      <c r="N853" s="154" t="str">
        <f t="shared" si="344"/>
        <v/>
      </c>
    </row>
    <row r="854" spans="1:14">
      <c r="A854" s="264"/>
      <c r="B854" s="265"/>
      <c r="C854" s="211" t="s">
        <v>477</v>
      </c>
      <c r="D854" s="224" t="s">
        <v>76</v>
      </c>
      <c r="E854" s="8">
        <v>200</v>
      </c>
      <c r="F854" s="129"/>
      <c r="G854" s="129"/>
      <c r="H854" s="9"/>
      <c r="I854" s="9"/>
      <c r="J854" s="152" t="str">
        <f t="shared" si="342"/>
        <v/>
      </c>
      <c r="K854" s="153"/>
      <c r="L854" s="154" t="str">
        <f t="shared" si="343"/>
        <v/>
      </c>
      <c r="M854" s="155"/>
      <c r="N854" s="154" t="str">
        <f t="shared" si="344"/>
        <v/>
      </c>
    </row>
    <row r="855" spans="1:14">
      <c r="A855" s="264"/>
      <c r="B855" s="265"/>
      <c r="C855" s="211" t="s">
        <v>477</v>
      </c>
      <c r="D855" s="224" t="s">
        <v>66</v>
      </c>
      <c r="E855" s="8">
        <v>1500</v>
      </c>
      <c r="F855" s="129"/>
      <c r="G855" s="129"/>
      <c r="H855" s="9"/>
      <c r="I855" s="9"/>
      <c r="J855" s="152" t="str">
        <f t="shared" si="342"/>
        <v/>
      </c>
      <c r="K855" s="153"/>
      <c r="L855" s="154" t="str">
        <f t="shared" si="343"/>
        <v/>
      </c>
      <c r="M855" s="155"/>
      <c r="N855" s="154" t="str">
        <f t="shared" si="344"/>
        <v/>
      </c>
    </row>
    <row r="856" spans="1:14">
      <c r="A856" s="204">
        <v>14</v>
      </c>
      <c r="B856" s="205" t="s">
        <v>905</v>
      </c>
      <c r="C856" s="211" t="s">
        <v>477</v>
      </c>
      <c r="D856" s="224" t="s">
        <v>512</v>
      </c>
      <c r="E856" s="8">
        <v>1000</v>
      </c>
      <c r="F856" s="129"/>
      <c r="G856" s="129"/>
      <c r="H856" s="9"/>
      <c r="I856" s="9"/>
      <c r="J856" s="152" t="str">
        <f t="shared" si="342"/>
        <v/>
      </c>
      <c r="K856" s="153"/>
      <c r="L856" s="154" t="str">
        <f t="shared" si="343"/>
        <v/>
      </c>
      <c r="M856" s="155"/>
      <c r="N856" s="154" t="str">
        <f t="shared" si="344"/>
        <v/>
      </c>
    </row>
    <row r="857" spans="1:14" ht="14.1" customHeight="1">
      <c r="A857" s="264">
        <v>15</v>
      </c>
      <c r="B857" s="265" t="s">
        <v>638</v>
      </c>
      <c r="C857" s="211" t="s">
        <v>477</v>
      </c>
      <c r="D857" s="224" t="s">
        <v>76</v>
      </c>
      <c r="E857" s="8">
        <v>100</v>
      </c>
      <c r="F857" s="129"/>
      <c r="G857" s="129"/>
      <c r="H857" s="9"/>
      <c r="I857" s="9"/>
      <c r="J857" s="152" t="str">
        <f t="shared" si="342"/>
        <v/>
      </c>
      <c r="K857" s="153"/>
      <c r="L857" s="154" t="str">
        <f t="shared" si="343"/>
        <v/>
      </c>
      <c r="M857" s="155"/>
      <c r="N857" s="154" t="str">
        <f t="shared" si="344"/>
        <v/>
      </c>
    </row>
    <row r="858" spans="1:14">
      <c r="A858" s="264"/>
      <c r="B858" s="265"/>
      <c r="C858" s="211" t="s">
        <v>477</v>
      </c>
      <c r="D858" s="224" t="s">
        <v>66</v>
      </c>
      <c r="E858" s="8">
        <v>1000</v>
      </c>
      <c r="F858" s="129"/>
      <c r="G858" s="129"/>
      <c r="H858" s="9"/>
      <c r="I858" s="9"/>
      <c r="J858" s="152" t="str">
        <f t="shared" si="342"/>
        <v/>
      </c>
      <c r="K858" s="153"/>
      <c r="L858" s="154" t="str">
        <f t="shared" si="343"/>
        <v/>
      </c>
      <c r="M858" s="155"/>
      <c r="N858" s="154" t="str">
        <f t="shared" si="344"/>
        <v/>
      </c>
    </row>
    <row r="859" spans="1:14" s="20" customFormat="1" ht="21.75" customHeight="1">
      <c r="A859" s="204">
        <v>16</v>
      </c>
      <c r="B859" s="207" t="s">
        <v>906</v>
      </c>
      <c r="C859" s="220" t="s">
        <v>907</v>
      </c>
      <c r="D859" s="220" t="s">
        <v>908</v>
      </c>
      <c r="E859" s="220">
        <v>15</v>
      </c>
      <c r="F859" s="17"/>
      <c r="G859" s="17"/>
      <c r="H859" s="18"/>
      <c r="I859" s="19"/>
      <c r="J859" s="152" t="str">
        <f t="shared" si="342"/>
        <v/>
      </c>
      <c r="K859" s="153"/>
      <c r="L859" s="154" t="str">
        <f t="shared" si="343"/>
        <v/>
      </c>
      <c r="M859" s="155"/>
      <c r="N859" s="154" t="str">
        <f t="shared" si="344"/>
        <v/>
      </c>
    </row>
    <row r="860" spans="1:14">
      <c r="A860" s="264">
        <v>17</v>
      </c>
      <c r="B860" s="270" t="s">
        <v>885</v>
      </c>
      <c r="C860" s="211" t="s">
        <v>35</v>
      </c>
      <c r="D860" s="224" t="s">
        <v>79</v>
      </c>
      <c r="E860" s="8">
        <v>1440</v>
      </c>
      <c r="F860" s="129"/>
      <c r="G860" s="129"/>
      <c r="H860" s="9"/>
      <c r="I860" s="9"/>
      <c r="J860" s="152" t="str">
        <f t="shared" si="342"/>
        <v/>
      </c>
      <c r="K860" s="153"/>
      <c r="L860" s="154" t="str">
        <f t="shared" si="343"/>
        <v/>
      </c>
      <c r="M860" s="155"/>
      <c r="N860" s="154" t="str">
        <f t="shared" si="344"/>
        <v/>
      </c>
    </row>
    <row r="861" spans="1:14">
      <c r="A861" s="264"/>
      <c r="B861" s="270"/>
      <c r="C861" s="211" t="s">
        <v>35</v>
      </c>
      <c r="D861" s="224" t="s">
        <v>33</v>
      </c>
      <c r="E861" s="8">
        <v>400</v>
      </c>
      <c r="F861" s="129"/>
      <c r="G861" s="129"/>
      <c r="H861" s="9"/>
      <c r="I861" s="9"/>
      <c r="J861" s="152" t="str">
        <f t="shared" si="342"/>
        <v/>
      </c>
      <c r="K861" s="153"/>
      <c r="L861" s="154" t="str">
        <f t="shared" si="343"/>
        <v/>
      </c>
      <c r="M861" s="155"/>
      <c r="N861" s="154" t="str">
        <f t="shared" si="344"/>
        <v/>
      </c>
    </row>
    <row r="862" spans="1:14">
      <c r="A862" s="204">
        <v>18</v>
      </c>
      <c r="B862" s="205" t="s">
        <v>2225</v>
      </c>
      <c r="C862" s="211" t="s">
        <v>35</v>
      </c>
      <c r="D862" s="224" t="s">
        <v>66</v>
      </c>
      <c r="E862" s="8">
        <v>400</v>
      </c>
      <c r="F862" s="129"/>
      <c r="G862" s="129"/>
      <c r="H862" s="9"/>
      <c r="I862" s="9"/>
      <c r="J862" s="152" t="str">
        <f t="shared" si="342"/>
        <v/>
      </c>
      <c r="K862" s="153"/>
      <c r="L862" s="154" t="str">
        <f t="shared" si="343"/>
        <v/>
      </c>
      <c r="M862" s="155"/>
      <c r="N862" s="154" t="str">
        <f t="shared" si="344"/>
        <v/>
      </c>
    </row>
    <row r="863" spans="1:14" ht="14.1" customHeight="1">
      <c r="A863" s="266" t="s">
        <v>2051</v>
      </c>
      <c r="B863" s="266"/>
      <c r="C863" s="266"/>
      <c r="D863" s="266"/>
      <c r="E863" s="266"/>
      <c r="F863" s="266"/>
      <c r="G863" s="266"/>
      <c r="H863" s="266"/>
      <c r="I863" s="266"/>
      <c r="J863" s="266"/>
      <c r="K863" s="266"/>
      <c r="L863" s="15">
        <f>SUM(L825:L859)</f>
        <v>0</v>
      </c>
      <c r="M863" s="15" t="s">
        <v>68</v>
      </c>
      <c r="N863" s="154">
        <f>SUM(N825:N859)</f>
        <v>0</v>
      </c>
    </row>
    <row r="864" spans="1:14" ht="14.1" customHeight="1">
      <c r="A864" s="304" t="s">
        <v>1867</v>
      </c>
      <c r="B864" s="305"/>
      <c r="C864" s="305"/>
      <c r="D864" s="305"/>
      <c r="E864" s="305"/>
      <c r="F864" s="305"/>
      <c r="G864" s="305"/>
      <c r="H864" s="305"/>
      <c r="I864" s="305"/>
      <c r="J864" s="305"/>
      <c r="K864" s="305"/>
      <c r="L864" s="305"/>
      <c r="M864" s="305"/>
      <c r="N864" s="306"/>
    </row>
    <row r="865" spans="1:14" ht="20.25" customHeight="1">
      <c r="A865" s="290">
        <v>1</v>
      </c>
      <c r="B865" s="284" t="s">
        <v>1914</v>
      </c>
      <c r="C865" s="222" t="s">
        <v>165</v>
      </c>
      <c r="D865" s="222" t="s">
        <v>66</v>
      </c>
      <c r="E865" s="220">
        <v>1200</v>
      </c>
      <c r="F865" s="129"/>
      <c r="G865" s="129"/>
      <c r="H865" s="16"/>
      <c r="I865" s="9"/>
      <c r="J865" s="152" t="str">
        <f t="shared" ref="J865:J868" si="345">IF(I865="","",ROUNDUP(E865/I865,0))</f>
        <v/>
      </c>
      <c r="K865" s="153"/>
      <c r="L865" s="154" t="str">
        <f t="shared" ref="L865:L868" si="346">IF(J865="","",IF(K865="","",ROUND(J865*K865,2)))</f>
        <v/>
      </c>
      <c r="M865" s="155"/>
      <c r="N865" s="154" t="str">
        <f t="shared" ref="N865:N868" si="347">IF(K865="","",L865*M865+L865)</f>
        <v/>
      </c>
    </row>
    <row r="866" spans="1:14" ht="19.5" customHeight="1">
      <c r="A866" s="290"/>
      <c r="B866" s="284"/>
      <c r="C866" s="222" t="s">
        <v>165</v>
      </c>
      <c r="D866" s="222" t="s">
        <v>292</v>
      </c>
      <c r="E866" s="220">
        <v>20000</v>
      </c>
      <c r="F866" s="129"/>
      <c r="G866" s="129"/>
      <c r="H866" s="16"/>
      <c r="I866" s="9"/>
      <c r="J866" s="152" t="str">
        <f t="shared" si="345"/>
        <v/>
      </c>
      <c r="K866" s="153"/>
      <c r="L866" s="154" t="str">
        <f t="shared" si="346"/>
        <v/>
      </c>
      <c r="M866" s="155"/>
      <c r="N866" s="154" t="str">
        <f t="shared" si="347"/>
        <v/>
      </c>
    </row>
    <row r="867" spans="1:14" ht="19.5" customHeight="1">
      <c r="A867" s="264">
        <v>2</v>
      </c>
      <c r="B867" s="270" t="s">
        <v>636</v>
      </c>
      <c r="C867" s="288" t="s">
        <v>165</v>
      </c>
      <c r="D867" s="224" t="s">
        <v>920</v>
      </c>
      <c r="E867" s="8">
        <v>50</v>
      </c>
      <c r="F867" s="129"/>
      <c r="G867" s="129"/>
      <c r="H867" s="16"/>
      <c r="I867" s="9"/>
      <c r="J867" s="152" t="str">
        <f t="shared" si="345"/>
        <v/>
      </c>
      <c r="K867" s="153"/>
      <c r="L867" s="154" t="str">
        <f t="shared" si="346"/>
        <v/>
      </c>
      <c r="M867" s="155"/>
      <c r="N867" s="154" t="str">
        <f t="shared" si="347"/>
        <v/>
      </c>
    </row>
    <row r="868" spans="1:14">
      <c r="A868" s="264"/>
      <c r="B868" s="270"/>
      <c r="C868" s="288"/>
      <c r="D868" s="224" t="s">
        <v>637</v>
      </c>
      <c r="E868" s="8">
        <v>2500</v>
      </c>
      <c r="F868" s="129"/>
      <c r="G868" s="129"/>
      <c r="H868" s="9"/>
      <c r="I868" s="9"/>
      <c r="J868" s="152" t="str">
        <f t="shared" si="345"/>
        <v/>
      </c>
      <c r="K868" s="153"/>
      <c r="L868" s="154" t="str">
        <f t="shared" si="346"/>
        <v/>
      </c>
      <c r="M868" s="155"/>
      <c r="N868" s="154" t="str">
        <f t="shared" si="347"/>
        <v/>
      </c>
    </row>
    <row r="869" spans="1:14" ht="14.1" customHeight="1">
      <c r="A869" s="266" t="s">
        <v>2052</v>
      </c>
      <c r="B869" s="266"/>
      <c r="C869" s="266"/>
      <c r="D869" s="266"/>
      <c r="E869" s="266"/>
      <c r="F869" s="266"/>
      <c r="G869" s="266"/>
      <c r="H869" s="266"/>
      <c r="I869" s="266"/>
      <c r="J869" s="266"/>
      <c r="K869" s="266"/>
      <c r="L869" s="15">
        <f>SUM(L865:L868)</f>
        <v>0</v>
      </c>
      <c r="M869" s="15" t="s">
        <v>68</v>
      </c>
      <c r="N869" s="154">
        <f>SUM(N865:N868)</f>
        <v>0</v>
      </c>
    </row>
    <row r="870" spans="1:14">
      <c r="A870" s="304" t="s">
        <v>923</v>
      </c>
      <c r="B870" s="305"/>
      <c r="C870" s="305"/>
      <c r="D870" s="305"/>
      <c r="E870" s="305"/>
      <c r="F870" s="305"/>
      <c r="G870" s="305"/>
      <c r="H870" s="305"/>
      <c r="I870" s="305"/>
      <c r="J870" s="305"/>
      <c r="K870" s="305"/>
      <c r="L870" s="305"/>
      <c r="M870" s="305"/>
      <c r="N870" s="306"/>
    </row>
    <row r="871" spans="1:14" ht="15" customHeight="1">
      <c r="A871" s="204">
        <v>1</v>
      </c>
      <c r="B871" s="205" t="s">
        <v>912</v>
      </c>
      <c r="C871" s="211" t="s">
        <v>456</v>
      </c>
      <c r="D871" s="224" t="s">
        <v>913</v>
      </c>
      <c r="E871" s="8">
        <v>2000</v>
      </c>
      <c r="F871" s="129"/>
      <c r="G871" s="129"/>
      <c r="H871" s="16"/>
      <c r="I871" s="9"/>
      <c r="J871" s="152" t="str">
        <f t="shared" ref="J871" si="348">IF(I871="","",ROUNDUP(E871/I871,0))</f>
        <v/>
      </c>
      <c r="K871" s="153"/>
      <c r="L871" s="154" t="str">
        <f t="shared" ref="L871" si="349">IF(J871="","",IF(K871="","",ROUND(J871*K871,2)))</f>
        <v/>
      </c>
      <c r="M871" s="155"/>
      <c r="N871" s="154" t="str">
        <f t="shared" ref="N871" si="350">IF(K871="","",L871*M871+L871)</f>
        <v/>
      </c>
    </row>
    <row r="872" spans="1:14">
      <c r="A872" s="304" t="s">
        <v>927</v>
      </c>
      <c r="B872" s="305"/>
      <c r="C872" s="305"/>
      <c r="D872" s="305"/>
      <c r="E872" s="305"/>
      <c r="F872" s="305"/>
      <c r="G872" s="305"/>
      <c r="H872" s="305"/>
      <c r="I872" s="305"/>
      <c r="J872" s="305"/>
      <c r="K872" s="305"/>
      <c r="L872" s="305"/>
      <c r="M872" s="305"/>
      <c r="N872" s="306"/>
    </row>
    <row r="873" spans="1:14" ht="19.5" customHeight="1">
      <c r="A873" s="206">
        <v>1</v>
      </c>
      <c r="B873" s="75" t="s">
        <v>1676</v>
      </c>
      <c r="C873" s="83" t="s">
        <v>1677</v>
      </c>
      <c r="D873" s="84" t="s">
        <v>1678</v>
      </c>
      <c r="E873" s="33">
        <v>500</v>
      </c>
      <c r="F873" s="129"/>
      <c r="G873" s="129"/>
      <c r="H873" s="9"/>
      <c r="I873" s="9"/>
      <c r="J873" s="152" t="str">
        <f t="shared" ref="J873:J875" si="351">IF(I873="","",ROUNDUP(E873/I873,0))</f>
        <v/>
      </c>
      <c r="K873" s="153"/>
      <c r="L873" s="154" t="str">
        <f t="shared" ref="L873:L875" si="352">IF(J873="","",IF(K873="","",ROUND(J873*K873,2)))</f>
        <v/>
      </c>
      <c r="M873" s="155"/>
      <c r="N873" s="154" t="str">
        <f t="shared" ref="N873:N875" si="353">IF(K873="","",L873*M873+L873)</f>
        <v/>
      </c>
    </row>
    <row r="874" spans="1:14" ht="15" customHeight="1">
      <c r="A874" s="206">
        <v>2</v>
      </c>
      <c r="B874" s="75" t="s">
        <v>1679</v>
      </c>
      <c r="C874" s="83" t="s">
        <v>1383</v>
      </c>
      <c r="D874" s="84" t="s">
        <v>1680</v>
      </c>
      <c r="E874" s="33">
        <v>50</v>
      </c>
      <c r="F874" s="129"/>
      <c r="G874" s="129"/>
      <c r="H874" s="16"/>
      <c r="I874" s="9"/>
      <c r="J874" s="152" t="str">
        <f t="shared" si="351"/>
        <v/>
      </c>
      <c r="K874" s="153"/>
      <c r="L874" s="154" t="str">
        <f t="shared" si="352"/>
        <v/>
      </c>
      <c r="M874" s="155"/>
      <c r="N874" s="154" t="str">
        <f t="shared" si="353"/>
        <v/>
      </c>
    </row>
    <row r="875" spans="1:14" ht="19.5" customHeight="1">
      <c r="A875" s="206">
        <v>3</v>
      </c>
      <c r="B875" s="75" t="s">
        <v>1681</v>
      </c>
      <c r="C875" s="83" t="s">
        <v>1383</v>
      </c>
      <c r="D875" s="84" t="s">
        <v>1682</v>
      </c>
      <c r="E875" s="33">
        <v>175</v>
      </c>
      <c r="F875" s="129"/>
      <c r="G875" s="129"/>
      <c r="H875" s="16"/>
      <c r="I875" s="9"/>
      <c r="J875" s="152" t="str">
        <f t="shared" si="351"/>
        <v/>
      </c>
      <c r="K875" s="153"/>
      <c r="L875" s="154" t="str">
        <f t="shared" si="352"/>
        <v/>
      </c>
      <c r="M875" s="155"/>
      <c r="N875" s="154" t="str">
        <f t="shared" si="353"/>
        <v/>
      </c>
    </row>
    <row r="876" spans="1:14" ht="14.1" customHeight="1">
      <c r="A876" s="266" t="s">
        <v>2131</v>
      </c>
      <c r="B876" s="266"/>
      <c r="C876" s="266"/>
      <c r="D876" s="266"/>
      <c r="E876" s="266"/>
      <c r="F876" s="266"/>
      <c r="G876" s="266"/>
      <c r="H876" s="266"/>
      <c r="I876" s="266"/>
      <c r="J876" s="266"/>
      <c r="K876" s="266"/>
      <c r="L876" s="15">
        <f>SUM(L873:L875)</f>
        <v>0</v>
      </c>
      <c r="M876" s="15" t="s">
        <v>68</v>
      </c>
      <c r="N876" s="154">
        <f>SUM(N873:N875)</f>
        <v>0</v>
      </c>
    </row>
    <row r="877" spans="1:14">
      <c r="A877" s="304" t="s">
        <v>929</v>
      </c>
      <c r="B877" s="305"/>
      <c r="C877" s="305"/>
      <c r="D877" s="305"/>
      <c r="E877" s="305"/>
      <c r="F877" s="305"/>
      <c r="G877" s="305"/>
      <c r="H877" s="305"/>
      <c r="I877" s="305"/>
      <c r="J877" s="305"/>
      <c r="K877" s="305"/>
      <c r="L877" s="305"/>
      <c r="M877" s="305"/>
      <c r="N877" s="306"/>
    </row>
    <row r="878" spans="1:14">
      <c r="A878" s="204">
        <v>1</v>
      </c>
      <c r="B878" s="205" t="s">
        <v>145</v>
      </c>
      <c r="C878" s="211" t="s">
        <v>1965</v>
      </c>
      <c r="D878" s="224" t="s">
        <v>76</v>
      </c>
      <c r="E878" s="8">
        <v>5000</v>
      </c>
      <c r="F878" s="129"/>
      <c r="G878" s="129"/>
      <c r="H878" s="16"/>
      <c r="I878" s="9"/>
      <c r="J878" s="152" t="str">
        <f t="shared" ref="J878" si="354">IF(I878="","",ROUNDUP(E878/I878,0))</f>
        <v/>
      </c>
      <c r="K878" s="153"/>
      <c r="L878" s="154" t="str">
        <f t="shared" ref="L878" si="355">IF(J878="","",IF(K878="","",ROUND(J878*K878,2)))</f>
        <v/>
      </c>
      <c r="M878" s="155"/>
      <c r="N878" s="154" t="str">
        <f t="shared" ref="N878" si="356">IF(K878="","",L878*M878+L878)</f>
        <v/>
      </c>
    </row>
    <row r="879" spans="1:14">
      <c r="A879" s="304" t="s">
        <v>1945</v>
      </c>
      <c r="B879" s="305"/>
      <c r="C879" s="305"/>
      <c r="D879" s="305"/>
      <c r="E879" s="305"/>
      <c r="F879" s="305"/>
      <c r="G879" s="305"/>
      <c r="H879" s="305"/>
      <c r="I879" s="305"/>
      <c r="J879" s="305"/>
      <c r="K879" s="305"/>
      <c r="L879" s="305"/>
      <c r="M879" s="305"/>
      <c r="N879" s="306"/>
    </row>
    <row r="880" spans="1:14" ht="14.1" customHeight="1">
      <c r="A880" s="264">
        <v>1</v>
      </c>
      <c r="B880" s="265" t="s">
        <v>924</v>
      </c>
      <c r="C880" s="211" t="s">
        <v>29</v>
      </c>
      <c r="D880" s="224" t="s">
        <v>42</v>
      </c>
      <c r="E880" s="8">
        <v>28000</v>
      </c>
      <c r="F880" s="129"/>
      <c r="G880" s="129"/>
      <c r="H880" s="9"/>
      <c r="I880" s="9"/>
      <c r="J880" s="152" t="str">
        <f t="shared" ref="J880:J882" si="357">IF(I880="","",ROUNDUP(E880/I880,0))</f>
        <v/>
      </c>
      <c r="K880" s="153"/>
      <c r="L880" s="154" t="str">
        <f t="shared" ref="L880:L882" si="358">IF(J880="","",IF(K880="","",ROUND(J880*K880,2)))</f>
        <v/>
      </c>
      <c r="M880" s="155"/>
      <c r="N880" s="154" t="str">
        <f t="shared" ref="N880:N882" si="359">IF(K880="","",L880*M880+L880)</f>
        <v/>
      </c>
    </row>
    <row r="881" spans="1:14" ht="14.1" customHeight="1">
      <c r="A881" s="264"/>
      <c r="B881" s="265"/>
      <c r="C881" s="211" t="s">
        <v>29</v>
      </c>
      <c r="D881" s="224" t="s">
        <v>512</v>
      </c>
      <c r="E881" s="8">
        <v>4200</v>
      </c>
      <c r="F881" s="129"/>
      <c r="G881" s="129"/>
      <c r="H881" s="9"/>
      <c r="I881" s="9"/>
      <c r="J881" s="152" t="str">
        <f t="shared" si="357"/>
        <v/>
      </c>
      <c r="K881" s="153"/>
      <c r="L881" s="154" t="str">
        <f t="shared" si="358"/>
        <v/>
      </c>
      <c r="M881" s="155"/>
      <c r="N881" s="154" t="str">
        <f t="shared" si="359"/>
        <v/>
      </c>
    </row>
    <row r="882" spans="1:14">
      <c r="A882" s="264"/>
      <c r="B882" s="265"/>
      <c r="C882" s="211" t="s">
        <v>925</v>
      </c>
      <c r="D882" s="224" t="s">
        <v>926</v>
      </c>
      <c r="E882" s="8">
        <v>10</v>
      </c>
      <c r="F882" s="129"/>
      <c r="G882" s="129"/>
      <c r="H882" s="9"/>
      <c r="I882" s="9"/>
      <c r="J882" s="152" t="str">
        <f t="shared" si="357"/>
        <v/>
      </c>
      <c r="K882" s="153"/>
      <c r="L882" s="154" t="str">
        <f t="shared" si="358"/>
        <v/>
      </c>
      <c r="M882" s="155"/>
      <c r="N882" s="154" t="str">
        <f t="shared" si="359"/>
        <v/>
      </c>
    </row>
    <row r="883" spans="1:14" ht="14.1" customHeight="1">
      <c r="A883" s="266" t="s">
        <v>1946</v>
      </c>
      <c r="B883" s="266"/>
      <c r="C883" s="266"/>
      <c r="D883" s="266"/>
      <c r="E883" s="266"/>
      <c r="F883" s="266"/>
      <c r="G883" s="266"/>
      <c r="H883" s="266"/>
      <c r="I883" s="266"/>
      <c r="J883" s="266"/>
      <c r="K883" s="266"/>
      <c r="L883" s="15">
        <f>SUM(L880:L882)</f>
        <v>0</v>
      </c>
      <c r="M883" s="15" t="s">
        <v>68</v>
      </c>
      <c r="N883" s="154">
        <f>SUM(N880:N882)</f>
        <v>0</v>
      </c>
    </row>
    <row r="884" spans="1:14">
      <c r="A884" s="304" t="s">
        <v>2132</v>
      </c>
      <c r="B884" s="305"/>
      <c r="C884" s="305"/>
      <c r="D884" s="305"/>
      <c r="E884" s="305"/>
      <c r="F884" s="305"/>
      <c r="G884" s="305"/>
      <c r="H884" s="305"/>
      <c r="I884" s="305"/>
      <c r="J884" s="305"/>
      <c r="K884" s="305"/>
      <c r="L884" s="305"/>
      <c r="M884" s="305"/>
      <c r="N884" s="306"/>
    </row>
    <row r="885" spans="1:14">
      <c r="A885" s="204">
        <v>1</v>
      </c>
      <c r="B885" s="205" t="s">
        <v>1813</v>
      </c>
      <c r="C885" s="211" t="s">
        <v>456</v>
      </c>
      <c r="D885" s="224" t="s">
        <v>928</v>
      </c>
      <c r="E885" s="8">
        <v>1000</v>
      </c>
      <c r="F885" s="129"/>
      <c r="G885" s="129"/>
      <c r="H885" s="16"/>
      <c r="I885" s="9"/>
      <c r="J885" s="152" t="str">
        <f t="shared" ref="J885" si="360">IF(I885="","",ROUNDUP(E885/I885,0))</f>
        <v/>
      </c>
      <c r="K885" s="153"/>
      <c r="L885" s="154" t="str">
        <f t="shared" ref="L885" si="361">IF(J885="","",IF(K885="","",ROUND(J885*K885,2)))</f>
        <v/>
      </c>
      <c r="M885" s="155"/>
      <c r="N885" s="154" t="str">
        <f t="shared" ref="N885" si="362">IF(K885="","",L885*M885+L885)</f>
        <v/>
      </c>
    </row>
    <row r="886" spans="1:14">
      <c r="A886" s="304" t="s">
        <v>936</v>
      </c>
      <c r="B886" s="305"/>
      <c r="C886" s="305"/>
      <c r="D886" s="305"/>
      <c r="E886" s="305"/>
      <c r="F886" s="305"/>
      <c r="G886" s="305"/>
      <c r="H886" s="305"/>
      <c r="I886" s="305"/>
      <c r="J886" s="305"/>
      <c r="K886" s="305"/>
      <c r="L886" s="305"/>
      <c r="M886" s="305"/>
      <c r="N886" s="306"/>
    </row>
    <row r="887" spans="1:14" ht="54" customHeight="1">
      <c r="A887" s="204">
        <v>1</v>
      </c>
      <c r="B887" s="205" t="s">
        <v>2169</v>
      </c>
      <c r="C887" s="211" t="s">
        <v>1821</v>
      </c>
      <c r="D887" s="224" t="s">
        <v>932</v>
      </c>
      <c r="E887" s="8">
        <v>2500</v>
      </c>
      <c r="F887" s="129"/>
      <c r="G887" s="129"/>
      <c r="H887" s="16"/>
      <c r="I887" s="9"/>
      <c r="J887" s="152" t="str">
        <f t="shared" ref="J887" si="363">IF(I887="","",ROUNDUP(E887/I887,0))</f>
        <v/>
      </c>
      <c r="K887" s="153"/>
      <c r="L887" s="154" t="str">
        <f t="shared" ref="L887" si="364">IF(J887="","",IF(K887="","",ROUND(J887*K887,2)))</f>
        <v/>
      </c>
      <c r="M887" s="155"/>
      <c r="N887" s="154" t="str">
        <f t="shared" ref="N887" si="365">IF(K887="","",L887*M887+L887)</f>
        <v/>
      </c>
    </row>
    <row r="888" spans="1:14">
      <c r="A888" s="304" t="s">
        <v>1868</v>
      </c>
      <c r="B888" s="305"/>
      <c r="C888" s="305"/>
      <c r="D888" s="305"/>
      <c r="E888" s="305"/>
      <c r="F888" s="305"/>
      <c r="G888" s="305"/>
      <c r="H888" s="305"/>
      <c r="I888" s="305"/>
      <c r="J888" s="305"/>
      <c r="K888" s="305"/>
      <c r="L888" s="305"/>
      <c r="M888" s="305"/>
      <c r="N888" s="306"/>
    </row>
    <row r="889" spans="1:14" ht="37.5" customHeight="1">
      <c r="A889" s="204">
        <v>1</v>
      </c>
      <c r="B889" s="205" t="s">
        <v>930</v>
      </c>
      <c r="C889" s="211" t="s">
        <v>931</v>
      </c>
      <c r="D889" s="224" t="s">
        <v>933</v>
      </c>
      <c r="E889" s="8">
        <v>100</v>
      </c>
      <c r="F889" s="129"/>
      <c r="G889" s="129"/>
      <c r="H889" s="16"/>
      <c r="I889" s="9"/>
      <c r="J889" s="152" t="str">
        <f t="shared" ref="J889" si="366">IF(I889="","",ROUNDUP(E889/I889,0))</f>
        <v/>
      </c>
      <c r="K889" s="153"/>
      <c r="L889" s="154" t="str">
        <f t="shared" ref="L889" si="367">IF(J889="","",IF(K889="","",ROUND(J889*K889,2)))</f>
        <v/>
      </c>
      <c r="M889" s="155"/>
      <c r="N889" s="154" t="str">
        <f t="shared" ref="N889" si="368">IF(K889="","",L889*M889+L889)</f>
        <v/>
      </c>
    </row>
    <row r="890" spans="1:14">
      <c r="A890" s="304" t="s">
        <v>1869</v>
      </c>
      <c r="B890" s="305"/>
      <c r="C890" s="305"/>
      <c r="D890" s="305"/>
      <c r="E890" s="305"/>
      <c r="F890" s="305"/>
      <c r="G890" s="305"/>
      <c r="H890" s="305"/>
      <c r="I890" s="305"/>
      <c r="J890" s="305"/>
      <c r="K890" s="305"/>
      <c r="L890" s="305"/>
      <c r="M890" s="305"/>
      <c r="N890" s="306"/>
    </row>
    <row r="891" spans="1:14">
      <c r="A891" s="204">
        <v>1</v>
      </c>
      <c r="B891" s="205" t="s">
        <v>934</v>
      </c>
      <c r="C891" s="211" t="s">
        <v>29</v>
      </c>
      <c r="D891" s="224" t="s">
        <v>935</v>
      </c>
      <c r="E891" s="8">
        <v>100</v>
      </c>
      <c r="F891" s="129"/>
      <c r="G891" s="129"/>
      <c r="H891" s="16"/>
      <c r="I891" s="9"/>
      <c r="J891" s="152" t="str">
        <f t="shared" ref="J891" si="369">IF(I891="","",ROUNDUP(E891/I891,0))</f>
        <v/>
      </c>
      <c r="K891" s="153"/>
      <c r="L891" s="154" t="str">
        <f t="shared" ref="L891" si="370">IF(J891="","",IF(K891="","",ROUND(J891*K891,2)))</f>
        <v/>
      </c>
      <c r="M891" s="155"/>
      <c r="N891" s="154" t="str">
        <f t="shared" ref="N891" si="371">IF(K891="","",L891*M891+L891)</f>
        <v/>
      </c>
    </row>
    <row r="892" spans="1:14">
      <c r="A892" s="304" t="s">
        <v>948</v>
      </c>
      <c r="B892" s="305"/>
      <c r="C892" s="305"/>
      <c r="D892" s="305"/>
      <c r="E892" s="305"/>
      <c r="F892" s="305"/>
      <c r="G892" s="305"/>
      <c r="H892" s="305"/>
      <c r="I892" s="305"/>
      <c r="J892" s="305"/>
      <c r="K892" s="305"/>
      <c r="L892" s="305"/>
      <c r="M892" s="305"/>
      <c r="N892" s="306"/>
    </row>
    <row r="893" spans="1:14" ht="14.1" customHeight="1">
      <c r="A893" s="264">
        <v>1</v>
      </c>
      <c r="B893" s="265" t="s">
        <v>937</v>
      </c>
      <c r="C893" s="211" t="s">
        <v>29</v>
      </c>
      <c r="D893" s="224" t="s">
        <v>42</v>
      </c>
      <c r="E893" s="8">
        <v>3000</v>
      </c>
      <c r="F893" s="129"/>
      <c r="G893" s="129"/>
      <c r="H893" s="9"/>
      <c r="I893" s="9"/>
      <c r="J893" s="152" t="str">
        <f t="shared" ref="J893:J897" si="372">IF(I893="","",ROUNDUP(E893/I893,0))</f>
        <v/>
      </c>
      <c r="K893" s="153"/>
      <c r="L893" s="154" t="str">
        <f t="shared" ref="L893:L897" si="373">IF(J893="","",IF(K893="","",ROUND(J893*K893,2)))</f>
        <v/>
      </c>
      <c r="M893" s="155"/>
      <c r="N893" s="154" t="str">
        <f t="shared" ref="N893:N897" si="374">IF(K893="","",L893*M893+L893)</f>
        <v/>
      </c>
    </row>
    <row r="894" spans="1:14">
      <c r="A894" s="264"/>
      <c r="B894" s="265"/>
      <c r="C894" s="211" t="s">
        <v>29</v>
      </c>
      <c r="D894" s="224" t="s">
        <v>512</v>
      </c>
      <c r="E894" s="8">
        <v>4050</v>
      </c>
      <c r="F894" s="129"/>
      <c r="G894" s="129"/>
      <c r="H894" s="9"/>
      <c r="I894" s="9"/>
      <c r="J894" s="152" t="str">
        <f t="shared" si="372"/>
        <v/>
      </c>
      <c r="K894" s="153"/>
      <c r="L894" s="154" t="str">
        <f t="shared" si="373"/>
        <v/>
      </c>
      <c r="M894" s="155"/>
      <c r="N894" s="154" t="str">
        <f t="shared" si="374"/>
        <v/>
      </c>
    </row>
    <row r="895" spans="1:14">
      <c r="A895" s="264"/>
      <c r="B895" s="265"/>
      <c r="C895" s="211" t="s">
        <v>29</v>
      </c>
      <c r="D895" s="224" t="s">
        <v>938</v>
      </c>
      <c r="E895" s="8">
        <v>1500</v>
      </c>
      <c r="F895" s="129"/>
      <c r="G895" s="129"/>
      <c r="H895" s="9"/>
      <c r="I895" s="9"/>
      <c r="J895" s="152" t="str">
        <f t="shared" si="372"/>
        <v/>
      </c>
      <c r="K895" s="153"/>
      <c r="L895" s="154" t="str">
        <f t="shared" si="373"/>
        <v/>
      </c>
      <c r="M895" s="155"/>
      <c r="N895" s="154" t="str">
        <f t="shared" si="374"/>
        <v/>
      </c>
    </row>
    <row r="896" spans="1:14" ht="16.899999999999999" customHeight="1">
      <c r="A896" s="264"/>
      <c r="B896" s="265"/>
      <c r="C896" s="222" t="s">
        <v>939</v>
      </c>
      <c r="D896" s="222" t="s">
        <v>940</v>
      </c>
      <c r="E896" s="213">
        <v>225</v>
      </c>
      <c r="F896" s="129"/>
      <c r="G896" s="129"/>
      <c r="H896" s="9"/>
      <c r="I896" s="9"/>
      <c r="J896" s="152" t="str">
        <f t="shared" si="372"/>
        <v/>
      </c>
      <c r="K896" s="153"/>
      <c r="L896" s="154" t="str">
        <f t="shared" si="373"/>
        <v/>
      </c>
      <c r="M896" s="155"/>
      <c r="N896" s="154" t="str">
        <f t="shared" si="374"/>
        <v/>
      </c>
    </row>
    <row r="897" spans="1:14" ht="13.5" customHeight="1">
      <c r="A897" s="264"/>
      <c r="B897" s="265"/>
      <c r="C897" s="222" t="s">
        <v>941</v>
      </c>
      <c r="D897" s="222" t="s">
        <v>942</v>
      </c>
      <c r="E897" s="222">
        <v>30</v>
      </c>
      <c r="F897" s="129"/>
      <c r="G897" s="129"/>
      <c r="H897" s="9"/>
      <c r="I897" s="9"/>
      <c r="J897" s="152" t="str">
        <f t="shared" si="372"/>
        <v/>
      </c>
      <c r="K897" s="153"/>
      <c r="L897" s="154" t="str">
        <f t="shared" si="373"/>
        <v/>
      </c>
      <c r="M897" s="155"/>
      <c r="N897" s="154" t="str">
        <f t="shared" si="374"/>
        <v/>
      </c>
    </row>
    <row r="898" spans="1:14" ht="14.1" customHeight="1">
      <c r="A898" s="266" t="s">
        <v>2133</v>
      </c>
      <c r="B898" s="266"/>
      <c r="C898" s="266"/>
      <c r="D898" s="266"/>
      <c r="E898" s="266"/>
      <c r="F898" s="266"/>
      <c r="G898" s="266"/>
      <c r="H898" s="266"/>
      <c r="I898" s="266"/>
      <c r="J898" s="266"/>
      <c r="K898" s="266"/>
      <c r="L898" s="15">
        <f>SUM(L893:L897)</f>
        <v>0</v>
      </c>
      <c r="M898" s="15" t="s">
        <v>68</v>
      </c>
      <c r="N898" s="154">
        <f>SUM(N893:N897)</f>
        <v>0</v>
      </c>
    </row>
    <row r="899" spans="1:14">
      <c r="A899" s="307" t="s">
        <v>956</v>
      </c>
      <c r="B899" s="308"/>
      <c r="C899" s="308"/>
      <c r="D899" s="308"/>
      <c r="E899" s="308"/>
      <c r="F899" s="308"/>
      <c r="G899" s="308"/>
      <c r="H899" s="308"/>
      <c r="I899" s="308"/>
      <c r="J899" s="308"/>
      <c r="K899" s="308"/>
      <c r="L899" s="308"/>
      <c r="M899" s="308"/>
      <c r="N899" s="309"/>
    </row>
    <row r="900" spans="1:14" ht="14.1" customHeight="1">
      <c r="A900" s="264">
        <v>1</v>
      </c>
      <c r="B900" s="265" t="s">
        <v>944</v>
      </c>
      <c r="C900" s="288" t="s">
        <v>945</v>
      </c>
      <c r="D900" s="224" t="s">
        <v>946</v>
      </c>
      <c r="E900" s="8">
        <v>600</v>
      </c>
      <c r="F900" s="129"/>
      <c r="G900" s="129"/>
      <c r="H900" s="16"/>
      <c r="I900" s="9"/>
      <c r="J900" s="152" t="str">
        <f t="shared" ref="J900:J902" si="375">IF(I900="","",ROUNDUP(E900/I900,0))</f>
        <v/>
      </c>
      <c r="K900" s="153"/>
      <c r="L900" s="154" t="str">
        <f t="shared" ref="L900:L902" si="376">IF(J900="","",IF(K900="","",ROUND(J900*K900,2)))</f>
        <v/>
      </c>
      <c r="M900" s="155"/>
      <c r="N900" s="154" t="str">
        <f t="shared" ref="N900:N902" si="377">IF(K900="","",L900*M900+L900)</f>
        <v/>
      </c>
    </row>
    <row r="901" spans="1:14">
      <c r="A901" s="264"/>
      <c r="B901" s="265"/>
      <c r="C901" s="288"/>
      <c r="D901" s="224" t="s">
        <v>947</v>
      </c>
      <c r="E901" s="8">
        <v>300</v>
      </c>
      <c r="F901" s="129"/>
      <c r="G901" s="129"/>
      <c r="H901" s="9"/>
      <c r="I901" s="9"/>
      <c r="J901" s="152" t="str">
        <f t="shared" si="375"/>
        <v/>
      </c>
      <c r="K901" s="153"/>
      <c r="L901" s="154" t="str">
        <f t="shared" si="376"/>
        <v/>
      </c>
      <c r="M901" s="155"/>
      <c r="N901" s="154" t="str">
        <f t="shared" si="377"/>
        <v/>
      </c>
    </row>
    <row r="902" spans="1:14" ht="14.1" customHeight="1">
      <c r="A902" s="264"/>
      <c r="B902" s="265"/>
      <c r="C902" s="288"/>
      <c r="D902" s="224" t="s">
        <v>609</v>
      </c>
      <c r="E902" s="8">
        <v>300</v>
      </c>
      <c r="F902" s="129"/>
      <c r="G902" s="129"/>
      <c r="H902" s="9"/>
      <c r="I902" s="9"/>
      <c r="J902" s="152" t="str">
        <f t="shared" si="375"/>
        <v/>
      </c>
      <c r="K902" s="153"/>
      <c r="L902" s="154" t="str">
        <f t="shared" si="376"/>
        <v/>
      </c>
      <c r="M902" s="155"/>
      <c r="N902" s="154" t="str">
        <f t="shared" si="377"/>
        <v/>
      </c>
    </row>
    <row r="903" spans="1:14" ht="14.1" customHeight="1">
      <c r="A903" s="266" t="s">
        <v>2053</v>
      </c>
      <c r="B903" s="292"/>
      <c r="C903" s="292"/>
      <c r="D903" s="292"/>
      <c r="E903" s="292"/>
      <c r="F903" s="292"/>
      <c r="G903" s="292"/>
      <c r="H903" s="292"/>
      <c r="I903" s="292"/>
      <c r="J903" s="292"/>
      <c r="K903" s="292"/>
      <c r="L903" s="15">
        <f>SUM(L900:L902)</f>
        <v>0</v>
      </c>
      <c r="M903" s="15" t="s">
        <v>68</v>
      </c>
      <c r="N903" s="154">
        <f>SUM(N900:N902)</f>
        <v>0</v>
      </c>
    </row>
    <row r="904" spans="1:14">
      <c r="A904" s="304" t="s">
        <v>959</v>
      </c>
      <c r="B904" s="305"/>
      <c r="C904" s="305"/>
      <c r="D904" s="305"/>
      <c r="E904" s="305"/>
      <c r="F904" s="305"/>
      <c r="G904" s="305"/>
      <c r="H904" s="305"/>
      <c r="I904" s="305"/>
      <c r="J904" s="305"/>
      <c r="K904" s="305"/>
      <c r="L904" s="305"/>
      <c r="M904" s="305"/>
      <c r="N904" s="306"/>
    </row>
    <row r="905" spans="1:14">
      <c r="A905" s="204">
        <v>1</v>
      </c>
      <c r="B905" s="205" t="s">
        <v>949</v>
      </c>
      <c r="C905" s="211" t="s">
        <v>29</v>
      </c>
      <c r="D905" s="224" t="s">
        <v>66</v>
      </c>
      <c r="E905" s="8">
        <v>80</v>
      </c>
      <c r="F905" s="129"/>
      <c r="G905" s="129"/>
      <c r="H905" s="9"/>
      <c r="I905" s="9"/>
      <c r="J905" s="152" t="str">
        <f t="shared" ref="J905:J911" si="378">IF(I905="","",ROUNDUP(E905/I905,0))</f>
        <v/>
      </c>
      <c r="K905" s="153"/>
      <c r="L905" s="154" t="str">
        <f t="shared" ref="L905:L911" si="379">IF(J905="","",IF(K905="","",ROUND(J905*K905,2)))</f>
        <v/>
      </c>
      <c r="M905" s="155"/>
      <c r="N905" s="154" t="str">
        <f t="shared" ref="N905:N911" si="380">IF(K905="","",L905*M905+L905)</f>
        <v/>
      </c>
    </row>
    <row r="906" spans="1:14" ht="21" customHeight="1">
      <c r="A906" s="204">
        <v>2</v>
      </c>
      <c r="B906" s="205" t="s">
        <v>950</v>
      </c>
      <c r="C906" s="211" t="s">
        <v>85</v>
      </c>
      <c r="D906" s="224" t="s">
        <v>765</v>
      </c>
      <c r="E906" s="8">
        <v>500</v>
      </c>
      <c r="F906" s="129"/>
      <c r="G906" s="129"/>
      <c r="H906" s="9"/>
      <c r="I906" s="9"/>
      <c r="J906" s="152" t="str">
        <f t="shared" si="378"/>
        <v/>
      </c>
      <c r="K906" s="153"/>
      <c r="L906" s="154" t="str">
        <f t="shared" si="379"/>
        <v/>
      </c>
      <c r="M906" s="155"/>
      <c r="N906" s="154" t="str">
        <f t="shared" si="380"/>
        <v/>
      </c>
    </row>
    <row r="907" spans="1:14">
      <c r="A907" s="264">
        <v>3</v>
      </c>
      <c r="B907" s="265" t="s">
        <v>951</v>
      </c>
      <c r="C907" s="211" t="s">
        <v>29</v>
      </c>
      <c r="D907" s="224" t="s">
        <v>36</v>
      </c>
      <c r="E907" s="8">
        <v>9100</v>
      </c>
      <c r="F907" s="129"/>
      <c r="G907" s="129"/>
      <c r="H907" s="9"/>
      <c r="I907" s="9"/>
      <c r="J907" s="152" t="str">
        <f t="shared" si="378"/>
        <v/>
      </c>
      <c r="K907" s="153"/>
      <c r="L907" s="154" t="str">
        <f t="shared" si="379"/>
        <v/>
      </c>
      <c r="M907" s="155"/>
      <c r="N907" s="154" t="str">
        <f t="shared" si="380"/>
        <v/>
      </c>
    </row>
    <row r="908" spans="1:14">
      <c r="A908" s="264"/>
      <c r="B908" s="265"/>
      <c r="C908" s="211" t="s">
        <v>415</v>
      </c>
      <c r="D908" s="224" t="s">
        <v>952</v>
      </c>
      <c r="E908" s="8">
        <v>10</v>
      </c>
      <c r="F908" s="129"/>
      <c r="G908" s="129"/>
      <c r="H908" s="9"/>
      <c r="I908" s="9"/>
      <c r="J908" s="152" t="str">
        <f t="shared" si="378"/>
        <v/>
      </c>
      <c r="K908" s="153"/>
      <c r="L908" s="154" t="str">
        <f t="shared" si="379"/>
        <v/>
      </c>
      <c r="M908" s="155"/>
      <c r="N908" s="154" t="str">
        <f t="shared" si="380"/>
        <v/>
      </c>
    </row>
    <row r="909" spans="1:14">
      <c r="A909" s="204">
        <v>4</v>
      </c>
      <c r="B909" s="205" t="s">
        <v>953</v>
      </c>
      <c r="C909" s="211" t="s">
        <v>35</v>
      </c>
      <c r="D909" s="224" t="s">
        <v>44</v>
      </c>
      <c r="E909" s="8">
        <v>420</v>
      </c>
      <c r="F909" s="129"/>
      <c r="G909" s="129"/>
      <c r="H909" s="9"/>
      <c r="I909" s="9"/>
      <c r="J909" s="152" t="str">
        <f t="shared" si="378"/>
        <v/>
      </c>
      <c r="K909" s="153"/>
      <c r="L909" s="154" t="str">
        <f t="shared" si="379"/>
        <v/>
      </c>
      <c r="M909" s="155"/>
      <c r="N909" s="154" t="str">
        <f t="shared" si="380"/>
        <v/>
      </c>
    </row>
    <row r="910" spans="1:14" ht="14.1" customHeight="1">
      <c r="A910" s="264">
        <v>5</v>
      </c>
      <c r="B910" s="265" t="s">
        <v>954</v>
      </c>
      <c r="C910" s="211" t="s">
        <v>29</v>
      </c>
      <c r="D910" s="224" t="s">
        <v>76</v>
      </c>
      <c r="E910" s="8">
        <v>168</v>
      </c>
      <c r="F910" s="129"/>
      <c r="G910" s="129"/>
      <c r="H910" s="9"/>
      <c r="I910" s="9"/>
      <c r="J910" s="152" t="str">
        <f t="shared" si="378"/>
        <v/>
      </c>
      <c r="K910" s="153"/>
      <c r="L910" s="154" t="str">
        <f t="shared" si="379"/>
        <v/>
      </c>
      <c r="M910" s="155"/>
      <c r="N910" s="154" t="str">
        <f t="shared" si="380"/>
        <v/>
      </c>
    </row>
    <row r="911" spans="1:14">
      <c r="A911" s="264"/>
      <c r="B911" s="265"/>
      <c r="C911" s="211" t="s">
        <v>29</v>
      </c>
      <c r="D911" s="224" t="s">
        <v>955</v>
      </c>
      <c r="E911" s="8">
        <v>210</v>
      </c>
      <c r="F911" s="129"/>
      <c r="G911" s="129"/>
      <c r="H911" s="9"/>
      <c r="I911" s="9"/>
      <c r="J911" s="152" t="str">
        <f t="shared" si="378"/>
        <v/>
      </c>
      <c r="K911" s="153"/>
      <c r="L911" s="154" t="str">
        <f t="shared" si="379"/>
        <v/>
      </c>
      <c r="M911" s="155"/>
      <c r="N911" s="154" t="str">
        <f t="shared" si="380"/>
        <v/>
      </c>
    </row>
    <row r="912" spans="1:14" ht="14.1" customHeight="1">
      <c r="A912" s="266" t="s">
        <v>2134</v>
      </c>
      <c r="B912" s="266"/>
      <c r="C912" s="266"/>
      <c r="D912" s="266"/>
      <c r="E912" s="266"/>
      <c r="F912" s="266"/>
      <c r="G912" s="266"/>
      <c r="H912" s="266"/>
      <c r="I912" s="266"/>
      <c r="J912" s="266"/>
      <c r="K912" s="266"/>
      <c r="L912" s="15">
        <f>SUM(L905:L911)</f>
        <v>0</v>
      </c>
      <c r="M912" s="15" t="s">
        <v>68</v>
      </c>
      <c r="N912" s="154">
        <f>SUM(N905:N911)</f>
        <v>0</v>
      </c>
    </row>
    <row r="913" spans="1:14">
      <c r="A913" s="304" t="s">
        <v>961</v>
      </c>
      <c r="B913" s="305"/>
      <c r="C913" s="305"/>
      <c r="D913" s="305"/>
      <c r="E913" s="305"/>
      <c r="F913" s="305"/>
      <c r="G913" s="305"/>
      <c r="H913" s="305"/>
      <c r="I913" s="305"/>
      <c r="J913" s="305"/>
      <c r="K913" s="305"/>
      <c r="L913" s="305"/>
      <c r="M913" s="305"/>
      <c r="N913" s="306"/>
    </row>
    <row r="914" spans="1:14" ht="14.1" customHeight="1">
      <c r="A914" s="204">
        <v>1</v>
      </c>
      <c r="B914" s="205" t="s">
        <v>1649</v>
      </c>
      <c r="C914" s="211" t="s">
        <v>47</v>
      </c>
      <c r="D914" s="224" t="s">
        <v>1093</v>
      </c>
      <c r="E914" s="8">
        <v>100</v>
      </c>
      <c r="F914" s="129"/>
      <c r="G914" s="129"/>
      <c r="H914" s="16"/>
      <c r="I914" s="9"/>
      <c r="J914" s="152" t="str">
        <f t="shared" ref="J914" si="381">IF(I914="","",ROUNDUP(E914/I914,0))</f>
        <v/>
      </c>
      <c r="K914" s="153"/>
      <c r="L914" s="154" t="str">
        <f t="shared" ref="L914" si="382">IF(J914="","",IF(K914="","",ROUND(J914*K914,2)))</f>
        <v/>
      </c>
      <c r="M914" s="155"/>
      <c r="N914" s="154" t="str">
        <f t="shared" ref="N914" si="383">IF(K914="","",L914*M914+L914)</f>
        <v/>
      </c>
    </row>
    <row r="915" spans="1:14">
      <c r="A915" s="304" t="s">
        <v>965</v>
      </c>
      <c r="B915" s="305"/>
      <c r="C915" s="305"/>
      <c r="D915" s="305"/>
      <c r="E915" s="305"/>
      <c r="F915" s="305"/>
      <c r="G915" s="305"/>
      <c r="H915" s="305"/>
      <c r="I915" s="305"/>
      <c r="J915" s="305"/>
      <c r="K915" s="305"/>
      <c r="L915" s="305"/>
      <c r="M915" s="305"/>
      <c r="N915" s="306"/>
    </row>
    <row r="916" spans="1:14" ht="14.1" customHeight="1">
      <c r="A916" s="264">
        <v>1</v>
      </c>
      <c r="B916" s="265" t="s">
        <v>960</v>
      </c>
      <c r="C916" s="211" t="s">
        <v>165</v>
      </c>
      <c r="D916" s="224" t="s">
        <v>36</v>
      </c>
      <c r="E916" s="8">
        <v>20</v>
      </c>
      <c r="F916" s="129"/>
      <c r="G916" s="129"/>
      <c r="H916" s="9"/>
      <c r="I916" s="9"/>
      <c r="J916" s="152" t="str">
        <f t="shared" ref="J916:J917" si="384">IF(I916="","",ROUNDUP(E916/I916,0))</f>
        <v/>
      </c>
      <c r="K916" s="153"/>
      <c r="L916" s="154" t="str">
        <f t="shared" ref="L916:L917" si="385">IF(J916="","",IF(K916="","",ROUND(J916*K916,2)))</f>
        <v/>
      </c>
      <c r="M916" s="155"/>
      <c r="N916" s="154" t="str">
        <f t="shared" ref="N916:N917" si="386">IF(K916="","",L916*M916+L916)</f>
        <v/>
      </c>
    </row>
    <row r="917" spans="1:14">
      <c r="A917" s="264"/>
      <c r="B917" s="265"/>
      <c r="C917" s="211" t="s">
        <v>165</v>
      </c>
      <c r="D917" s="224" t="s">
        <v>523</v>
      </c>
      <c r="E917" s="8">
        <v>10</v>
      </c>
      <c r="F917" s="129"/>
      <c r="G917" s="129"/>
      <c r="H917" s="9"/>
      <c r="I917" s="9"/>
      <c r="J917" s="152" t="str">
        <f t="shared" si="384"/>
        <v/>
      </c>
      <c r="K917" s="153"/>
      <c r="L917" s="154" t="str">
        <f t="shared" si="385"/>
        <v/>
      </c>
      <c r="M917" s="155"/>
      <c r="N917" s="154" t="str">
        <f t="shared" si="386"/>
        <v/>
      </c>
    </row>
    <row r="918" spans="1:14" ht="14.1" customHeight="1">
      <c r="A918" s="266" t="s">
        <v>2135</v>
      </c>
      <c r="B918" s="266"/>
      <c r="C918" s="266"/>
      <c r="D918" s="266"/>
      <c r="E918" s="266"/>
      <c r="F918" s="266"/>
      <c r="G918" s="266"/>
      <c r="H918" s="266"/>
      <c r="I918" s="266"/>
      <c r="J918" s="266"/>
      <c r="K918" s="266"/>
      <c r="L918" s="15">
        <f>SUM(L916:L917)</f>
        <v>0</v>
      </c>
      <c r="M918" s="15" t="s">
        <v>68</v>
      </c>
      <c r="N918" s="154">
        <f>SUM(N916:N917)</f>
        <v>0</v>
      </c>
    </row>
    <row r="919" spans="1:14">
      <c r="A919" s="304" t="s">
        <v>1870</v>
      </c>
      <c r="B919" s="305"/>
      <c r="C919" s="305"/>
      <c r="D919" s="305"/>
      <c r="E919" s="305"/>
      <c r="F919" s="305"/>
      <c r="G919" s="305"/>
      <c r="H919" s="305"/>
      <c r="I919" s="305"/>
      <c r="J919" s="305"/>
      <c r="K919" s="305"/>
      <c r="L919" s="305"/>
      <c r="M919" s="305"/>
      <c r="N919" s="306"/>
    </row>
    <row r="920" spans="1:14" ht="17.25" customHeight="1">
      <c r="A920" s="204">
        <v>1</v>
      </c>
      <c r="B920" s="205" t="s">
        <v>962</v>
      </c>
      <c r="C920" s="211" t="s">
        <v>963</v>
      </c>
      <c r="D920" s="224" t="s">
        <v>964</v>
      </c>
      <c r="E920" s="8">
        <v>3</v>
      </c>
      <c r="F920" s="129"/>
      <c r="G920" s="129"/>
      <c r="H920" s="16"/>
      <c r="I920" s="9"/>
      <c r="J920" s="152" t="str">
        <f t="shared" ref="J920:J921" si="387">IF(I920="","",ROUNDUP(E920/I920,0))</f>
        <v/>
      </c>
      <c r="K920" s="153"/>
      <c r="L920" s="154" t="str">
        <f t="shared" ref="L920:L921" si="388">IF(J920="","",IF(K920="","",ROUND(J920*K920,2)))</f>
        <v/>
      </c>
      <c r="M920" s="155"/>
      <c r="N920" s="154" t="str">
        <f t="shared" ref="N920:N921" si="389">IF(K920="","",L920*M920+L920)</f>
        <v/>
      </c>
    </row>
    <row r="921" spans="1:14" ht="15" customHeight="1">
      <c r="A921" s="204">
        <v>2</v>
      </c>
      <c r="B921" s="205" t="s">
        <v>375</v>
      </c>
      <c r="C921" s="211" t="s">
        <v>47</v>
      </c>
      <c r="D921" s="224" t="s">
        <v>394</v>
      </c>
      <c r="E921" s="8">
        <v>8000</v>
      </c>
      <c r="F921" s="129"/>
      <c r="G921" s="129"/>
      <c r="H921" s="16"/>
      <c r="I921" s="9"/>
      <c r="J921" s="152" t="str">
        <f t="shared" si="387"/>
        <v/>
      </c>
      <c r="K921" s="153"/>
      <c r="L921" s="154" t="str">
        <f t="shared" si="388"/>
        <v/>
      </c>
      <c r="M921" s="155"/>
      <c r="N921" s="154" t="str">
        <f t="shared" si="389"/>
        <v/>
      </c>
    </row>
    <row r="922" spans="1:14" ht="14.1" customHeight="1">
      <c r="A922" s="266" t="s">
        <v>2270</v>
      </c>
      <c r="B922" s="266"/>
      <c r="C922" s="266"/>
      <c r="D922" s="266"/>
      <c r="E922" s="266"/>
      <c r="F922" s="266"/>
      <c r="G922" s="266"/>
      <c r="H922" s="266"/>
      <c r="I922" s="266"/>
      <c r="J922" s="266"/>
      <c r="K922" s="266"/>
      <c r="L922" s="15">
        <f>SUM(L920:L921)</f>
        <v>0</v>
      </c>
      <c r="M922" s="15" t="s">
        <v>68</v>
      </c>
      <c r="N922" s="154">
        <f>SUM(N920:N921)</f>
        <v>0</v>
      </c>
    </row>
    <row r="923" spans="1:14">
      <c r="A923" s="322" t="s">
        <v>1871</v>
      </c>
      <c r="B923" s="323"/>
      <c r="C923" s="323"/>
      <c r="D923" s="323"/>
      <c r="E923" s="323"/>
      <c r="F923" s="323"/>
      <c r="G923" s="323"/>
      <c r="H923" s="323"/>
      <c r="I923" s="323"/>
      <c r="J923" s="323"/>
      <c r="K923" s="323"/>
      <c r="L923" s="323"/>
      <c r="M923" s="323"/>
      <c r="N923" s="324"/>
    </row>
    <row r="924" spans="1:14" ht="14.1" customHeight="1">
      <c r="A924" s="264">
        <v>1</v>
      </c>
      <c r="B924" s="265" t="s">
        <v>966</v>
      </c>
      <c r="C924" s="211" t="s">
        <v>35</v>
      </c>
      <c r="D924" s="224" t="s">
        <v>33</v>
      </c>
      <c r="E924" s="8">
        <v>400</v>
      </c>
      <c r="F924" s="129"/>
      <c r="G924" s="129"/>
      <c r="H924" s="9"/>
      <c r="I924" s="9"/>
      <c r="J924" s="152" t="str">
        <f t="shared" ref="J924:J931" si="390">IF(I924="","",ROUNDUP(E924/I924,0))</f>
        <v/>
      </c>
      <c r="K924" s="153"/>
      <c r="L924" s="154" t="str">
        <f t="shared" ref="L924:L931" si="391">IF(J924="","",IF(K924="","",ROUND(J924*K924,2)))</f>
        <v/>
      </c>
      <c r="M924" s="155"/>
      <c r="N924" s="154" t="str">
        <f t="shared" ref="N924:N931" si="392">IF(K924="","",L924*M924+L924)</f>
        <v/>
      </c>
    </row>
    <row r="925" spans="1:14">
      <c r="A925" s="264"/>
      <c r="B925" s="265"/>
      <c r="C925" s="211" t="s">
        <v>35</v>
      </c>
      <c r="D925" s="224" t="s">
        <v>79</v>
      </c>
      <c r="E925" s="8">
        <v>2000</v>
      </c>
      <c r="F925" s="129"/>
      <c r="G925" s="129"/>
      <c r="H925" s="9"/>
      <c r="I925" s="9"/>
      <c r="J925" s="152" t="str">
        <f t="shared" si="390"/>
        <v/>
      </c>
      <c r="K925" s="153"/>
      <c r="L925" s="154" t="str">
        <f t="shared" si="391"/>
        <v/>
      </c>
      <c r="M925" s="155"/>
      <c r="N925" s="154" t="str">
        <f t="shared" si="392"/>
        <v/>
      </c>
    </row>
    <row r="926" spans="1:14">
      <c r="A926" s="204">
        <v>2</v>
      </c>
      <c r="B926" s="205" t="s">
        <v>967</v>
      </c>
      <c r="C926" s="211" t="s">
        <v>35</v>
      </c>
      <c r="D926" s="224" t="s">
        <v>76</v>
      </c>
      <c r="E926" s="8">
        <v>2000</v>
      </c>
      <c r="F926" s="129"/>
      <c r="G926" s="129"/>
      <c r="H926" s="9"/>
      <c r="I926" s="9"/>
      <c r="J926" s="152" t="str">
        <f t="shared" si="390"/>
        <v/>
      </c>
      <c r="K926" s="153"/>
      <c r="L926" s="154" t="str">
        <f t="shared" si="391"/>
        <v/>
      </c>
      <c r="M926" s="155"/>
      <c r="N926" s="154" t="str">
        <f t="shared" si="392"/>
        <v/>
      </c>
    </row>
    <row r="927" spans="1:14" ht="18" customHeight="1">
      <c r="A927" s="204">
        <v>3</v>
      </c>
      <c r="B927" s="205" t="s">
        <v>968</v>
      </c>
      <c r="C927" s="211" t="s">
        <v>29</v>
      </c>
      <c r="D927" s="224" t="s">
        <v>66</v>
      </c>
      <c r="E927" s="8">
        <v>1250</v>
      </c>
      <c r="F927" s="129"/>
      <c r="G927" s="129"/>
      <c r="H927" s="9"/>
      <c r="I927" s="9"/>
      <c r="J927" s="152" t="str">
        <f t="shared" si="390"/>
        <v/>
      </c>
      <c r="K927" s="153"/>
      <c r="L927" s="154" t="str">
        <f t="shared" si="391"/>
        <v/>
      </c>
      <c r="M927" s="155"/>
      <c r="N927" s="154" t="str">
        <f t="shared" si="392"/>
        <v/>
      </c>
    </row>
    <row r="928" spans="1:14" ht="14.1" customHeight="1">
      <c r="A928" s="264">
        <v>4</v>
      </c>
      <c r="B928" s="265" t="s">
        <v>969</v>
      </c>
      <c r="C928" s="211" t="s">
        <v>35</v>
      </c>
      <c r="D928" s="224" t="s">
        <v>970</v>
      </c>
      <c r="E928" s="8">
        <v>300</v>
      </c>
      <c r="F928" s="129"/>
      <c r="G928" s="129"/>
      <c r="H928" s="9"/>
      <c r="I928" s="9"/>
      <c r="J928" s="152" t="str">
        <f t="shared" si="390"/>
        <v/>
      </c>
      <c r="K928" s="153"/>
      <c r="L928" s="154" t="str">
        <f t="shared" si="391"/>
        <v/>
      </c>
      <c r="M928" s="155"/>
      <c r="N928" s="154" t="str">
        <f t="shared" si="392"/>
        <v/>
      </c>
    </row>
    <row r="929" spans="1:14">
      <c r="A929" s="264"/>
      <c r="B929" s="265"/>
      <c r="C929" s="211" t="s">
        <v>35</v>
      </c>
      <c r="D929" s="224" t="s">
        <v>971</v>
      </c>
      <c r="E929" s="8">
        <v>500</v>
      </c>
      <c r="F929" s="129"/>
      <c r="G929" s="129"/>
      <c r="H929" s="9"/>
      <c r="I929" s="9"/>
      <c r="J929" s="152" t="str">
        <f t="shared" si="390"/>
        <v/>
      </c>
      <c r="K929" s="153"/>
      <c r="L929" s="154" t="str">
        <f t="shared" si="391"/>
        <v/>
      </c>
      <c r="M929" s="155"/>
      <c r="N929" s="154" t="str">
        <f t="shared" si="392"/>
        <v/>
      </c>
    </row>
    <row r="930" spans="1:14" ht="14.25" customHeight="1">
      <c r="A930" s="204">
        <v>5</v>
      </c>
      <c r="B930" s="205" t="s">
        <v>972</v>
      </c>
      <c r="C930" s="211" t="s">
        <v>29</v>
      </c>
      <c r="D930" s="224" t="s">
        <v>44</v>
      </c>
      <c r="E930" s="8">
        <v>1250</v>
      </c>
      <c r="F930" s="129"/>
      <c r="G930" s="129"/>
      <c r="H930" s="16"/>
      <c r="I930" s="9"/>
      <c r="J930" s="152" t="str">
        <f t="shared" si="390"/>
        <v/>
      </c>
      <c r="K930" s="153"/>
      <c r="L930" s="154" t="str">
        <f t="shared" si="391"/>
        <v/>
      </c>
      <c r="M930" s="155"/>
      <c r="N930" s="154" t="str">
        <f t="shared" si="392"/>
        <v/>
      </c>
    </row>
    <row r="931" spans="1:14" ht="20.25" customHeight="1">
      <c r="A931" s="204">
        <v>6</v>
      </c>
      <c r="B931" s="205" t="s">
        <v>973</v>
      </c>
      <c r="C931" s="211" t="s">
        <v>456</v>
      </c>
      <c r="D931" s="224" t="s">
        <v>66</v>
      </c>
      <c r="E931" s="8">
        <v>300</v>
      </c>
      <c r="F931" s="129"/>
      <c r="G931" s="129"/>
      <c r="H931" s="16"/>
      <c r="I931" s="9"/>
      <c r="J931" s="152" t="str">
        <f t="shared" si="390"/>
        <v/>
      </c>
      <c r="K931" s="153"/>
      <c r="L931" s="154" t="str">
        <f t="shared" si="391"/>
        <v/>
      </c>
      <c r="M931" s="155"/>
      <c r="N931" s="154" t="str">
        <f t="shared" si="392"/>
        <v/>
      </c>
    </row>
    <row r="932" spans="1:14" ht="14.1" customHeight="1">
      <c r="A932" s="266" t="s">
        <v>2054</v>
      </c>
      <c r="B932" s="266"/>
      <c r="C932" s="266"/>
      <c r="D932" s="266"/>
      <c r="E932" s="266"/>
      <c r="F932" s="266"/>
      <c r="G932" s="266"/>
      <c r="H932" s="266"/>
      <c r="I932" s="266"/>
      <c r="J932" s="266"/>
      <c r="K932" s="266"/>
      <c r="L932" s="15">
        <f>SUM(L924:L931)</f>
        <v>0</v>
      </c>
      <c r="M932" s="15" t="s">
        <v>68</v>
      </c>
      <c r="N932" s="154">
        <f>SUM(N924:N931)</f>
        <v>0</v>
      </c>
    </row>
    <row r="933" spans="1:14" ht="19.5" customHeight="1">
      <c r="A933" s="307" t="s">
        <v>976</v>
      </c>
      <c r="B933" s="308"/>
      <c r="C933" s="308"/>
      <c r="D933" s="308"/>
      <c r="E933" s="308"/>
      <c r="F933" s="308"/>
      <c r="G933" s="308"/>
      <c r="H933" s="308"/>
      <c r="I933" s="308"/>
      <c r="J933" s="308"/>
      <c r="K933" s="308"/>
      <c r="L933" s="308"/>
      <c r="M933" s="308"/>
      <c r="N933" s="309"/>
    </row>
    <row r="934" spans="1:14" ht="19.5" customHeight="1">
      <c r="A934" s="218">
        <v>1</v>
      </c>
      <c r="B934" s="219" t="s">
        <v>974</v>
      </c>
      <c r="C934" s="218" t="s">
        <v>975</v>
      </c>
      <c r="D934" s="223" t="s">
        <v>309</v>
      </c>
      <c r="E934" s="28">
        <v>800</v>
      </c>
      <c r="F934" s="29"/>
      <c r="G934" s="129"/>
      <c r="H934" s="16"/>
      <c r="I934" s="9"/>
      <c r="J934" s="152" t="str">
        <f t="shared" ref="J934" si="393">IF(I934="","",ROUNDUP(E934/I934,0))</f>
        <v/>
      </c>
      <c r="K934" s="153"/>
      <c r="L934" s="154" t="str">
        <f t="shared" ref="L934" si="394">IF(J934="","",IF(K934="","",ROUND(J934*K934,2)))</f>
        <v/>
      </c>
      <c r="M934" s="155"/>
      <c r="N934" s="154" t="str">
        <f t="shared" ref="N934" si="395">IF(K934="","",L934*M934+L934)</f>
        <v/>
      </c>
    </row>
    <row r="935" spans="1:14">
      <c r="A935" s="304" t="s">
        <v>985</v>
      </c>
      <c r="B935" s="305"/>
      <c r="C935" s="305"/>
      <c r="D935" s="305"/>
      <c r="E935" s="305"/>
      <c r="F935" s="305"/>
      <c r="G935" s="305"/>
      <c r="H935" s="305"/>
      <c r="I935" s="305"/>
      <c r="J935" s="305"/>
      <c r="K935" s="305"/>
      <c r="L935" s="305"/>
      <c r="M935" s="305"/>
      <c r="N935" s="306"/>
    </row>
    <row r="936" spans="1:14" ht="14.1" customHeight="1">
      <c r="A936" s="264">
        <v>1</v>
      </c>
      <c r="B936" s="265" t="s">
        <v>977</v>
      </c>
      <c r="C936" s="211" t="s">
        <v>978</v>
      </c>
      <c r="D936" s="224" t="s">
        <v>36</v>
      </c>
      <c r="E936" s="8">
        <v>300</v>
      </c>
      <c r="F936" s="129"/>
      <c r="G936" s="129"/>
      <c r="H936" s="9"/>
      <c r="I936" s="9"/>
      <c r="J936" s="152" t="str">
        <f t="shared" ref="J936:J943" si="396">IF(I936="","",ROUNDUP(E936/I936,0))</f>
        <v/>
      </c>
      <c r="K936" s="153"/>
      <c r="L936" s="154" t="str">
        <f t="shared" ref="L936:L943" si="397">IF(J936="","",IF(K936="","",ROUND(J936*K936,2)))</f>
        <v/>
      </c>
      <c r="M936" s="155"/>
      <c r="N936" s="154" t="str">
        <f t="shared" ref="N936:N943" si="398">IF(K936="","",L936*M936+L936)</f>
        <v/>
      </c>
    </row>
    <row r="937" spans="1:14">
      <c r="A937" s="264"/>
      <c r="B937" s="265"/>
      <c r="C937" s="211" t="s">
        <v>456</v>
      </c>
      <c r="D937" s="224" t="s">
        <v>42</v>
      </c>
      <c r="E937" s="8">
        <v>6</v>
      </c>
      <c r="F937" s="129"/>
      <c r="G937" s="129"/>
      <c r="H937" s="9"/>
      <c r="I937" s="9"/>
      <c r="J937" s="152" t="str">
        <f t="shared" si="396"/>
        <v/>
      </c>
      <c r="K937" s="153"/>
      <c r="L937" s="154" t="str">
        <f t="shared" si="397"/>
        <v/>
      </c>
      <c r="M937" s="155"/>
      <c r="N937" s="154" t="str">
        <f t="shared" si="398"/>
        <v/>
      </c>
    </row>
    <row r="938" spans="1:14">
      <c r="A938" s="264"/>
      <c r="B938" s="265"/>
      <c r="C938" s="211" t="s">
        <v>456</v>
      </c>
      <c r="D938" s="224" t="s">
        <v>464</v>
      </c>
      <c r="E938" s="8">
        <v>6</v>
      </c>
      <c r="F938" s="129"/>
      <c r="G938" s="129"/>
      <c r="H938" s="9"/>
      <c r="I938" s="9"/>
      <c r="J938" s="152" t="str">
        <f t="shared" si="396"/>
        <v/>
      </c>
      <c r="K938" s="153"/>
      <c r="L938" s="154" t="str">
        <f t="shared" si="397"/>
        <v/>
      </c>
      <c r="M938" s="155"/>
      <c r="N938" s="154" t="str">
        <f t="shared" si="398"/>
        <v/>
      </c>
    </row>
    <row r="939" spans="1:14" ht="15.75" customHeight="1">
      <c r="A939" s="204">
        <v>2</v>
      </c>
      <c r="B939" s="205" t="s">
        <v>979</v>
      </c>
      <c r="C939" s="211" t="s">
        <v>29</v>
      </c>
      <c r="D939" s="224" t="s">
        <v>569</v>
      </c>
      <c r="E939" s="8">
        <v>500</v>
      </c>
      <c r="F939" s="129"/>
      <c r="G939" s="129"/>
      <c r="H939" s="9"/>
      <c r="I939" s="9"/>
      <c r="J939" s="152" t="str">
        <f t="shared" si="396"/>
        <v/>
      </c>
      <c r="K939" s="153"/>
      <c r="L939" s="154" t="str">
        <f t="shared" si="397"/>
        <v/>
      </c>
      <c r="M939" s="155"/>
      <c r="N939" s="154" t="str">
        <f t="shared" si="398"/>
        <v/>
      </c>
    </row>
    <row r="940" spans="1:14" ht="15.75" customHeight="1">
      <c r="A940" s="204">
        <v>3</v>
      </c>
      <c r="B940" s="205" t="s">
        <v>980</v>
      </c>
      <c r="C940" s="211" t="s">
        <v>729</v>
      </c>
      <c r="D940" s="224" t="s">
        <v>981</v>
      </c>
      <c r="E940" s="8">
        <v>3</v>
      </c>
      <c r="F940" s="129"/>
      <c r="G940" s="129"/>
      <c r="H940" s="9"/>
      <c r="I940" s="9"/>
      <c r="J940" s="152" t="str">
        <f t="shared" si="396"/>
        <v/>
      </c>
      <c r="K940" s="153"/>
      <c r="L940" s="154" t="str">
        <f t="shared" si="397"/>
        <v/>
      </c>
      <c r="M940" s="155"/>
      <c r="N940" s="154" t="str">
        <f t="shared" si="398"/>
        <v/>
      </c>
    </row>
    <row r="941" spans="1:14" ht="14.1" customHeight="1">
      <c r="A941" s="264">
        <v>4</v>
      </c>
      <c r="B941" s="265" t="s">
        <v>983</v>
      </c>
      <c r="C941" s="211" t="s">
        <v>35</v>
      </c>
      <c r="D941" s="224" t="s">
        <v>36</v>
      </c>
      <c r="E941" s="8">
        <v>500</v>
      </c>
      <c r="F941" s="129"/>
      <c r="G941" s="129"/>
      <c r="H941" s="9"/>
      <c r="I941" s="9"/>
      <c r="J941" s="152" t="str">
        <f t="shared" si="396"/>
        <v/>
      </c>
      <c r="K941" s="153"/>
      <c r="L941" s="154" t="str">
        <f t="shared" si="397"/>
        <v/>
      </c>
      <c r="M941" s="155"/>
      <c r="N941" s="154" t="str">
        <f t="shared" si="398"/>
        <v/>
      </c>
    </row>
    <row r="942" spans="1:14">
      <c r="A942" s="264"/>
      <c r="B942" s="265"/>
      <c r="C942" s="211" t="s">
        <v>35</v>
      </c>
      <c r="D942" s="224" t="s">
        <v>44</v>
      </c>
      <c r="E942" s="8">
        <v>1000</v>
      </c>
      <c r="F942" s="129"/>
      <c r="G942" s="129"/>
      <c r="H942" s="9"/>
      <c r="I942" s="9"/>
      <c r="J942" s="152" t="str">
        <f t="shared" si="396"/>
        <v/>
      </c>
      <c r="K942" s="153"/>
      <c r="L942" s="154" t="str">
        <f t="shared" si="397"/>
        <v/>
      </c>
      <c r="M942" s="155"/>
      <c r="N942" s="154" t="str">
        <f t="shared" si="398"/>
        <v/>
      </c>
    </row>
    <row r="943" spans="1:14">
      <c r="A943" s="264"/>
      <c r="B943" s="265"/>
      <c r="C943" s="211" t="s">
        <v>717</v>
      </c>
      <c r="D943" s="224" t="s">
        <v>984</v>
      </c>
      <c r="E943" s="8">
        <v>10</v>
      </c>
      <c r="F943" s="129"/>
      <c r="G943" s="129"/>
      <c r="H943" s="9"/>
      <c r="I943" s="9"/>
      <c r="J943" s="152" t="str">
        <f t="shared" si="396"/>
        <v/>
      </c>
      <c r="K943" s="153"/>
      <c r="L943" s="154" t="str">
        <f t="shared" si="397"/>
        <v/>
      </c>
      <c r="M943" s="155"/>
      <c r="N943" s="154" t="str">
        <f t="shared" si="398"/>
        <v/>
      </c>
    </row>
    <row r="944" spans="1:14" ht="14.1" customHeight="1">
      <c r="A944" s="266" t="s">
        <v>2055</v>
      </c>
      <c r="B944" s="266"/>
      <c r="C944" s="266"/>
      <c r="D944" s="266"/>
      <c r="E944" s="266"/>
      <c r="F944" s="266"/>
      <c r="G944" s="266"/>
      <c r="H944" s="266"/>
      <c r="I944" s="266"/>
      <c r="J944" s="266"/>
      <c r="K944" s="266"/>
      <c r="L944" s="15">
        <f>SUM(L936:L943)</f>
        <v>0</v>
      </c>
      <c r="M944" s="15" t="s">
        <v>68</v>
      </c>
      <c r="N944" s="154">
        <f>SUM(N936:N943)</f>
        <v>0</v>
      </c>
    </row>
    <row r="945" spans="1:154">
      <c r="A945" s="304" t="s">
        <v>989</v>
      </c>
      <c r="B945" s="305"/>
      <c r="C945" s="305"/>
      <c r="D945" s="305"/>
      <c r="E945" s="305"/>
      <c r="F945" s="305"/>
      <c r="G945" s="305"/>
      <c r="H945" s="305"/>
      <c r="I945" s="305"/>
      <c r="J945" s="305"/>
      <c r="K945" s="305"/>
      <c r="L945" s="305"/>
      <c r="M945" s="305"/>
      <c r="N945" s="306"/>
    </row>
    <row r="946" spans="1:154" s="94" customFormat="1" ht="16.5" customHeight="1">
      <c r="A946" s="204">
        <v>1</v>
      </c>
      <c r="B946" s="205" t="s">
        <v>982</v>
      </c>
      <c r="C946" s="211" t="s">
        <v>47</v>
      </c>
      <c r="D946" s="224" t="s">
        <v>319</v>
      </c>
      <c r="E946" s="8">
        <v>10</v>
      </c>
      <c r="F946" s="97"/>
      <c r="G946" s="97"/>
      <c r="H946" s="98"/>
      <c r="I946" s="98"/>
      <c r="J946" s="152" t="str">
        <f t="shared" ref="J946" si="399">IF(I946="","",ROUNDUP(E946/I946,0))</f>
        <v/>
      </c>
      <c r="K946" s="153"/>
      <c r="L946" s="154" t="str">
        <f t="shared" ref="L946" si="400">IF(J946="","",IF(K946="","",ROUND(J946*K946,2)))</f>
        <v/>
      </c>
      <c r="M946" s="155"/>
      <c r="N946" s="154" t="str">
        <f t="shared" ref="N946" si="401">IF(K946="","",L946*M946+L946)</f>
        <v/>
      </c>
      <c r="O946" s="99"/>
      <c r="P946" s="99"/>
      <c r="Q946" s="99"/>
      <c r="R946" s="99"/>
      <c r="S946" s="99"/>
      <c r="T946" s="99"/>
      <c r="U946" s="99"/>
      <c r="V946" s="99"/>
      <c r="W946" s="99"/>
      <c r="X946" s="99"/>
      <c r="Y946" s="99"/>
      <c r="Z946" s="99"/>
      <c r="AA946" s="99"/>
      <c r="AB946" s="99"/>
      <c r="AC946" s="99"/>
      <c r="AD946" s="99"/>
      <c r="AE946" s="99"/>
      <c r="AF946" s="99"/>
      <c r="AG946" s="99"/>
      <c r="AH946" s="99"/>
      <c r="AI946" s="99"/>
      <c r="AJ946" s="99"/>
      <c r="AK946" s="99"/>
      <c r="AL946" s="99"/>
      <c r="AM946" s="99"/>
      <c r="AN946" s="99"/>
      <c r="AO946" s="99"/>
      <c r="AP946" s="99"/>
      <c r="AQ946" s="99"/>
      <c r="AR946" s="99"/>
      <c r="AS946" s="99"/>
      <c r="AT946" s="99"/>
      <c r="AU946" s="99"/>
      <c r="AV946" s="99"/>
      <c r="AW946" s="99"/>
      <c r="AX946" s="99"/>
      <c r="AY946" s="99"/>
      <c r="AZ946" s="99"/>
      <c r="BA946" s="99"/>
      <c r="BB946" s="99"/>
      <c r="BC946" s="99"/>
      <c r="BD946" s="99"/>
      <c r="BE946" s="99"/>
      <c r="BF946" s="99"/>
      <c r="BG946" s="99"/>
      <c r="BH946" s="99"/>
      <c r="BI946" s="99"/>
      <c r="BJ946" s="99"/>
      <c r="BK946" s="99"/>
      <c r="BL946" s="99"/>
      <c r="BM946" s="99"/>
      <c r="BN946" s="99"/>
      <c r="BO946" s="99"/>
      <c r="BP946" s="99"/>
      <c r="BQ946" s="99"/>
      <c r="BR946" s="99"/>
      <c r="BS946" s="99"/>
      <c r="BT946" s="99"/>
      <c r="BU946" s="99"/>
      <c r="BV946" s="99"/>
      <c r="BW946" s="99"/>
      <c r="BX946" s="99"/>
      <c r="BY946" s="99"/>
      <c r="BZ946" s="99"/>
      <c r="CA946" s="99"/>
      <c r="CB946" s="99"/>
      <c r="CC946" s="99"/>
      <c r="CD946" s="99"/>
      <c r="CE946" s="99"/>
      <c r="CF946" s="99"/>
      <c r="CG946" s="99"/>
      <c r="CH946" s="99"/>
      <c r="CI946" s="99"/>
      <c r="CJ946" s="99"/>
      <c r="CK946" s="99"/>
      <c r="CL946" s="99"/>
      <c r="CM946" s="99"/>
      <c r="CN946" s="99"/>
      <c r="CO946" s="99"/>
      <c r="CP946" s="99"/>
      <c r="CQ946" s="99"/>
      <c r="CR946" s="99"/>
      <c r="CS946" s="99"/>
      <c r="CT946" s="99"/>
      <c r="CU946" s="99"/>
      <c r="CV946" s="99"/>
      <c r="CW946" s="99"/>
      <c r="CX946" s="99"/>
      <c r="CY946" s="99"/>
      <c r="CZ946" s="99"/>
      <c r="DA946" s="99"/>
      <c r="DB946" s="99"/>
      <c r="DC946" s="99"/>
      <c r="DD946" s="99"/>
      <c r="DE946" s="99"/>
      <c r="DF946" s="99"/>
      <c r="DG946" s="99"/>
      <c r="DH946" s="99"/>
      <c r="DI946" s="99"/>
      <c r="DJ946" s="99"/>
      <c r="DK946" s="99"/>
      <c r="DL946" s="99"/>
      <c r="DM946" s="99"/>
      <c r="DN946" s="99"/>
      <c r="DO946" s="99"/>
      <c r="DP946" s="99"/>
      <c r="DQ946" s="99"/>
      <c r="DR946" s="99"/>
      <c r="DS946" s="99"/>
      <c r="DT946" s="99"/>
      <c r="DU946" s="99"/>
      <c r="DV946" s="99"/>
      <c r="DW946" s="99"/>
      <c r="DX946" s="99"/>
      <c r="DY946" s="99"/>
      <c r="DZ946" s="99"/>
      <c r="EA946" s="99"/>
      <c r="EB946" s="99"/>
      <c r="EC946" s="99"/>
      <c r="ED946" s="99"/>
      <c r="EE946" s="99"/>
      <c r="EF946" s="99"/>
      <c r="EG946" s="99"/>
      <c r="EH946" s="99"/>
      <c r="EI946" s="99"/>
      <c r="EJ946" s="99"/>
      <c r="EK946" s="99"/>
      <c r="EL946" s="99"/>
      <c r="EM946" s="99"/>
      <c r="EN946" s="99"/>
      <c r="EO946" s="99"/>
      <c r="EP946" s="99"/>
      <c r="EQ946" s="99"/>
      <c r="ER946" s="99"/>
      <c r="ES946" s="99"/>
      <c r="ET946" s="99"/>
      <c r="EU946" s="99"/>
      <c r="EV946" s="99"/>
      <c r="EW946" s="99"/>
      <c r="EX946" s="99"/>
    </row>
    <row r="947" spans="1:154">
      <c r="A947" s="304" t="s">
        <v>998</v>
      </c>
      <c r="B947" s="305"/>
      <c r="C947" s="305"/>
      <c r="D947" s="305"/>
      <c r="E947" s="305"/>
      <c r="F947" s="305"/>
      <c r="G947" s="305"/>
      <c r="H947" s="305"/>
      <c r="I947" s="305"/>
      <c r="J947" s="305"/>
      <c r="K947" s="305"/>
      <c r="L947" s="305"/>
      <c r="M947" s="305"/>
      <c r="N947" s="306"/>
    </row>
    <row r="948" spans="1:154" ht="18.75" customHeight="1">
      <c r="A948" s="264">
        <v>1</v>
      </c>
      <c r="B948" s="265" t="s">
        <v>986</v>
      </c>
      <c r="C948" s="130" t="s">
        <v>1926</v>
      </c>
      <c r="D948" s="224" t="s">
        <v>987</v>
      </c>
      <c r="E948" s="8">
        <v>150</v>
      </c>
      <c r="F948" s="97"/>
      <c r="G948" s="129"/>
      <c r="H948" s="9"/>
      <c r="I948" s="9"/>
      <c r="J948" s="152" t="str">
        <f t="shared" ref="J948:J949" si="402">IF(I948="","",ROUNDUP(E948/I948,0))</f>
        <v/>
      </c>
      <c r="K948" s="153"/>
      <c r="L948" s="154" t="str">
        <f t="shared" ref="L948:L949" si="403">IF(J948="","",IF(K948="","",ROUND(J948*K948,2)))</f>
        <v/>
      </c>
      <c r="M948" s="155"/>
      <c r="N948" s="154" t="str">
        <f t="shared" ref="N948:N949" si="404">IF(K948="","",L948*M948+L948)</f>
        <v/>
      </c>
    </row>
    <row r="949" spans="1:154" ht="17.25" customHeight="1">
      <c r="A949" s="264"/>
      <c r="B949" s="265"/>
      <c r="C949" s="130" t="s">
        <v>1926</v>
      </c>
      <c r="D949" s="224" t="s">
        <v>988</v>
      </c>
      <c r="E949" s="8">
        <v>100</v>
      </c>
      <c r="F949" s="97"/>
      <c r="G949" s="129"/>
      <c r="H949" s="9"/>
      <c r="I949" s="9"/>
      <c r="J949" s="152" t="str">
        <f t="shared" si="402"/>
        <v/>
      </c>
      <c r="K949" s="153"/>
      <c r="L949" s="154" t="str">
        <f t="shared" si="403"/>
        <v/>
      </c>
      <c r="M949" s="155"/>
      <c r="N949" s="154" t="str">
        <f t="shared" si="404"/>
        <v/>
      </c>
    </row>
    <row r="950" spans="1:154" ht="14.1" customHeight="1">
      <c r="A950" s="266" t="s">
        <v>1005</v>
      </c>
      <c r="B950" s="266"/>
      <c r="C950" s="266"/>
      <c r="D950" s="266"/>
      <c r="E950" s="266"/>
      <c r="F950" s="266"/>
      <c r="G950" s="266"/>
      <c r="H950" s="266"/>
      <c r="I950" s="266"/>
      <c r="J950" s="266"/>
      <c r="K950" s="266"/>
      <c r="L950" s="15">
        <f>SUM(L948:L949)</f>
        <v>0</v>
      </c>
      <c r="M950" s="15" t="s">
        <v>68</v>
      </c>
      <c r="N950" s="154">
        <f>SUM(N948:N949)</f>
        <v>0</v>
      </c>
    </row>
    <row r="951" spans="1:154">
      <c r="A951" s="304" t="s">
        <v>1009</v>
      </c>
      <c r="B951" s="305"/>
      <c r="C951" s="305"/>
      <c r="D951" s="305"/>
      <c r="E951" s="305"/>
      <c r="F951" s="305"/>
      <c r="G951" s="305"/>
      <c r="H951" s="305"/>
      <c r="I951" s="305"/>
      <c r="J951" s="305"/>
      <c r="K951" s="305"/>
      <c r="L951" s="305"/>
      <c r="M951" s="305"/>
      <c r="N951" s="306"/>
    </row>
    <row r="952" spans="1:154" ht="14.1" customHeight="1">
      <c r="A952" s="264">
        <v>1</v>
      </c>
      <c r="B952" s="270" t="s">
        <v>990</v>
      </c>
      <c r="C952" s="211" t="s">
        <v>56</v>
      </c>
      <c r="D952" s="224" t="s">
        <v>36</v>
      </c>
      <c r="E952" s="8">
        <v>100</v>
      </c>
      <c r="F952" s="129"/>
      <c r="G952" s="129"/>
      <c r="H952" s="9"/>
      <c r="I952" s="9"/>
      <c r="J952" s="152" t="str">
        <f t="shared" ref="J952:J969" si="405">IF(I952="","",ROUNDUP(E952/I952,0))</f>
        <v/>
      </c>
      <c r="K952" s="153"/>
      <c r="L952" s="154" t="str">
        <f t="shared" ref="L952:L969" si="406">IF(J952="","",IF(K952="","",ROUND(J952*K952,2)))</f>
        <v/>
      </c>
      <c r="M952" s="155"/>
      <c r="N952" s="154" t="str">
        <f t="shared" ref="N952:N969" si="407">IF(K952="","",L952*M952+L952)</f>
        <v/>
      </c>
    </row>
    <row r="953" spans="1:154">
      <c r="A953" s="264"/>
      <c r="B953" s="270"/>
      <c r="C953" s="211" t="s">
        <v>56</v>
      </c>
      <c r="D953" s="224" t="s">
        <v>44</v>
      </c>
      <c r="E953" s="8">
        <v>100</v>
      </c>
      <c r="F953" s="129"/>
      <c r="G953" s="129"/>
      <c r="H953" s="9"/>
      <c r="I953" s="9"/>
      <c r="J953" s="152" t="str">
        <f t="shared" si="405"/>
        <v/>
      </c>
      <c r="K953" s="153"/>
      <c r="L953" s="154" t="str">
        <f t="shared" si="406"/>
        <v/>
      </c>
      <c r="M953" s="155"/>
      <c r="N953" s="154" t="str">
        <f t="shared" si="407"/>
        <v/>
      </c>
    </row>
    <row r="954" spans="1:154">
      <c r="A954" s="264"/>
      <c r="B954" s="270"/>
      <c r="C954" s="211" t="s">
        <v>29</v>
      </c>
      <c r="D954" s="224" t="s">
        <v>36</v>
      </c>
      <c r="E954" s="8">
        <v>3000</v>
      </c>
      <c r="F954" s="129"/>
      <c r="G954" s="129"/>
      <c r="H954" s="9"/>
      <c r="I954" s="9"/>
      <c r="J954" s="152" t="str">
        <f t="shared" si="405"/>
        <v/>
      </c>
      <c r="K954" s="153"/>
      <c r="L954" s="154" t="str">
        <f t="shared" si="406"/>
        <v/>
      </c>
      <c r="M954" s="155"/>
      <c r="N954" s="154" t="str">
        <f t="shared" si="407"/>
        <v/>
      </c>
    </row>
    <row r="955" spans="1:154">
      <c r="A955" s="264"/>
      <c r="B955" s="270"/>
      <c r="C955" s="211" t="s">
        <v>29</v>
      </c>
      <c r="D955" s="224" t="s">
        <v>44</v>
      </c>
      <c r="E955" s="8">
        <v>2400</v>
      </c>
      <c r="F955" s="129"/>
      <c r="G955" s="129"/>
      <c r="H955" s="9"/>
      <c r="I955" s="9"/>
      <c r="J955" s="152" t="str">
        <f t="shared" si="405"/>
        <v/>
      </c>
      <c r="K955" s="153"/>
      <c r="L955" s="154" t="str">
        <f t="shared" si="406"/>
        <v/>
      </c>
      <c r="M955" s="155"/>
      <c r="N955" s="154" t="str">
        <f t="shared" si="407"/>
        <v/>
      </c>
    </row>
    <row r="956" spans="1:154">
      <c r="A956" s="264"/>
      <c r="B956" s="270"/>
      <c r="C956" s="211" t="s">
        <v>47</v>
      </c>
      <c r="D956" s="224" t="s">
        <v>991</v>
      </c>
      <c r="E956" s="8">
        <v>100</v>
      </c>
      <c r="F956" s="129"/>
      <c r="G956" s="129"/>
      <c r="H956" s="9"/>
      <c r="I956" s="9"/>
      <c r="J956" s="152" t="str">
        <f t="shared" si="405"/>
        <v/>
      </c>
      <c r="K956" s="153"/>
      <c r="L956" s="154" t="str">
        <f t="shared" si="406"/>
        <v/>
      </c>
      <c r="M956" s="155"/>
      <c r="N956" s="154" t="str">
        <f t="shared" si="407"/>
        <v/>
      </c>
    </row>
    <row r="957" spans="1:154">
      <c r="A957" s="264"/>
      <c r="B957" s="270"/>
      <c r="C957" s="211" t="s">
        <v>1791</v>
      </c>
      <c r="D957" s="224" t="s">
        <v>1792</v>
      </c>
      <c r="E957" s="8">
        <v>300</v>
      </c>
      <c r="F957" s="129"/>
      <c r="G957" s="129"/>
      <c r="H957" s="9"/>
      <c r="I957" s="9"/>
      <c r="J957" s="152" t="str">
        <f t="shared" si="405"/>
        <v/>
      </c>
      <c r="K957" s="153"/>
      <c r="L957" s="154" t="str">
        <f t="shared" si="406"/>
        <v/>
      </c>
      <c r="M957" s="155"/>
      <c r="N957" s="154" t="str">
        <f t="shared" si="407"/>
        <v/>
      </c>
    </row>
    <row r="958" spans="1:154" ht="14.1" customHeight="1">
      <c r="A958" s="264">
        <v>2</v>
      </c>
      <c r="B958" s="270" t="s">
        <v>992</v>
      </c>
      <c r="C958" s="211" t="s">
        <v>2200</v>
      </c>
      <c r="D958" s="224" t="s">
        <v>42</v>
      </c>
      <c r="E958" s="8">
        <v>15000</v>
      </c>
      <c r="F958" s="129"/>
      <c r="G958" s="129"/>
      <c r="H958" s="9"/>
      <c r="I958" s="9"/>
      <c r="J958" s="152" t="str">
        <f t="shared" si="405"/>
        <v/>
      </c>
      <c r="K958" s="153"/>
      <c r="L958" s="154" t="str">
        <f t="shared" si="406"/>
        <v/>
      </c>
      <c r="M958" s="155"/>
      <c r="N958" s="154" t="str">
        <f t="shared" si="407"/>
        <v/>
      </c>
    </row>
    <row r="959" spans="1:154" ht="14.1" customHeight="1">
      <c r="A959" s="264"/>
      <c r="B959" s="270"/>
      <c r="C959" s="211" t="s">
        <v>1965</v>
      </c>
      <c r="D959" s="224" t="s">
        <v>512</v>
      </c>
      <c r="E959" s="8">
        <v>1200</v>
      </c>
      <c r="F959" s="129"/>
      <c r="G959" s="129"/>
      <c r="H959" s="9"/>
      <c r="I959" s="9"/>
      <c r="J959" s="152" t="str">
        <f t="shared" si="405"/>
        <v/>
      </c>
      <c r="K959" s="153"/>
      <c r="L959" s="154" t="str">
        <f t="shared" si="406"/>
        <v/>
      </c>
      <c r="M959" s="155"/>
      <c r="N959" s="154" t="str">
        <f t="shared" si="407"/>
        <v/>
      </c>
    </row>
    <row r="960" spans="1:154" ht="14.1" customHeight="1">
      <c r="A960" s="264"/>
      <c r="B960" s="270"/>
      <c r="C960" s="211" t="s">
        <v>26</v>
      </c>
      <c r="D960" s="224" t="s">
        <v>1931</v>
      </c>
      <c r="E960" s="8">
        <v>120</v>
      </c>
      <c r="F960" s="129"/>
      <c r="G960" s="129"/>
      <c r="H960" s="9"/>
      <c r="I960" s="9"/>
      <c r="J960" s="152" t="str">
        <f t="shared" si="405"/>
        <v/>
      </c>
      <c r="K960" s="153"/>
      <c r="L960" s="154" t="str">
        <f t="shared" si="406"/>
        <v/>
      </c>
      <c r="M960" s="155"/>
      <c r="N960" s="154" t="str">
        <f t="shared" si="407"/>
        <v/>
      </c>
    </row>
    <row r="961" spans="1:14" ht="14.1" customHeight="1">
      <c r="A961" s="264"/>
      <c r="B961" s="270"/>
      <c r="C961" s="288" t="s">
        <v>56</v>
      </c>
      <c r="D961" s="224" t="s">
        <v>689</v>
      </c>
      <c r="E961" s="8">
        <v>100</v>
      </c>
      <c r="F961" s="129"/>
      <c r="G961" s="129"/>
      <c r="H961" s="9"/>
      <c r="I961" s="9"/>
      <c r="J961" s="152" t="str">
        <f t="shared" si="405"/>
        <v/>
      </c>
      <c r="K961" s="153"/>
      <c r="L961" s="154" t="str">
        <f t="shared" si="406"/>
        <v/>
      </c>
      <c r="M961" s="155"/>
      <c r="N961" s="154" t="str">
        <f t="shared" si="407"/>
        <v/>
      </c>
    </row>
    <row r="962" spans="1:14" ht="14.1" customHeight="1">
      <c r="A962" s="264"/>
      <c r="B962" s="270"/>
      <c r="C962" s="288"/>
      <c r="D962" s="224" t="s">
        <v>1701</v>
      </c>
      <c r="E962" s="8">
        <v>60</v>
      </c>
      <c r="F962" s="129"/>
      <c r="G962" s="129"/>
      <c r="H962" s="9"/>
      <c r="I962" s="9"/>
      <c r="J962" s="152" t="str">
        <f t="shared" si="405"/>
        <v/>
      </c>
      <c r="K962" s="153"/>
      <c r="L962" s="154" t="str">
        <f t="shared" si="406"/>
        <v/>
      </c>
      <c r="M962" s="155"/>
      <c r="N962" s="154" t="str">
        <f t="shared" si="407"/>
        <v/>
      </c>
    </row>
    <row r="963" spans="1:14">
      <c r="A963" s="264"/>
      <c r="B963" s="270"/>
      <c r="C963" s="288"/>
      <c r="D963" s="224" t="s">
        <v>1793</v>
      </c>
      <c r="E963" s="8">
        <v>50</v>
      </c>
      <c r="F963" s="129"/>
      <c r="G963" s="129"/>
      <c r="H963" s="9"/>
      <c r="I963" s="9"/>
      <c r="J963" s="152" t="str">
        <f t="shared" si="405"/>
        <v/>
      </c>
      <c r="K963" s="153"/>
      <c r="L963" s="154" t="str">
        <f t="shared" si="406"/>
        <v/>
      </c>
      <c r="M963" s="155"/>
      <c r="N963" s="154" t="str">
        <f t="shared" si="407"/>
        <v/>
      </c>
    </row>
    <row r="964" spans="1:14" ht="15.75" customHeight="1">
      <c r="A964" s="204">
        <v>3</v>
      </c>
      <c r="B964" s="205" t="s">
        <v>993</v>
      </c>
      <c r="C964" s="211" t="s">
        <v>29</v>
      </c>
      <c r="D964" s="224" t="s">
        <v>76</v>
      </c>
      <c r="E964" s="8">
        <v>1000</v>
      </c>
      <c r="F964" s="129"/>
      <c r="G964" s="129"/>
      <c r="H964" s="9"/>
      <c r="I964" s="9"/>
      <c r="J964" s="152" t="str">
        <f t="shared" si="405"/>
        <v/>
      </c>
      <c r="K964" s="153"/>
      <c r="L964" s="154" t="str">
        <f t="shared" si="406"/>
        <v/>
      </c>
      <c r="M964" s="155"/>
      <c r="N964" s="154" t="str">
        <f t="shared" si="407"/>
        <v/>
      </c>
    </row>
    <row r="965" spans="1:14" ht="14.1" customHeight="1">
      <c r="A965" s="264">
        <v>4</v>
      </c>
      <c r="B965" s="265" t="s">
        <v>994</v>
      </c>
      <c r="C965" s="211" t="s">
        <v>29</v>
      </c>
      <c r="D965" s="224" t="s">
        <v>44</v>
      </c>
      <c r="E965" s="8">
        <v>75</v>
      </c>
      <c r="F965" s="129"/>
      <c r="G965" s="129"/>
      <c r="H965" s="9"/>
      <c r="I965" s="9"/>
      <c r="J965" s="152" t="str">
        <f t="shared" si="405"/>
        <v/>
      </c>
      <c r="K965" s="153"/>
      <c r="L965" s="154" t="str">
        <f t="shared" si="406"/>
        <v/>
      </c>
      <c r="M965" s="155"/>
      <c r="N965" s="154" t="str">
        <f t="shared" si="407"/>
        <v/>
      </c>
    </row>
    <row r="966" spans="1:14">
      <c r="A966" s="264"/>
      <c r="B966" s="265"/>
      <c r="C966" s="211" t="s">
        <v>85</v>
      </c>
      <c r="D966" s="224" t="s">
        <v>995</v>
      </c>
      <c r="E966" s="8">
        <v>90</v>
      </c>
      <c r="F966" s="129"/>
      <c r="G966" s="129"/>
      <c r="H966" s="9"/>
      <c r="I966" s="9"/>
      <c r="J966" s="152" t="str">
        <f t="shared" si="405"/>
        <v/>
      </c>
      <c r="K966" s="153"/>
      <c r="L966" s="154" t="str">
        <f t="shared" si="406"/>
        <v/>
      </c>
      <c r="M966" s="155"/>
      <c r="N966" s="154" t="str">
        <f t="shared" si="407"/>
        <v/>
      </c>
    </row>
    <row r="967" spans="1:14" ht="16.5" customHeight="1">
      <c r="A967" s="204">
        <v>5</v>
      </c>
      <c r="B967" s="205" t="s">
        <v>996</v>
      </c>
      <c r="C967" s="211" t="s">
        <v>29</v>
      </c>
      <c r="D967" s="224" t="s">
        <v>76</v>
      </c>
      <c r="E967" s="8">
        <v>150</v>
      </c>
      <c r="F967" s="129"/>
      <c r="G967" s="129"/>
      <c r="H967" s="9"/>
      <c r="I967" s="9"/>
      <c r="J967" s="152" t="str">
        <f t="shared" si="405"/>
        <v/>
      </c>
      <c r="K967" s="153"/>
      <c r="L967" s="154" t="str">
        <f t="shared" si="406"/>
        <v/>
      </c>
      <c r="M967" s="155"/>
      <c r="N967" s="154" t="str">
        <f t="shared" si="407"/>
        <v/>
      </c>
    </row>
    <row r="968" spans="1:14" ht="14.1" customHeight="1">
      <c r="A968" s="264">
        <v>6</v>
      </c>
      <c r="B968" s="265" t="s">
        <v>997</v>
      </c>
      <c r="C968" s="211" t="s">
        <v>29</v>
      </c>
      <c r="D968" s="224" t="s">
        <v>700</v>
      </c>
      <c r="E968" s="8">
        <v>80</v>
      </c>
      <c r="F968" s="129"/>
      <c r="G968" s="129"/>
      <c r="H968" s="9"/>
      <c r="I968" s="9"/>
      <c r="J968" s="152" t="str">
        <f t="shared" si="405"/>
        <v/>
      </c>
      <c r="K968" s="153"/>
      <c r="L968" s="154" t="str">
        <f t="shared" si="406"/>
        <v/>
      </c>
      <c r="M968" s="155"/>
      <c r="N968" s="154" t="str">
        <f t="shared" si="407"/>
        <v/>
      </c>
    </row>
    <row r="969" spans="1:14">
      <c r="A969" s="264"/>
      <c r="B969" s="265"/>
      <c r="C969" s="211" t="s">
        <v>29</v>
      </c>
      <c r="D969" s="224" t="s">
        <v>432</v>
      </c>
      <c r="E969" s="8">
        <v>80</v>
      </c>
      <c r="F969" s="129"/>
      <c r="G969" s="129"/>
      <c r="H969" s="9"/>
      <c r="I969" s="9"/>
      <c r="J969" s="152" t="str">
        <f t="shared" si="405"/>
        <v/>
      </c>
      <c r="K969" s="153"/>
      <c r="L969" s="154" t="str">
        <f t="shared" si="406"/>
        <v/>
      </c>
      <c r="M969" s="155"/>
      <c r="N969" s="154" t="str">
        <f t="shared" si="407"/>
        <v/>
      </c>
    </row>
    <row r="970" spans="1:14" ht="14.1" customHeight="1">
      <c r="A970" s="266" t="s">
        <v>2136</v>
      </c>
      <c r="B970" s="266"/>
      <c r="C970" s="266"/>
      <c r="D970" s="266"/>
      <c r="E970" s="266"/>
      <c r="F970" s="266"/>
      <c r="G970" s="266"/>
      <c r="H970" s="266"/>
      <c r="I970" s="266"/>
      <c r="J970" s="266"/>
      <c r="K970" s="266"/>
      <c r="L970" s="15">
        <f>SUM(L952:L969)</f>
        <v>0</v>
      </c>
      <c r="M970" s="15" t="s">
        <v>68</v>
      </c>
      <c r="N970" s="154">
        <f>SUM(N952:N969)</f>
        <v>0</v>
      </c>
    </row>
    <row r="971" spans="1:14">
      <c r="A971" s="304" t="s">
        <v>1031</v>
      </c>
      <c r="B971" s="305"/>
      <c r="C971" s="305"/>
      <c r="D971" s="305"/>
      <c r="E971" s="305"/>
      <c r="F971" s="305"/>
      <c r="G971" s="305"/>
      <c r="H971" s="305"/>
      <c r="I971" s="305"/>
      <c r="J971" s="305"/>
      <c r="K971" s="305"/>
      <c r="L971" s="305"/>
      <c r="M971" s="305"/>
      <c r="N971" s="306"/>
    </row>
    <row r="972" spans="1:14">
      <c r="A972" s="204">
        <v>1</v>
      </c>
      <c r="B972" s="205" t="s">
        <v>999</v>
      </c>
      <c r="C972" s="211" t="s">
        <v>47</v>
      </c>
      <c r="D972" s="224" t="s">
        <v>1000</v>
      </c>
      <c r="E972" s="8">
        <v>200</v>
      </c>
      <c r="F972" s="129"/>
      <c r="G972" s="129"/>
      <c r="H972" s="9"/>
      <c r="I972" s="9"/>
      <c r="J972" s="152" t="str">
        <f t="shared" ref="J972:J974" si="408">IF(I972="","",ROUNDUP(E972/I972,0))</f>
        <v/>
      </c>
      <c r="K972" s="153"/>
      <c r="L972" s="154" t="str">
        <f t="shared" ref="L972:L974" si="409">IF(J972="","",IF(K972="","",ROUND(J972*K972,2)))</f>
        <v/>
      </c>
      <c r="M972" s="155"/>
      <c r="N972" s="154" t="str">
        <f t="shared" ref="N972:N974" si="410">IF(K972="","",L972*M972+L972)</f>
        <v/>
      </c>
    </row>
    <row r="973" spans="1:14">
      <c r="A973" s="204">
        <v>2</v>
      </c>
      <c r="B973" s="205" t="s">
        <v>1001</v>
      </c>
      <c r="C973" s="211" t="s">
        <v>229</v>
      </c>
      <c r="D973" s="224" t="s">
        <v>1002</v>
      </c>
      <c r="E973" s="8">
        <v>50</v>
      </c>
      <c r="F973" s="129"/>
      <c r="G973" s="129"/>
      <c r="H973" s="9"/>
      <c r="I973" s="9"/>
      <c r="J973" s="152" t="str">
        <f t="shared" si="408"/>
        <v/>
      </c>
      <c r="K973" s="153"/>
      <c r="L973" s="154" t="str">
        <f t="shared" si="409"/>
        <v/>
      </c>
      <c r="M973" s="155"/>
      <c r="N973" s="154" t="str">
        <f t="shared" si="410"/>
        <v/>
      </c>
    </row>
    <row r="974" spans="1:14" ht="19.5" customHeight="1">
      <c r="A974" s="204">
        <v>3</v>
      </c>
      <c r="B974" s="205" t="s">
        <v>1004</v>
      </c>
      <c r="C974" s="211" t="s">
        <v>456</v>
      </c>
      <c r="D974" s="224" t="s">
        <v>66</v>
      </c>
      <c r="E974" s="8">
        <v>75</v>
      </c>
      <c r="F974" s="129"/>
      <c r="G974" s="129"/>
      <c r="H974" s="9"/>
      <c r="I974" s="9"/>
      <c r="J974" s="152" t="str">
        <f t="shared" si="408"/>
        <v/>
      </c>
      <c r="K974" s="153"/>
      <c r="L974" s="154" t="str">
        <f t="shared" si="409"/>
        <v/>
      </c>
      <c r="M974" s="155"/>
      <c r="N974" s="154" t="str">
        <f t="shared" si="410"/>
        <v/>
      </c>
    </row>
    <row r="975" spans="1:14" ht="14.1" customHeight="1">
      <c r="A975" s="266" t="s">
        <v>1905</v>
      </c>
      <c r="B975" s="266"/>
      <c r="C975" s="266"/>
      <c r="D975" s="266"/>
      <c r="E975" s="266"/>
      <c r="F975" s="266"/>
      <c r="G975" s="266"/>
      <c r="H975" s="266"/>
      <c r="I975" s="266"/>
      <c r="J975" s="266"/>
      <c r="K975" s="266"/>
      <c r="L975" s="15">
        <f>SUM(L972:L974)</f>
        <v>0</v>
      </c>
      <c r="M975" s="15" t="s">
        <v>68</v>
      </c>
      <c r="N975" s="154">
        <f>SUM(N972:N974)</f>
        <v>0</v>
      </c>
    </row>
    <row r="976" spans="1:14" ht="14.25" customHeight="1">
      <c r="A976" s="307" t="s">
        <v>1872</v>
      </c>
      <c r="B976" s="308"/>
      <c r="C976" s="308"/>
      <c r="D976" s="308"/>
      <c r="E976" s="308"/>
      <c r="F976" s="308"/>
      <c r="G976" s="308"/>
      <c r="H976" s="308"/>
      <c r="I976" s="308"/>
      <c r="J976" s="308"/>
      <c r="K976" s="308"/>
      <c r="L976" s="308"/>
      <c r="M976" s="308"/>
      <c r="N976" s="309"/>
    </row>
    <row r="977" spans="1:14">
      <c r="A977" s="204">
        <v>1</v>
      </c>
      <c r="B977" s="205" t="s">
        <v>1006</v>
      </c>
      <c r="C977" s="211" t="s">
        <v>165</v>
      </c>
      <c r="D977" s="211" t="s">
        <v>121</v>
      </c>
      <c r="E977" s="8">
        <v>5</v>
      </c>
      <c r="F977" s="129"/>
      <c r="G977" s="129"/>
      <c r="H977" s="16"/>
      <c r="I977" s="9"/>
      <c r="J977" s="152" t="str">
        <f t="shared" ref="J977:J978" si="411">IF(I977="","",ROUNDUP(E977/I977,0))</f>
        <v/>
      </c>
      <c r="K977" s="153"/>
      <c r="L977" s="154" t="str">
        <f t="shared" ref="L977:L978" si="412">IF(J977="","",IF(K977="","",ROUND(J977*K977,2)))</f>
        <v/>
      </c>
      <c r="M977" s="155"/>
      <c r="N977" s="154" t="str">
        <f t="shared" ref="N977:N978" si="413">IF(K977="","",L977*M977+L977)</f>
        <v/>
      </c>
    </row>
    <row r="978" spans="1:14">
      <c r="A978" s="204">
        <v>1</v>
      </c>
      <c r="B978" s="205" t="s">
        <v>1006</v>
      </c>
      <c r="C978" s="211" t="s">
        <v>165</v>
      </c>
      <c r="D978" s="211" t="s">
        <v>92</v>
      </c>
      <c r="E978" s="8">
        <v>100</v>
      </c>
      <c r="F978" s="129"/>
      <c r="G978" s="129"/>
      <c r="H978" s="16"/>
      <c r="I978" s="9"/>
      <c r="J978" s="152" t="str">
        <f t="shared" si="411"/>
        <v/>
      </c>
      <c r="K978" s="153"/>
      <c r="L978" s="154" t="str">
        <f t="shared" si="412"/>
        <v/>
      </c>
      <c r="M978" s="155"/>
      <c r="N978" s="154" t="str">
        <f t="shared" si="413"/>
        <v/>
      </c>
    </row>
    <row r="979" spans="1:14" ht="14.1" customHeight="1">
      <c r="A979" s="266" t="s">
        <v>2137</v>
      </c>
      <c r="B979" s="266"/>
      <c r="C979" s="266"/>
      <c r="D979" s="266"/>
      <c r="E979" s="266"/>
      <c r="F979" s="266"/>
      <c r="G979" s="266"/>
      <c r="H979" s="266"/>
      <c r="I979" s="266"/>
      <c r="J979" s="266"/>
      <c r="K979" s="266"/>
      <c r="L979" s="15">
        <f>SUM(L977:L978)</f>
        <v>0</v>
      </c>
      <c r="M979" s="15" t="s">
        <v>68</v>
      </c>
      <c r="N979" s="154">
        <f>SUM(N977:N978)</f>
        <v>0</v>
      </c>
    </row>
    <row r="980" spans="1:14">
      <c r="A980" s="307" t="s">
        <v>1034</v>
      </c>
      <c r="B980" s="308"/>
      <c r="C980" s="308"/>
      <c r="D980" s="308"/>
      <c r="E980" s="308"/>
      <c r="F980" s="308"/>
      <c r="G980" s="308"/>
      <c r="H980" s="308"/>
      <c r="I980" s="308"/>
      <c r="J980" s="308"/>
      <c r="K980" s="308"/>
      <c r="L980" s="308"/>
      <c r="M980" s="308"/>
      <c r="N980" s="309"/>
    </row>
    <row r="981" spans="1:14" ht="13.9" customHeight="1">
      <c r="A981" s="264">
        <v>1</v>
      </c>
      <c r="B981" s="265" t="s">
        <v>1008</v>
      </c>
      <c r="C981" s="288" t="s">
        <v>165</v>
      </c>
      <c r="D981" s="211" t="s">
        <v>464</v>
      </c>
      <c r="E981" s="8">
        <v>100</v>
      </c>
      <c r="F981" s="129"/>
      <c r="G981" s="129"/>
      <c r="H981" s="16"/>
      <c r="I981" s="9"/>
      <c r="J981" s="152" t="str">
        <f t="shared" ref="J981:J982" si="414">IF(I981="","",ROUNDUP(E981/I981,0))</f>
        <v/>
      </c>
      <c r="K981" s="153"/>
      <c r="L981" s="154" t="str">
        <f t="shared" ref="L981:L982" si="415">IF(J981="","",IF(K981="","",ROUND(J981*K981,2)))</f>
        <v/>
      </c>
      <c r="M981" s="155"/>
      <c r="N981" s="154" t="str">
        <f t="shared" ref="N981:N982" si="416">IF(K981="","",L981*M981+L981)</f>
        <v/>
      </c>
    </row>
    <row r="982" spans="1:14">
      <c r="A982" s="264"/>
      <c r="B982" s="265"/>
      <c r="C982" s="288"/>
      <c r="D982" s="211" t="s">
        <v>66</v>
      </c>
      <c r="E982" s="8">
        <v>100</v>
      </c>
      <c r="F982" s="129"/>
      <c r="G982" s="129"/>
      <c r="H982" s="16"/>
      <c r="I982" s="9"/>
      <c r="J982" s="152" t="str">
        <f t="shared" si="414"/>
        <v/>
      </c>
      <c r="K982" s="153"/>
      <c r="L982" s="154" t="str">
        <f t="shared" si="415"/>
        <v/>
      </c>
      <c r="M982" s="155"/>
      <c r="N982" s="154" t="str">
        <f t="shared" si="416"/>
        <v/>
      </c>
    </row>
    <row r="983" spans="1:14" ht="13.9" customHeight="1">
      <c r="A983" s="266" t="s">
        <v>2056</v>
      </c>
      <c r="B983" s="292"/>
      <c r="C983" s="292"/>
      <c r="D983" s="292"/>
      <c r="E983" s="292"/>
      <c r="F983" s="292"/>
      <c r="G983" s="292"/>
      <c r="H983" s="292"/>
      <c r="I983" s="292"/>
      <c r="J983" s="292"/>
      <c r="K983" s="292"/>
      <c r="L983" s="15">
        <f>SUM(L981:L982)</f>
        <v>0</v>
      </c>
      <c r="M983" s="15" t="s">
        <v>68</v>
      </c>
      <c r="N983" s="154">
        <f>SUM(N981:N982)</f>
        <v>0</v>
      </c>
    </row>
    <row r="984" spans="1:14">
      <c r="A984" s="304" t="s">
        <v>1049</v>
      </c>
      <c r="B984" s="305"/>
      <c r="C984" s="305"/>
      <c r="D984" s="305"/>
      <c r="E984" s="305"/>
      <c r="F984" s="305"/>
      <c r="G984" s="305"/>
      <c r="H984" s="305"/>
      <c r="I984" s="305"/>
      <c r="J984" s="305"/>
      <c r="K984" s="305"/>
      <c r="L984" s="305"/>
      <c r="M984" s="305"/>
      <c r="N984" s="306"/>
    </row>
    <row r="985" spans="1:14" ht="32.85" customHeight="1">
      <c r="A985" s="264">
        <v>1</v>
      </c>
      <c r="B985" s="265" t="s">
        <v>1010</v>
      </c>
      <c r="C985" s="211" t="s">
        <v>1011</v>
      </c>
      <c r="D985" s="224" t="s">
        <v>1012</v>
      </c>
      <c r="E985" s="8">
        <v>15</v>
      </c>
      <c r="F985" s="129"/>
      <c r="G985" s="129"/>
      <c r="H985" s="9"/>
      <c r="I985" s="9"/>
      <c r="J985" s="152" t="str">
        <f t="shared" ref="J985:J1021" si="417">IF(I985="","",ROUNDUP(E985/I985,0))</f>
        <v/>
      </c>
      <c r="K985" s="153"/>
      <c r="L985" s="154" t="str">
        <f t="shared" ref="L985:L1021" si="418">IF(J985="","",IF(K985="","",ROUND(J985*K985,2)))</f>
        <v/>
      </c>
      <c r="M985" s="155"/>
      <c r="N985" s="154" t="str">
        <f t="shared" ref="N985:N1021" si="419">IF(K985="","",L985*M985+L985)</f>
        <v/>
      </c>
    </row>
    <row r="986" spans="1:14" ht="29.85" customHeight="1">
      <c r="A986" s="264"/>
      <c r="B986" s="265"/>
      <c r="C986" s="211" t="s">
        <v>1013</v>
      </c>
      <c r="D986" s="224" t="s">
        <v>1014</v>
      </c>
      <c r="E986" s="8">
        <v>100</v>
      </c>
      <c r="F986" s="129"/>
      <c r="G986" s="129"/>
      <c r="H986" s="9"/>
      <c r="I986" s="9"/>
      <c r="J986" s="152" t="str">
        <f t="shared" si="417"/>
        <v/>
      </c>
      <c r="K986" s="153"/>
      <c r="L986" s="154" t="str">
        <f t="shared" si="418"/>
        <v/>
      </c>
      <c r="M986" s="155"/>
      <c r="N986" s="154" t="str">
        <f t="shared" si="419"/>
        <v/>
      </c>
    </row>
    <row r="987" spans="1:14" ht="34.35" customHeight="1">
      <c r="A987" s="264"/>
      <c r="B987" s="265"/>
      <c r="C987" s="211" t="s">
        <v>1015</v>
      </c>
      <c r="D987" s="224" t="s">
        <v>744</v>
      </c>
      <c r="E987" s="8">
        <v>10</v>
      </c>
      <c r="F987" s="129"/>
      <c r="G987" s="129"/>
      <c r="H987" s="9"/>
      <c r="I987" s="9"/>
      <c r="J987" s="152" t="str">
        <f t="shared" si="417"/>
        <v/>
      </c>
      <c r="K987" s="153"/>
      <c r="L987" s="154" t="str">
        <f t="shared" si="418"/>
        <v/>
      </c>
      <c r="M987" s="155"/>
      <c r="N987" s="154" t="str">
        <f t="shared" si="419"/>
        <v/>
      </c>
    </row>
    <row r="988" spans="1:14" ht="13.9" customHeight="1">
      <c r="A988" s="264">
        <v>2</v>
      </c>
      <c r="B988" s="265" t="s">
        <v>1326</v>
      </c>
      <c r="C988" s="211" t="s">
        <v>47</v>
      </c>
      <c r="D988" s="224" t="s">
        <v>1016</v>
      </c>
      <c r="E988" s="8">
        <v>350</v>
      </c>
      <c r="F988" s="129"/>
      <c r="G988" s="129"/>
      <c r="H988" s="9"/>
      <c r="I988" s="9"/>
      <c r="J988" s="152" t="str">
        <f t="shared" si="417"/>
        <v/>
      </c>
      <c r="K988" s="153"/>
      <c r="L988" s="154" t="str">
        <f t="shared" si="418"/>
        <v/>
      </c>
      <c r="M988" s="155"/>
      <c r="N988" s="154" t="str">
        <f t="shared" si="419"/>
        <v/>
      </c>
    </row>
    <row r="989" spans="1:14">
      <c r="A989" s="264"/>
      <c r="B989" s="265"/>
      <c r="C989" s="211" t="s">
        <v>47</v>
      </c>
      <c r="D989" s="224" t="s">
        <v>631</v>
      </c>
      <c r="E989" s="8">
        <v>1200</v>
      </c>
      <c r="F989" s="129"/>
      <c r="G989" s="129"/>
      <c r="H989" s="9"/>
      <c r="I989" s="9"/>
      <c r="J989" s="152" t="str">
        <f t="shared" si="417"/>
        <v/>
      </c>
      <c r="K989" s="153"/>
      <c r="L989" s="154" t="str">
        <f t="shared" si="418"/>
        <v/>
      </c>
      <c r="M989" s="155"/>
      <c r="N989" s="154" t="str">
        <f t="shared" si="419"/>
        <v/>
      </c>
    </row>
    <row r="990" spans="1:14">
      <c r="A990" s="264"/>
      <c r="B990" s="265"/>
      <c r="C990" s="211" t="s">
        <v>456</v>
      </c>
      <c r="D990" s="224" t="s">
        <v>719</v>
      </c>
      <c r="E990" s="8">
        <v>1750</v>
      </c>
      <c r="F990" s="129"/>
      <c r="G990" s="129"/>
      <c r="H990" s="9"/>
      <c r="I990" s="9"/>
      <c r="J990" s="152" t="str">
        <f t="shared" si="417"/>
        <v/>
      </c>
      <c r="K990" s="153"/>
      <c r="L990" s="154" t="str">
        <f t="shared" si="418"/>
        <v/>
      </c>
      <c r="M990" s="155"/>
      <c r="N990" s="154" t="str">
        <f t="shared" si="419"/>
        <v/>
      </c>
    </row>
    <row r="991" spans="1:14">
      <c r="A991" s="264"/>
      <c r="B991" s="265"/>
      <c r="C991" s="211" t="s">
        <v>456</v>
      </c>
      <c r="D991" s="224" t="s">
        <v>720</v>
      </c>
      <c r="E991" s="8">
        <v>3500</v>
      </c>
      <c r="F991" s="129"/>
      <c r="G991" s="129"/>
      <c r="H991" s="9"/>
      <c r="I991" s="9"/>
      <c r="J991" s="152" t="str">
        <f t="shared" si="417"/>
        <v/>
      </c>
      <c r="K991" s="153"/>
      <c r="L991" s="154" t="str">
        <f t="shared" si="418"/>
        <v/>
      </c>
      <c r="M991" s="155"/>
      <c r="N991" s="154" t="str">
        <f t="shared" si="419"/>
        <v/>
      </c>
    </row>
    <row r="992" spans="1:14">
      <c r="A992" s="264"/>
      <c r="B992" s="265"/>
      <c r="C992" s="211" t="s">
        <v>731</v>
      </c>
      <c r="D992" s="224" t="s">
        <v>1017</v>
      </c>
      <c r="E992" s="8">
        <v>100</v>
      </c>
      <c r="F992" s="129"/>
      <c r="G992" s="129"/>
      <c r="H992" s="9"/>
      <c r="I992" s="9"/>
      <c r="J992" s="152" t="str">
        <f t="shared" si="417"/>
        <v/>
      </c>
      <c r="K992" s="153"/>
      <c r="L992" s="154" t="str">
        <f t="shared" si="418"/>
        <v/>
      </c>
      <c r="M992" s="155"/>
      <c r="N992" s="154" t="str">
        <f t="shared" si="419"/>
        <v/>
      </c>
    </row>
    <row r="993" spans="1:14" ht="14.25" customHeight="1">
      <c r="A993" s="264"/>
      <c r="B993" s="265"/>
      <c r="C993" s="211" t="s">
        <v>1831</v>
      </c>
      <c r="D993" s="224" t="s">
        <v>1546</v>
      </c>
      <c r="E993" s="8">
        <v>3000</v>
      </c>
      <c r="F993" s="129"/>
      <c r="G993" s="129"/>
      <c r="H993" s="9"/>
      <c r="I993" s="9"/>
      <c r="J993" s="152" t="str">
        <f t="shared" si="417"/>
        <v/>
      </c>
      <c r="K993" s="153"/>
      <c r="L993" s="154" t="str">
        <f t="shared" si="418"/>
        <v/>
      </c>
      <c r="M993" s="155"/>
      <c r="N993" s="154" t="str">
        <f t="shared" si="419"/>
        <v/>
      </c>
    </row>
    <row r="994" spans="1:14" ht="21.75" customHeight="1">
      <c r="A994" s="204">
        <v>3</v>
      </c>
      <c r="B994" s="205" t="s">
        <v>1018</v>
      </c>
      <c r="C994" s="211" t="s">
        <v>47</v>
      </c>
      <c r="D994" s="224" t="s">
        <v>631</v>
      </c>
      <c r="E994" s="8">
        <v>400</v>
      </c>
      <c r="F994" s="129"/>
      <c r="G994" s="129"/>
      <c r="H994" s="9"/>
      <c r="I994" s="9"/>
      <c r="J994" s="152" t="str">
        <f t="shared" si="417"/>
        <v/>
      </c>
      <c r="K994" s="153"/>
      <c r="L994" s="154" t="str">
        <f t="shared" si="418"/>
        <v/>
      </c>
      <c r="M994" s="155"/>
      <c r="N994" s="154" t="str">
        <f t="shared" si="419"/>
        <v/>
      </c>
    </row>
    <row r="995" spans="1:14" ht="17.25" customHeight="1">
      <c r="A995" s="204">
        <v>4</v>
      </c>
      <c r="B995" s="208" t="s">
        <v>1019</v>
      </c>
      <c r="C995" s="211" t="s">
        <v>731</v>
      </c>
      <c r="D995" s="224" t="s">
        <v>1020</v>
      </c>
      <c r="E995" s="8">
        <v>150</v>
      </c>
      <c r="F995" s="129"/>
      <c r="G995" s="129"/>
      <c r="H995" s="9"/>
      <c r="I995" s="9"/>
      <c r="J995" s="152" t="str">
        <f t="shared" si="417"/>
        <v/>
      </c>
      <c r="K995" s="153"/>
      <c r="L995" s="154" t="str">
        <f t="shared" si="418"/>
        <v/>
      </c>
      <c r="M995" s="155"/>
      <c r="N995" s="154" t="str">
        <f t="shared" si="419"/>
        <v/>
      </c>
    </row>
    <row r="996" spans="1:14">
      <c r="A996" s="204">
        <v>5</v>
      </c>
      <c r="B996" s="205" t="s">
        <v>1021</v>
      </c>
      <c r="C996" s="211" t="s">
        <v>47</v>
      </c>
      <c r="D996" s="224" t="s">
        <v>51</v>
      </c>
      <c r="E996" s="8">
        <v>100</v>
      </c>
      <c r="F996" s="129"/>
      <c r="G996" s="129"/>
      <c r="H996" s="9"/>
      <c r="I996" s="9"/>
      <c r="J996" s="152" t="str">
        <f t="shared" si="417"/>
        <v/>
      </c>
      <c r="K996" s="153"/>
      <c r="L996" s="154" t="str">
        <f t="shared" si="418"/>
        <v/>
      </c>
      <c r="M996" s="155"/>
      <c r="N996" s="154" t="str">
        <f t="shared" si="419"/>
        <v/>
      </c>
    </row>
    <row r="997" spans="1:14" ht="23.25" customHeight="1">
      <c r="A997" s="204">
        <v>6</v>
      </c>
      <c r="B997" s="205" t="s">
        <v>391</v>
      </c>
      <c r="C997" s="211" t="s">
        <v>178</v>
      </c>
      <c r="D997" s="224" t="s">
        <v>1022</v>
      </c>
      <c r="E997" s="8">
        <v>12000</v>
      </c>
      <c r="F997" s="129"/>
      <c r="G997" s="129"/>
      <c r="H997" s="9"/>
      <c r="I997" s="9"/>
      <c r="J997" s="152" t="str">
        <f t="shared" si="417"/>
        <v/>
      </c>
      <c r="K997" s="153"/>
      <c r="L997" s="154" t="str">
        <f t="shared" si="418"/>
        <v/>
      </c>
      <c r="M997" s="155"/>
      <c r="N997" s="154" t="str">
        <f t="shared" si="419"/>
        <v/>
      </c>
    </row>
    <row r="998" spans="1:14" ht="14.1" customHeight="1">
      <c r="A998" s="264">
        <v>7</v>
      </c>
      <c r="B998" s="265" t="s">
        <v>902</v>
      </c>
      <c r="C998" s="211" t="s">
        <v>1024</v>
      </c>
      <c r="D998" s="224" t="s">
        <v>1025</v>
      </c>
      <c r="E998" s="8">
        <v>300</v>
      </c>
      <c r="F998" s="129"/>
      <c r="G998" s="129"/>
      <c r="H998" s="9"/>
      <c r="I998" s="9"/>
      <c r="J998" s="152" t="str">
        <f t="shared" si="417"/>
        <v/>
      </c>
      <c r="K998" s="153"/>
      <c r="L998" s="154" t="str">
        <f t="shared" si="418"/>
        <v/>
      </c>
      <c r="M998" s="155"/>
      <c r="N998" s="154" t="str">
        <f t="shared" si="419"/>
        <v/>
      </c>
    </row>
    <row r="999" spans="1:14">
      <c r="A999" s="264"/>
      <c r="B999" s="265"/>
      <c r="C999" s="211" t="s">
        <v>1026</v>
      </c>
      <c r="D999" s="224" t="s">
        <v>1025</v>
      </c>
      <c r="E999" s="8">
        <v>2000</v>
      </c>
      <c r="F999" s="129"/>
      <c r="G999" s="129"/>
      <c r="H999" s="9"/>
      <c r="I999" s="9"/>
      <c r="J999" s="152" t="str">
        <f t="shared" si="417"/>
        <v/>
      </c>
      <c r="K999" s="153"/>
      <c r="L999" s="154" t="str">
        <f t="shared" si="418"/>
        <v/>
      </c>
      <c r="M999" s="155"/>
      <c r="N999" s="154" t="str">
        <f t="shared" si="419"/>
        <v/>
      </c>
    </row>
    <row r="1000" spans="1:14">
      <c r="A1000" s="264"/>
      <c r="B1000" s="265"/>
      <c r="C1000" s="211" t="s">
        <v>1027</v>
      </c>
      <c r="D1000" s="224" t="s">
        <v>1025</v>
      </c>
      <c r="E1000" s="8">
        <v>4000</v>
      </c>
      <c r="F1000" s="129"/>
      <c r="G1000" s="129"/>
      <c r="H1000" s="9"/>
      <c r="I1000" s="9"/>
      <c r="J1000" s="152" t="str">
        <f t="shared" si="417"/>
        <v/>
      </c>
      <c r="K1000" s="153"/>
      <c r="L1000" s="154" t="str">
        <f t="shared" si="418"/>
        <v/>
      </c>
      <c r="M1000" s="155"/>
      <c r="N1000" s="154" t="str">
        <f t="shared" si="419"/>
        <v/>
      </c>
    </row>
    <row r="1001" spans="1:14">
      <c r="A1001" s="204">
        <v>8</v>
      </c>
      <c r="B1001" s="205" t="s">
        <v>49</v>
      </c>
      <c r="C1001" s="211" t="s">
        <v>47</v>
      </c>
      <c r="D1001" s="224" t="s">
        <v>48</v>
      </c>
      <c r="E1001" s="8">
        <v>800</v>
      </c>
      <c r="F1001" s="129"/>
      <c r="G1001" s="129"/>
      <c r="H1001" s="9"/>
      <c r="I1001" s="9"/>
      <c r="J1001" s="152" t="str">
        <f t="shared" si="417"/>
        <v/>
      </c>
      <c r="K1001" s="153"/>
      <c r="L1001" s="154" t="str">
        <f t="shared" si="418"/>
        <v/>
      </c>
      <c r="M1001" s="155"/>
      <c r="N1001" s="154" t="str">
        <f t="shared" si="419"/>
        <v/>
      </c>
    </row>
    <row r="1002" spans="1:14" ht="14.1" customHeight="1">
      <c r="A1002" s="264">
        <v>9</v>
      </c>
      <c r="B1002" s="265" t="s">
        <v>50</v>
      </c>
      <c r="C1002" s="211" t="s">
        <v>47</v>
      </c>
      <c r="D1002" s="224" t="s">
        <v>51</v>
      </c>
      <c r="E1002" s="8">
        <v>500</v>
      </c>
      <c r="F1002" s="129"/>
      <c r="G1002" s="129"/>
      <c r="H1002" s="9"/>
      <c r="I1002" s="9"/>
      <c r="J1002" s="152" t="str">
        <f t="shared" si="417"/>
        <v/>
      </c>
      <c r="K1002" s="153"/>
      <c r="L1002" s="154" t="str">
        <f t="shared" si="418"/>
        <v/>
      </c>
      <c r="M1002" s="155"/>
      <c r="N1002" s="154" t="str">
        <f t="shared" si="419"/>
        <v/>
      </c>
    </row>
    <row r="1003" spans="1:14">
      <c r="A1003" s="264"/>
      <c r="B1003" s="265"/>
      <c r="C1003" s="211" t="s">
        <v>47</v>
      </c>
      <c r="D1003" s="224" t="s">
        <v>52</v>
      </c>
      <c r="E1003" s="8">
        <v>800</v>
      </c>
      <c r="F1003" s="129"/>
      <c r="G1003" s="129"/>
      <c r="H1003" s="9"/>
      <c r="I1003" s="9"/>
      <c r="J1003" s="152" t="str">
        <f t="shared" si="417"/>
        <v/>
      </c>
      <c r="K1003" s="153"/>
      <c r="L1003" s="154" t="str">
        <f t="shared" si="418"/>
        <v/>
      </c>
      <c r="M1003" s="155"/>
      <c r="N1003" s="154" t="str">
        <f t="shared" si="419"/>
        <v/>
      </c>
    </row>
    <row r="1004" spans="1:14" ht="14.1" customHeight="1">
      <c r="A1004" s="264">
        <v>10</v>
      </c>
      <c r="B1004" s="265" t="s">
        <v>61</v>
      </c>
      <c r="C1004" s="211" t="s">
        <v>47</v>
      </c>
      <c r="D1004" s="224" t="s">
        <v>62</v>
      </c>
      <c r="E1004" s="8">
        <v>2500</v>
      </c>
      <c r="F1004" s="129"/>
      <c r="G1004" s="129"/>
      <c r="H1004" s="9"/>
      <c r="I1004" s="9"/>
      <c r="J1004" s="152" t="str">
        <f t="shared" si="417"/>
        <v/>
      </c>
      <c r="K1004" s="153"/>
      <c r="L1004" s="154" t="str">
        <f t="shared" si="418"/>
        <v/>
      </c>
      <c r="M1004" s="155"/>
      <c r="N1004" s="154" t="str">
        <f t="shared" si="419"/>
        <v/>
      </c>
    </row>
    <row r="1005" spans="1:14">
      <c r="A1005" s="264"/>
      <c r="B1005" s="265"/>
      <c r="C1005" s="211" t="s">
        <v>29</v>
      </c>
      <c r="D1005" s="224" t="s">
        <v>57</v>
      </c>
      <c r="E1005" s="8">
        <v>2000</v>
      </c>
      <c r="F1005" s="129"/>
      <c r="G1005" s="129"/>
      <c r="H1005" s="9"/>
      <c r="I1005" s="9"/>
      <c r="J1005" s="152" t="str">
        <f t="shared" si="417"/>
        <v/>
      </c>
      <c r="K1005" s="153"/>
      <c r="L1005" s="154" t="str">
        <f t="shared" si="418"/>
        <v/>
      </c>
      <c r="M1005" s="155"/>
      <c r="N1005" s="154" t="str">
        <f t="shared" si="419"/>
        <v/>
      </c>
    </row>
    <row r="1006" spans="1:14" ht="20.25" customHeight="1">
      <c r="A1006" s="204">
        <v>11</v>
      </c>
      <c r="B1006" s="205" t="s">
        <v>1023</v>
      </c>
      <c r="C1006" s="211" t="s">
        <v>47</v>
      </c>
      <c r="D1006" s="224" t="s">
        <v>2192</v>
      </c>
      <c r="E1006" s="8">
        <v>5000</v>
      </c>
      <c r="F1006" s="129"/>
      <c r="G1006" s="129"/>
      <c r="H1006" s="9"/>
      <c r="I1006" s="9"/>
      <c r="J1006" s="152" t="str">
        <f t="shared" si="417"/>
        <v/>
      </c>
      <c r="K1006" s="153"/>
      <c r="L1006" s="154" t="str">
        <f t="shared" si="418"/>
        <v/>
      </c>
      <c r="M1006" s="155"/>
      <c r="N1006" s="154" t="str">
        <f t="shared" si="419"/>
        <v/>
      </c>
    </row>
    <row r="1007" spans="1:14">
      <c r="A1007" s="204">
        <v>12</v>
      </c>
      <c r="B1007" s="205" t="s">
        <v>435</v>
      </c>
      <c r="C1007" s="211" t="s">
        <v>456</v>
      </c>
      <c r="D1007" s="224" t="s">
        <v>1028</v>
      </c>
      <c r="E1007" s="8">
        <v>4000</v>
      </c>
      <c r="F1007" s="129"/>
      <c r="G1007" s="129"/>
      <c r="H1007" s="9"/>
      <c r="I1007" s="9"/>
      <c r="J1007" s="152" t="str">
        <f t="shared" si="417"/>
        <v/>
      </c>
      <c r="K1007" s="153"/>
      <c r="L1007" s="154" t="str">
        <f t="shared" si="418"/>
        <v/>
      </c>
      <c r="M1007" s="155"/>
      <c r="N1007" s="154" t="str">
        <f t="shared" si="419"/>
        <v/>
      </c>
    </row>
    <row r="1008" spans="1:14" ht="14.1" customHeight="1">
      <c r="A1008" s="264">
        <v>13</v>
      </c>
      <c r="B1008" s="265" t="s">
        <v>1029</v>
      </c>
      <c r="C1008" s="211" t="s">
        <v>47</v>
      </c>
      <c r="D1008" s="224" t="s">
        <v>52</v>
      </c>
      <c r="E1008" s="8">
        <v>500</v>
      </c>
      <c r="F1008" s="129"/>
      <c r="G1008" s="129"/>
      <c r="H1008" s="9"/>
      <c r="I1008" s="9"/>
      <c r="J1008" s="152" t="str">
        <f t="shared" si="417"/>
        <v/>
      </c>
      <c r="K1008" s="153"/>
      <c r="L1008" s="154" t="str">
        <f t="shared" si="418"/>
        <v/>
      </c>
      <c r="M1008" s="155"/>
      <c r="N1008" s="154" t="str">
        <f t="shared" si="419"/>
        <v/>
      </c>
    </row>
    <row r="1009" spans="1:154">
      <c r="A1009" s="264"/>
      <c r="B1009" s="265"/>
      <c r="C1009" s="211" t="s">
        <v>47</v>
      </c>
      <c r="D1009" s="224" t="s">
        <v>1030</v>
      </c>
      <c r="E1009" s="8">
        <v>2500</v>
      </c>
      <c r="F1009" s="129"/>
      <c r="G1009" s="129"/>
      <c r="H1009" s="9"/>
      <c r="I1009" s="9"/>
      <c r="J1009" s="152" t="str">
        <f t="shared" si="417"/>
        <v/>
      </c>
      <c r="K1009" s="153"/>
      <c r="L1009" s="154" t="str">
        <f t="shared" si="418"/>
        <v/>
      </c>
      <c r="M1009" s="155"/>
      <c r="N1009" s="154" t="str">
        <f t="shared" si="419"/>
        <v/>
      </c>
    </row>
    <row r="1010" spans="1:154">
      <c r="A1010" s="204">
        <v>14</v>
      </c>
      <c r="B1010" s="205" t="s">
        <v>388</v>
      </c>
      <c r="C1010" s="211" t="s">
        <v>47</v>
      </c>
      <c r="D1010" s="224" t="s">
        <v>389</v>
      </c>
      <c r="E1010" s="8">
        <v>7500</v>
      </c>
      <c r="F1010" s="129"/>
      <c r="G1010" s="129"/>
      <c r="H1010" s="16"/>
      <c r="I1010" s="9"/>
      <c r="J1010" s="152" t="str">
        <f t="shared" si="417"/>
        <v/>
      </c>
      <c r="K1010" s="153"/>
      <c r="L1010" s="154" t="str">
        <f t="shared" si="418"/>
        <v/>
      </c>
      <c r="M1010" s="155"/>
      <c r="N1010" s="154" t="str">
        <f t="shared" si="419"/>
        <v/>
      </c>
    </row>
    <row r="1011" spans="1:154" ht="14.25" customHeight="1">
      <c r="A1011" s="264">
        <v>15</v>
      </c>
      <c r="B1011" s="265" t="s">
        <v>1050</v>
      </c>
      <c r="C1011" s="211" t="s">
        <v>47</v>
      </c>
      <c r="D1011" s="224" t="s">
        <v>36</v>
      </c>
      <c r="E1011" s="8">
        <v>1000</v>
      </c>
      <c r="F1011" s="129"/>
      <c r="G1011" s="129"/>
      <c r="H1011" s="9"/>
      <c r="I1011" s="9"/>
      <c r="J1011" s="152" t="str">
        <f t="shared" si="417"/>
        <v/>
      </c>
      <c r="K1011" s="153"/>
      <c r="L1011" s="154" t="str">
        <f t="shared" si="418"/>
        <v/>
      </c>
      <c r="M1011" s="155"/>
      <c r="N1011" s="154" t="str">
        <f t="shared" si="419"/>
        <v/>
      </c>
    </row>
    <row r="1012" spans="1:154">
      <c r="A1012" s="264"/>
      <c r="B1012" s="265"/>
      <c r="C1012" s="211" t="s">
        <v>47</v>
      </c>
      <c r="D1012" s="224" t="s">
        <v>44</v>
      </c>
      <c r="E1012" s="8">
        <v>1250</v>
      </c>
      <c r="F1012" s="129"/>
      <c r="G1012" s="129"/>
      <c r="H1012" s="9"/>
      <c r="I1012" s="9"/>
      <c r="J1012" s="152" t="str">
        <f t="shared" si="417"/>
        <v/>
      </c>
      <c r="K1012" s="153"/>
      <c r="L1012" s="154" t="str">
        <f t="shared" si="418"/>
        <v/>
      </c>
      <c r="M1012" s="155"/>
      <c r="N1012" s="154" t="str">
        <f t="shared" si="419"/>
        <v/>
      </c>
    </row>
    <row r="1013" spans="1:154" ht="23.25" customHeight="1">
      <c r="A1013" s="264"/>
      <c r="B1013" s="265"/>
      <c r="C1013" s="211" t="s">
        <v>35</v>
      </c>
      <c r="D1013" s="224" t="s">
        <v>36</v>
      </c>
      <c r="E1013" s="8">
        <v>4000</v>
      </c>
      <c r="F1013" s="129"/>
      <c r="G1013" s="129"/>
      <c r="H1013" s="9"/>
      <c r="I1013" s="9"/>
      <c r="J1013" s="152" t="str">
        <f t="shared" si="417"/>
        <v/>
      </c>
      <c r="K1013" s="153"/>
      <c r="L1013" s="154" t="str">
        <f t="shared" si="418"/>
        <v/>
      </c>
      <c r="M1013" s="155"/>
      <c r="N1013" s="154" t="str">
        <f t="shared" si="419"/>
        <v/>
      </c>
    </row>
    <row r="1014" spans="1:154" ht="14.25" customHeight="1">
      <c r="A1014" s="264"/>
      <c r="B1014" s="265"/>
      <c r="C1014" s="211" t="s">
        <v>37</v>
      </c>
      <c r="D1014" s="224" t="s">
        <v>1051</v>
      </c>
      <c r="E1014" s="8">
        <v>8</v>
      </c>
      <c r="F1014" s="129"/>
      <c r="G1014" s="129"/>
      <c r="H1014" s="9"/>
      <c r="I1014" s="9"/>
      <c r="J1014" s="152" t="str">
        <f t="shared" si="417"/>
        <v/>
      </c>
      <c r="K1014" s="153"/>
      <c r="L1014" s="154" t="str">
        <f t="shared" si="418"/>
        <v/>
      </c>
      <c r="M1014" s="155"/>
      <c r="N1014" s="154" t="str">
        <f t="shared" si="419"/>
        <v/>
      </c>
    </row>
    <row r="1015" spans="1:154">
      <c r="A1015" s="264">
        <v>16</v>
      </c>
      <c r="B1015" s="265" t="s">
        <v>1832</v>
      </c>
      <c r="C1015" s="211" t="s">
        <v>47</v>
      </c>
      <c r="D1015" s="224" t="s">
        <v>1052</v>
      </c>
      <c r="E1015" s="8">
        <v>2500</v>
      </c>
      <c r="F1015" s="129"/>
      <c r="G1015" s="129"/>
      <c r="H1015" s="9"/>
      <c r="I1015" s="9"/>
      <c r="J1015" s="152" t="str">
        <f t="shared" si="417"/>
        <v/>
      </c>
      <c r="K1015" s="153"/>
      <c r="L1015" s="154" t="str">
        <f t="shared" si="418"/>
        <v/>
      </c>
      <c r="M1015" s="155"/>
      <c r="N1015" s="154" t="str">
        <f t="shared" si="419"/>
        <v/>
      </c>
    </row>
    <row r="1016" spans="1:154" ht="21" customHeight="1">
      <c r="A1016" s="264"/>
      <c r="B1016" s="265"/>
      <c r="C1016" s="211" t="s">
        <v>29</v>
      </c>
      <c r="D1016" s="224" t="s">
        <v>66</v>
      </c>
      <c r="E1016" s="8">
        <v>10000</v>
      </c>
      <c r="F1016" s="129"/>
      <c r="G1016" s="129"/>
      <c r="H1016" s="9"/>
      <c r="I1016" s="9"/>
      <c r="J1016" s="152" t="str">
        <f t="shared" si="417"/>
        <v/>
      </c>
      <c r="K1016" s="153"/>
      <c r="L1016" s="154" t="str">
        <f t="shared" si="418"/>
        <v/>
      </c>
      <c r="M1016" s="155"/>
      <c r="N1016" s="154" t="str">
        <f t="shared" si="419"/>
        <v/>
      </c>
    </row>
    <row r="1017" spans="1:154" ht="21" customHeight="1">
      <c r="A1017" s="264">
        <v>17</v>
      </c>
      <c r="B1017" s="265" t="s">
        <v>1065</v>
      </c>
      <c r="C1017" s="211" t="s">
        <v>1066</v>
      </c>
      <c r="D1017" s="224" t="s">
        <v>1067</v>
      </c>
      <c r="E1017" s="8">
        <v>4</v>
      </c>
      <c r="F1017" s="129"/>
      <c r="G1017" s="129"/>
      <c r="H1017" s="16"/>
      <c r="I1017" s="9"/>
      <c r="J1017" s="152" t="str">
        <f t="shared" si="417"/>
        <v/>
      </c>
      <c r="K1017" s="153"/>
      <c r="L1017" s="154" t="str">
        <f t="shared" si="418"/>
        <v/>
      </c>
      <c r="M1017" s="155"/>
      <c r="N1017" s="154" t="str">
        <f t="shared" si="419"/>
        <v/>
      </c>
    </row>
    <row r="1018" spans="1:154" ht="19.5">
      <c r="A1018" s="264"/>
      <c r="B1018" s="265"/>
      <c r="C1018" s="211" t="s">
        <v>1066</v>
      </c>
      <c r="D1018" s="224" t="s">
        <v>1068</v>
      </c>
      <c r="E1018" s="8">
        <v>10</v>
      </c>
      <c r="F1018" s="129"/>
      <c r="G1018" s="129"/>
      <c r="H1018" s="16"/>
      <c r="I1018" s="9"/>
      <c r="J1018" s="152" t="str">
        <f t="shared" si="417"/>
        <v/>
      </c>
      <c r="K1018" s="153"/>
      <c r="L1018" s="154" t="str">
        <f t="shared" si="418"/>
        <v/>
      </c>
      <c r="M1018" s="155"/>
      <c r="N1018" s="154" t="str">
        <f t="shared" si="419"/>
        <v/>
      </c>
    </row>
    <row r="1019" spans="1:154">
      <c r="A1019" s="264">
        <v>18</v>
      </c>
      <c r="B1019" s="265" t="s">
        <v>1058</v>
      </c>
      <c r="C1019" s="211" t="s">
        <v>29</v>
      </c>
      <c r="D1019" s="224" t="s">
        <v>57</v>
      </c>
      <c r="E1019" s="8">
        <v>750</v>
      </c>
      <c r="F1019" s="129"/>
      <c r="G1019" s="129"/>
      <c r="H1019" s="9"/>
      <c r="I1019" s="9"/>
      <c r="J1019" s="152" t="str">
        <f t="shared" si="417"/>
        <v/>
      </c>
      <c r="K1019" s="153"/>
      <c r="L1019" s="154" t="str">
        <f t="shared" si="418"/>
        <v/>
      </c>
      <c r="M1019" s="155"/>
      <c r="N1019" s="154" t="str">
        <f t="shared" si="419"/>
        <v/>
      </c>
    </row>
    <row r="1020" spans="1:154" ht="14.25" customHeight="1">
      <c r="A1020" s="264"/>
      <c r="B1020" s="265"/>
      <c r="C1020" s="211" t="s">
        <v>29</v>
      </c>
      <c r="D1020" s="224" t="s">
        <v>226</v>
      </c>
      <c r="E1020" s="8">
        <v>500</v>
      </c>
      <c r="F1020" s="129"/>
      <c r="G1020" s="129"/>
      <c r="H1020" s="9"/>
      <c r="I1020" s="9"/>
      <c r="J1020" s="152" t="str">
        <f t="shared" si="417"/>
        <v/>
      </c>
      <c r="K1020" s="153"/>
      <c r="L1020" s="154" t="str">
        <f t="shared" si="418"/>
        <v/>
      </c>
      <c r="M1020" s="155"/>
      <c r="N1020" s="154" t="str">
        <f t="shared" si="419"/>
        <v/>
      </c>
    </row>
    <row r="1021" spans="1:154" s="94" customFormat="1" ht="16.5" customHeight="1">
      <c r="A1021" s="204">
        <v>19</v>
      </c>
      <c r="B1021" s="205" t="s">
        <v>843</v>
      </c>
      <c r="C1021" s="211" t="s">
        <v>2219</v>
      </c>
      <c r="D1021" s="224" t="s">
        <v>1138</v>
      </c>
      <c r="E1021" s="8">
        <v>1500</v>
      </c>
      <c r="F1021" s="97"/>
      <c r="G1021" s="97"/>
      <c r="H1021" s="98"/>
      <c r="I1021" s="98"/>
      <c r="J1021" s="152" t="str">
        <f t="shared" si="417"/>
        <v/>
      </c>
      <c r="K1021" s="153"/>
      <c r="L1021" s="154" t="str">
        <f t="shared" si="418"/>
        <v/>
      </c>
      <c r="M1021" s="155"/>
      <c r="N1021" s="154" t="str">
        <f t="shared" si="419"/>
        <v/>
      </c>
      <c r="O1021" s="99"/>
      <c r="P1021" s="99"/>
      <c r="Q1021" s="99"/>
      <c r="R1021" s="99"/>
      <c r="S1021" s="99"/>
      <c r="T1021" s="99"/>
      <c r="U1021" s="99"/>
      <c r="V1021" s="99"/>
      <c r="W1021" s="99"/>
      <c r="X1021" s="99"/>
      <c r="Y1021" s="99"/>
      <c r="Z1021" s="99"/>
      <c r="AA1021" s="99"/>
      <c r="AB1021" s="99"/>
      <c r="AC1021" s="99"/>
      <c r="AD1021" s="99"/>
      <c r="AE1021" s="99"/>
      <c r="AF1021" s="99"/>
      <c r="AG1021" s="99"/>
      <c r="AH1021" s="99"/>
      <c r="AI1021" s="99"/>
      <c r="AJ1021" s="99"/>
      <c r="AK1021" s="99"/>
      <c r="AL1021" s="99"/>
      <c r="AM1021" s="99"/>
      <c r="AN1021" s="99"/>
      <c r="AO1021" s="99"/>
      <c r="AP1021" s="99"/>
      <c r="AQ1021" s="99"/>
      <c r="AR1021" s="99"/>
      <c r="AS1021" s="99"/>
      <c r="AT1021" s="99"/>
      <c r="AU1021" s="99"/>
      <c r="AV1021" s="99"/>
      <c r="AW1021" s="99"/>
      <c r="AX1021" s="99"/>
      <c r="AY1021" s="99"/>
      <c r="AZ1021" s="99"/>
      <c r="BA1021" s="99"/>
      <c r="BB1021" s="99"/>
      <c r="BC1021" s="99"/>
      <c r="BD1021" s="99"/>
      <c r="BE1021" s="99"/>
      <c r="BF1021" s="99"/>
      <c r="BG1021" s="99"/>
      <c r="BH1021" s="99"/>
      <c r="BI1021" s="99"/>
      <c r="BJ1021" s="99"/>
      <c r="BK1021" s="99"/>
      <c r="BL1021" s="99"/>
      <c r="BM1021" s="99"/>
      <c r="BN1021" s="99"/>
      <c r="BO1021" s="99"/>
      <c r="BP1021" s="99"/>
      <c r="BQ1021" s="99"/>
      <c r="BR1021" s="99"/>
      <c r="BS1021" s="99"/>
      <c r="BT1021" s="99"/>
      <c r="BU1021" s="99"/>
      <c r="BV1021" s="99"/>
      <c r="BW1021" s="99"/>
      <c r="BX1021" s="99"/>
      <c r="BY1021" s="99"/>
      <c r="BZ1021" s="99"/>
      <c r="CA1021" s="99"/>
      <c r="CB1021" s="99"/>
      <c r="CC1021" s="99"/>
      <c r="CD1021" s="99"/>
      <c r="CE1021" s="99"/>
      <c r="CF1021" s="99"/>
      <c r="CG1021" s="99"/>
      <c r="CH1021" s="99"/>
      <c r="CI1021" s="99"/>
      <c r="CJ1021" s="99"/>
      <c r="CK1021" s="99"/>
      <c r="CL1021" s="99"/>
      <c r="CM1021" s="99"/>
      <c r="CN1021" s="99"/>
      <c r="CO1021" s="99"/>
      <c r="CP1021" s="99"/>
      <c r="CQ1021" s="99"/>
      <c r="CR1021" s="99"/>
      <c r="CS1021" s="99"/>
      <c r="CT1021" s="99"/>
      <c r="CU1021" s="99"/>
      <c r="CV1021" s="99"/>
      <c r="CW1021" s="99"/>
      <c r="CX1021" s="99"/>
      <c r="CY1021" s="99"/>
      <c r="CZ1021" s="99"/>
      <c r="DA1021" s="99"/>
      <c r="DB1021" s="99"/>
      <c r="DC1021" s="99"/>
      <c r="DD1021" s="99"/>
      <c r="DE1021" s="99"/>
      <c r="DF1021" s="99"/>
      <c r="DG1021" s="99"/>
      <c r="DH1021" s="99"/>
      <c r="DI1021" s="99"/>
      <c r="DJ1021" s="99"/>
      <c r="DK1021" s="99"/>
      <c r="DL1021" s="99"/>
      <c r="DM1021" s="99"/>
      <c r="DN1021" s="99"/>
      <c r="DO1021" s="99"/>
      <c r="DP1021" s="99"/>
      <c r="DQ1021" s="99"/>
      <c r="DR1021" s="99"/>
      <c r="DS1021" s="99"/>
      <c r="DT1021" s="99"/>
      <c r="DU1021" s="99"/>
      <c r="DV1021" s="99"/>
      <c r="DW1021" s="99"/>
      <c r="DX1021" s="99"/>
      <c r="DY1021" s="99"/>
      <c r="DZ1021" s="99"/>
      <c r="EA1021" s="99"/>
      <c r="EB1021" s="99"/>
      <c r="EC1021" s="99"/>
      <c r="ED1021" s="99"/>
      <c r="EE1021" s="99"/>
      <c r="EF1021" s="99"/>
      <c r="EG1021" s="99"/>
      <c r="EH1021" s="99"/>
      <c r="EI1021" s="99"/>
      <c r="EJ1021" s="99"/>
      <c r="EK1021" s="99"/>
      <c r="EL1021" s="99"/>
      <c r="EM1021" s="99"/>
      <c r="EN1021" s="99"/>
      <c r="EO1021" s="99"/>
      <c r="EP1021" s="99"/>
      <c r="EQ1021" s="99"/>
      <c r="ER1021" s="99"/>
      <c r="ES1021" s="99"/>
      <c r="ET1021" s="99"/>
      <c r="EU1021" s="99"/>
      <c r="EV1021" s="99"/>
      <c r="EW1021" s="99"/>
      <c r="EX1021" s="99"/>
    </row>
    <row r="1022" spans="1:154">
      <c r="A1022" s="266" t="s">
        <v>2138</v>
      </c>
      <c r="B1022" s="266"/>
      <c r="C1022" s="266"/>
      <c r="D1022" s="266"/>
      <c r="E1022" s="266"/>
      <c r="F1022" s="266"/>
      <c r="G1022" s="266"/>
      <c r="H1022" s="266"/>
      <c r="I1022" s="266"/>
      <c r="J1022" s="266"/>
      <c r="K1022" s="266"/>
      <c r="L1022" s="12">
        <f>SUM(L985:L1020)</f>
        <v>0</v>
      </c>
      <c r="M1022" s="15" t="s">
        <v>68</v>
      </c>
      <c r="N1022" s="154">
        <f>SUM(N985:N1020)</f>
        <v>0</v>
      </c>
    </row>
    <row r="1023" spans="1:154" ht="16.5" customHeight="1">
      <c r="A1023" s="304" t="s">
        <v>1059</v>
      </c>
      <c r="B1023" s="305"/>
      <c r="C1023" s="305"/>
      <c r="D1023" s="305"/>
      <c r="E1023" s="305"/>
      <c r="F1023" s="305"/>
      <c r="G1023" s="305"/>
      <c r="H1023" s="305"/>
      <c r="I1023" s="305"/>
      <c r="J1023" s="305"/>
      <c r="K1023" s="305"/>
      <c r="L1023" s="305"/>
      <c r="M1023" s="305"/>
      <c r="N1023" s="306"/>
    </row>
    <row r="1024" spans="1:154" ht="28.5" customHeight="1">
      <c r="A1024" s="229">
        <v>1</v>
      </c>
      <c r="B1024" s="230" t="s">
        <v>2170</v>
      </c>
      <c r="C1024" s="158" t="s">
        <v>1776</v>
      </c>
      <c r="D1024" s="157" t="s">
        <v>1777</v>
      </c>
      <c r="E1024" s="229">
        <v>40</v>
      </c>
      <c r="F1024" s="129"/>
      <c r="G1024" s="21"/>
      <c r="H1024" s="101"/>
      <c r="I1024" s="101"/>
      <c r="J1024" s="152" t="str">
        <f t="shared" ref="J1024" si="420">IF(I1024="","",ROUNDUP(E1024/I1024,0))</f>
        <v/>
      </c>
      <c r="K1024" s="153"/>
      <c r="L1024" s="154" t="str">
        <f t="shared" ref="L1024" si="421">IF(J1024="","",IF(K1024="","",ROUND(J1024*K1024,2)))</f>
        <v/>
      </c>
      <c r="M1024" s="155"/>
      <c r="N1024" s="154" t="str">
        <f t="shared" ref="N1024" si="422">IF(K1024="","",L1024*M1024+L1024)</f>
        <v/>
      </c>
    </row>
    <row r="1025" spans="1:14" ht="14.25" customHeight="1">
      <c r="A1025" s="304" t="s">
        <v>1064</v>
      </c>
      <c r="B1025" s="305"/>
      <c r="C1025" s="305"/>
      <c r="D1025" s="305"/>
      <c r="E1025" s="305"/>
      <c r="F1025" s="305"/>
      <c r="G1025" s="305"/>
      <c r="H1025" s="305"/>
      <c r="I1025" s="305"/>
      <c r="J1025" s="305"/>
      <c r="K1025" s="305"/>
      <c r="L1025" s="305"/>
      <c r="M1025" s="305"/>
      <c r="N1025" s="306"/>
    </row>
    <row r="1026" spans="1:14" ht="19.5" customHeight="1">
      <c r="A1026" s="204">
        <v>1</v>
      </c>
      <c r="B1026" s="205" t="s">
        <v>2214</v>
      </c>
      <c r="C1026" s="211" t="s">
        <v>420</v>
      </c>
      <c r="D1026" s="224" t="s">
        <v>432</v>
      </c>
      <c r="E1026" s="8">
        <v>800</v>
      </c>
      <c r="F1026" s="129"/>
      <c r="G1026" s="129"/>
      <c r="H1026" s="9"/>
      <c r="I1026" s="9"/>
      <c r="J1026" s="152" t="str">
        <f t="shared" ref="J1026:J1027" si="423">IF(I1026="","",ROUNDUP(E1026/I1026,0))</f>
        <v/>
      </c>
      <c r="K1026" s="153"/>
      <c r="L1026" s="154" t="str">
        <f t="shared" ref="L1026:L1027" si="424">IF(J1026="","",IF(K1026="","",ROUND(J1026*K1026,2)))</f>
        <v/>
      </c>
      <c r="M1026" s="155"/>
      <c r="N1026" s="154" t="str">
        <f t="shared" ref="N1026:N1027" si="425">IF(K1026="","",L1026*M1026+L1026)</f>
        <v/>
      </c>
    </row>
    <row r="1027" spans="1:14" ht="17.25" customHeight="1">
      <c r="A1027" s="204">
        <v>2</v>
      </c>
      <c r="B1027" s="205" t="s">
        <v>2303</v>
      </c>
      <c r="C1027" s="211" t="s">
        <v>420</v>
      </c>
      <c r="D1027" s="224" t="s">
        <v>214</v>
      </c>
      <c r="E1027" s="8">
        <v>5000</v>
      </c>
      <c r="F1027" s="129"/>
      <c r="G1027" s="129"/>
      <c r="H1027" s="9"/>
      <c r="I1027" s="9"/>
      <c r="J1027" s="152" t="str">
        <f t="shared" si="423"/>
        <v/>
      </c>
      <c r="K1027" s="153"/>
      <c r="L1027" s="154" t="str">
        <f t="shared" si="424"/>
        <v/>
      </c>
      <c r="M1027" s="155"/>
      <c r="N1027" s="154" t="str">
        <f t="shared" si="425"/>
        <v/>
      </c>
    </row>
    <row r="1028" spans="1:14" ht="14.1" customHeight="1">
      <c r="A1028" s="266" t="s">
        <v>1063</v>
      </c>
      <c r="B1028" s="266"/>
      <c r="C1028" s="266"/>
      <c r="D1028" s="266"/>
      <c r="E1028" s="266"/>
      <c r="F1028" s="266"/>
      <c r="G1028" s="266"/>
      <c r="H1028" s="266"/>
      <c r="I1028" s="266"/>
      <c r="J1028" s="266"/>
      <c r="K1028" s="266"/>
      <c r="L1028" s="15">
        <f>SUM(L1026:L1027)</f>
        <v>0</v>
      </c>
      <c r="M1028" s="15" t="s">
        <v>68</v>
      </c>
      <c r="N1028" s="154">
        <f>SUM(N1026:N1027)</f>
        <v>0</v>
      </c>
    </row>
    <row r="1029" spans="1:14">
      <c r="A1029" s="304" t="s">
        <v>1873</v>
      </c>
      <c r="B1029" s="305"/>
      <c r="C1029" s="305"/>
      <c r="D1029" s="305"/>
      <c r="E1029" s="305"/>
      <c r="F1029" s="305"/>
      <c r="G1029" s="305"/>
      <c r="H1029" s="305"/>
      <c r="I1029" s="305"/>
      <c r="J1029" s="305"/>
      <c r="K1029" s="305"/>
      <c r="L1029" s="305"/>
      <c r="M1029" s="305"/>
      <c r="N1029" s="306"/>
    </row>
    <row r="1030" spans="1:14" s="86" customFormat="1" ht="28.5" customHeight="1">
      <c r="A1030" s="204">
        <v>1</v>
      </c>
      <c r="B1030" s="205" t="s">
        <v>1988</v>
      </c>
      <c r="C1030" s="211" t="s">
        <v>420</v>
      </c>
      <c r="D1030" s="224" t="s">
        <v>470</v>
      </c>
      <c r="E1030" s="8">
        <v>750</v>
      </c>
      <c r="F1030" s="129"/>
      <c r="G1030" s="129"/>
      <c r="H1030" s="9"/>
      <c r="I1030" s="9"/>
      <c r="J1030" s="152" t="str">
        <f t="shared" ref="J1030:J1036" si="426">IF(I1030="","",ROUNDUP(E1030/I1030,0))</f>
        <v/>
      </c>
      <c r="K1030" s="153"/>
      <c r="L1030" s="154" t="str">
        <f t="shared" ref="L1030:L1036" si="427">IF(J1030="","",IF(K1030="","",ROUND(J1030*K1030,2)))</f>
        <v/>
      </c>
      <c r="M1030" s="155"/>
      <c r="N1030" s="154" t="str">
        <f t="shared" ref="N1030:N1036" si="428">IF(K1030="","",L1030*M1030+L1030)</f>
        <v/>
      </c>
    </row>
    <row r="1031" spans="1:14" ht="41.25" customHeight="1">
      <c r="A1031" s="264">
        <v>2</v>
      </c>
      <c r="B1031" s="265" t="s">
        <v>1991</v>
      </c>
      <c r="C1031" s="211" t="s">
        <v>443</v>
      </c>
      <c r="D1031" s="224" t="s">
        <v>1990</v>
      </c>
      <c r="E1031" s="8">
        <v>2000</v>
      </c>
      <c r="F1031" s="129"/>
      <c r="G1031" s="129"/>
      <c r="H1031" s="9"/>
      <c r="I1031" s="9"/>
      <c r="J1031" s="152" t="str">
        <f t="shared" si="426"/>
        <v/>
      </c>
      <c r="K1031" s="153"/>
      <c r="L1031" s="154" t="str">
        <f t="shared" si="427"/>
        <v/>
      </c>
      <c r="M1031" s="155"/>
      <c r="N1031" s="154" t="str">
        <f t="shared" si="428"/>
        <v/>
      </c>
    </row>
    <row r="1032" spans="1:14" ht="14.1" customHeight="1">
      <c r="A1032" s="264"/>
      <c r="B1032" s="265"/>
      <c r="C1032" s="211" t="s">
        <v>1992</v>
      </c>
      <c r="D1032" s="224" t="s">
        <v>1993</v>
      </c>
      <c r="E1032" s="8">
        <v>25</v>
      </c>
      <c r="F1032" s="129"/>
      <c r="G1032" s="129"/>
      <c r="H1032" s="9"/>
      <c r="I1032" s="9"/>
      <c r="J1032" s="152" t="str">
        <f t="shared" si="426"/>
        <v/>
      </c>
      <c r="K1032" s="153"/>
      <c r="L1032" s="154" t="str">
        <f t="shared" si="427"/>
        <v/>
      </c>
      <c r="M1032" s="155"/>
      <c r="N1032" s="154" t="str">
        <f t="shared" si="428"/>
        <v/>
      </c>
    </row>
    <row r="1033" spans="1:14">
      <c r="A1033" s="313">
        <v>3</v>
      </c>
      <c r="B1033" s="302" t="s">
        <v>1994</v>
      </c>
      <c r="C1033" s="318" t="s">
        <v>1995</v>
      </c>
      <c r="D1033" s="224" t="s">
        <v>214</v>
      </c>
      <c r="E1033" s="8">
        <v>250</v>
      </c>
      <c r="F1033" s="129"/>
      <c r="G1033" s="129"/>
      <c r="H1033" s="9"/>
      <c r="I1033" s="9"/>
      <c r="J1033" s="152" t="str">
        <f t="shared" si="426"/>
        <v/>
      </c>
      <c r="K1033" s="153"/>
      <c r="L1033" s="154" t="str">
        <f t="shared" si="427"/>
        <v/>
      </c>
      <c r="M1033" s="155"/>
      <c r="N1033" s="154" t="str">
        <f t="shared" si="428"/>
        <v/>
      </c>
    </row>
    <row r="1034" spans="1:14">
      <c r="A1034" s="315"/>
      <c r="B1034" s="303"/>
      <c r="C1034" s="319"/>
      <c r="D1034" s="224" t="s">
        <v>853</v>
      </c>
      <c r="E1034" s="8">
        <v>500</v>
      </c>
      <c r="F1034" s="129"/>
      <c r="G1034" s="129"/>
      <c r="H1034" s="9"/>
      <c r="I1034" s="9"/>
      <c r="J1034" s="152" t="str">
        <f t="shared" si="426"/>
        <v/>
      </c>
      <c r="K1034" s="153"/>
      <c r="L1034" s="154" t="str">
        <f t="shared" si="427"/>
        <v/>
      </c>
      <c r="M1034" s="155"/>
      <c r="N1034" s="154" t="str">
        <f t="shared" si="428"/>
        <v/>
      </c>
    </row>
    <row r="1035" spans="1:14" ht="22.5" customHeight="1">
      <c r="A1035" s="204">
        <v>4</v>
      </c>
      <c r="B1035" s="205" t="s">
        <v>1996</v>
      </c>
      <c r="C1035" s="211" t="s">
        <v>219</v>
      </c>
      <c r="D1035" s="224" t="s">
        <v>1997</v>
      </c>
      <c r="E1035" s="8">
        <v>100</v>
      </c>
      <c r="F1035" s="129"/>
      <c r="G1035" s="129"/>
      <c r="H1035" s="9"/>
      <c r="I1035" s="9"/>
      <c r="J1035" s="152" t="str">
        <f t="shared" si="426"/>
        <v/>
      </c>
      <c r="K1035" s="153"/>
      <c r="L1035" s="154" t="str">
        <f t="shared" si="427"/>
        <v/>
      </c>
      <c r="M1035" s="155"/>
      <c r="N1035" s="154" t="str">
        <f t="shared" si="428"/>
        <v/>
      </c>
    </row>
    <row r="1036" spans="1:14">
      <c r="A1036" s="204">
        <v>5</v>
      </c>
      <c r="B1036" s="205" t="s">
        <v>1989</v>
      </c>
      <c r="C1036" s="211" t="s">
        <v>1740</v>
      </c>
      <c r="D1036" s="224" t="s">
        <v>854</v>
      </c>
      <c r="E1036" s="8">
        <v>7500</v>
      </c>
      <c r="F1036" s="129"/>
      <c r="G1036" s="129"/>
      <c r="H1036" s="9"/>
      <c r="I1036" s="9"/>
      <c r="J1036" s="152" t="str">
        <f t="shared" si="426"/>
        <v/>
      </c>
      <c r="K1036" s="153"/>
      <c r="L1036" s="154" t="str">
        <f t="shared" si="427"/>
        <v/>
      </c>
      <c r="M1036" s="155"/>
      <c r="N1036" s="154" t="str">
        <f t="shared" si="428"/>
        <v/>
      </c>
    </row>
    <row r="1037" spans="1:14" ht="14.1" customHeight="1">
      <c r="A1037" s="266" t="s">
        <v>2057</v>
      </c>
      <c r="B1037" s="266"/>
      <c r="C1037" s="266"/>
      <c r="D1037" s="266"/>
      <c r="E1037" s="266"/>
      <c r="F1037" s="266"/>
      <c r="G1037" s="266"/>
      <c r="H1037" s="266"/>
      <c r="I1037" s="266"/>
      <c r="J1037" s="266"/>
      <c r="K1037" s="266"/>
      <c r="L1037" s="15">
        <f>SUM(L1030:L1036)</f>
        <v>0</v>
      </c>
      <c r="M1037" s="15" t="s">
        <v>68</v>
      </c>
      <c r="N1037" s="154">
        <f>SUM(N1030:N1036)</f>
        <v>0</v>
      </c>
    </row>
    <row r="1038" spans="1:14" ht="14.1" customHeight="1">
      <c r="A1038" s="304" t="s">
        <v>1069</v>
      </c>
      <c r="B1038" s="305"/>
      <c r="C1038" s="305"/>
      <c r="D1038" s="305"/>
      <c r="E1038" s="305"/>
      <c r="F1038" s="305"/>
      <c r="G1038" s="305"/>
      <c r="H1038" s="305"/>
      <c r="I1038" s="305"/>
      <c r="J1038" s="305"/>
      <c r="K1038" s="305"/>
      <c r="L1038" s="305"/>
      <c r="M1038" s="305"/>
      <c r="N1038" s="306"/>
    </row>
    <row r="1039" spans="1:14" ht="75" customHeight="1">
      <c r="A1039" s="204">
        <v>1</v>
      </c>
      <c r="B1039" s="225" t="s">
        <v>1933</v>
      </c>
      <c r="C1039" s="211" t="s">
        <v>301</v>
      </c>
      <c r="D1039" s="211" t="s">
        <v>302</v>
      </c>
      <c r="E1039" s="204">
        <v>120</v>
      </c>
      <c r="F1039" s="129"/>
      <c r="G1039" s="21"/>
      <c r="H1039" s="16"/>
      <c r="I1039" s="9"/>
      <c r="J1039" s="152" t="str">
        <f t="shared" ref="J1039" si="429">IF(I1039="","",ROUNDUP(E1039/I1039,0))</f>
        <v/>
      </c>
      <c r="K1039" s="153"/>
      <c r="L1039" s="154" t="str">
        <f t="shared" ref="L1039" si="430">IF(J1039="","",IF(K1039="","",ROUND(J1039*K1039,2)))</f>
        <v/>
      </c>
      <c r="M1039" s="155"/>
      <c r="N1039" s="154" t="str">
        <f t="shared" ref="N1039" si="431">IF(K1039="","",L1039*M1039+L1039)</f>
        <v/>
      </c>
    </row>
    <row r="1040" spans="1:14" ht="41.25" customHeight="1">
      <c r="A1040" s="395" t="s">
        <v>2304</v>
      </c>
      <c r="B1040" s="396"/>
      <c r="C1040" s="396"/>
      <c r="D1040" s="396"/>
      <c r="E1040" s="396"/>
      <c r="F1040" s="396"/>
      <c r="G1040" s="396"/>
      <c r="H1040" s="396"/>
      <c r="I1040" s="396"/>
      <c r="J1040" s="396"/>
      <c r="K1040" s="396"/>
      <c r="L1040" s="396"/>
      <c r="M1040" s="396"/>
      <c r="N1040" s="154" t="str">
        <f t="shared" ref="N1040" si="432">IF(K1040="","",L1040*M1040+L1040)</f>
        <v/>
      </c>
    </row>
    <row r="1041" spans="1:14">
      <c r="A1041" s="304" t="s">
        <v>1072</v>
      </c>
      <c r="B1041" s="305"/>
      <c r="C1041" s="305"/>
      <c r="D1041" s="305"/>
      <c r="E1041" s="305"/>
      <c r="F1041" s="305"/>
      <c r="G1041" s="305"/>
      <c r="H1041" s="305"/>
      <c r="I1041" s="305"/>
      <c r="J1041" s="305"/>
      <c r="K1041" s="305"/>
      <c r="L1041" s="305"/>
      <c r="M1041" s="305"/>
      <c r="N1041" s="306"/>
    </row>
    <row r="1042" spans="1:14">
      <c r="A1042" s="264">
        <v>1</v>
      </c>
      <c r="B1042" s="270" t="s">
        <v>1032</v>
      </c>
      <c r="C1042" s="211" t="s">
        <v>47</v>
      </c>
      <c r="D1042" s="224" t="s">
        <v>719</v>
      </c>
      <c r="E1042" s="8">
        <v>1500</v>
      </c>
      <c r="F1042" s="129"/>
      <c r="G1042" s="129"/>
      <c r="H1042" s="16"/>
      <c r="I1042" s="9"/>
      <c r="J1042" s="152" t="str">
        <f t="shared" ref="J1042:J1049" si="433">IF(I1042="","",ROUNDUP(E1042/I1042,0))</f>
        <v/>
      </c>
      <c r="K1042" s="153"/>
      <c r="L1042" s="154" t="str">
        <f t="shared" ref="L1042:L1049" si="434">IF(J1042="","",IF(K1042="","",ROUND(J1042*K1042,2)))</f>
        <v/>
      </c>
      <c r="M1042" s="155"/>
      <c r="N1042" s="154" t="str">
        <f t="shared" ref="N1042:N1049" si="435">IF(K1042="","",L1042*M1042+L1042)</f>
        <v/>
      </c>
    </row>
    <row r="1043" spans="1:14">
      <c r="A1043" s="264"/>
      <c r="B1043" s="270"/>
      <c r="C1043" s="211" t="s">
        <v>165</v>
      </c>
      <c r="D1043" s="224" t="s">
        <v>1033</v>
      </c>
      <c r="E1043" s="8">
        <v>5000</v>
      </c>
      <c r="F1043" s="129"/>
      <c r="G1043" s="129"/>
      <c r="H1043" s="16"/>
      <c r="I1043" s="9"/>
      <c r="J1043" s="152" t="str">
        <f t="shared" si="433"/>
        <v/>
      </c>
      <c r="K1043" s="153"/>
      <c r="L1043" s="154" t="str">
        <f t="shared" si="434"/>
        <v/>
      </c>
      <c r="M1043" s="155"/>
      <c r="N1043" s="154" t="str">
        <f t="shared" si="435"/>
        <v/>
      </c>
    </row>
    <row r="1044" spans="1:14" ht="14.1" customHeight="1">
      <c r="A1044" s="204">
        <v>2</v>
      </c>
      <c r="B1044" s="205" t="s">
        <v>2003</v>
      </c>
      <c r="C1044" s="211" t="s">
        <v>456</v>
      </c>
      <c r="D1044" s="224" t="s">
        <v>2004</v>
      </c>
      <c r="E1044" s="8">
        <v>50</v>
      </c>
      <c r="F1044" s="129"/>
      <c r="G1044" s="129"/>
      <c r="H1044" s="16"/>
      <c r="I1044" s="9"/>
      <c r="J1044" s="152" t="str">
        <f t="shared" si="433"/>
        <v/>
      </c>
      <c r="K1044" s="153"/>
      <c r="L1044" s="154" t="str">
        <f t="shared" si="434"/>
        <v/>
      </c>
      <c r="M1044" s="155"/>
      <c r="N1044" s="154" t="str">
        <f t="shared" si="435"/>
        <v/>
      </c>
    </row>
    <row r="1045" spans="1:14">
      <c r="A1045" s="204">
        <v>3</v>
      </c>
      <c r="B1045" s="205" t="s">
        <v>2246</v>
      </c>
      <c r="C1045" s="211" t="s">
        <v>47</v>
      </c>
      <c r="D1045" s="224" t="s">
        <v>1030</v>
      </c>
      <c r="E1045" s="8">
        <v>20000</v>
      </c>
      <c r="F1045" s="129"/>
      <c r="G1045" s="129"/>
      <c r="H1045" s="9"/>
      <c r="I1045" s="9"/>
      <c r="J1045" s="152" t="str">
        <f t="shared" si="433"/>
        <v/>
      </c>
      <c r="K1045" s="153"/>
      <c r="L1045" s="154" t="str">
        <f t="shared" si="434"/>
        <v/>
      </c>
      <c r="M1045" s="155"/>
      <c r="N1045" s="154" t="str">
        <f t="shared" si="435"/>
        <v/>
      </c>
    </row>
    <row r="1046" spans="1:14" ht="14.1" customHeight="1">
      <c r="A1046" s="204">
        <v>4</v>
      </c>
      <c r="B1046" s="205" t="s">
        <v>2019</v>
      </c>
      <c r="C1046" s="211" t="s">
        <v>47</v>
      </c>
      <c r="D1046" s="224" t="s">
        <v>30</v>
      </c>
      <c r="E1046" s="8">
        <v>37500</v>
      </c>
      <c r="F1046" s="129"/>
      <c r="G1046" s="129"/>
      <c r="H1046" s="9"/>
      <c r="I1046" s="9"/>
      <c r="J1046" s="152" t="str">
        <f t="shared" si="433"/>
        <v/>
      </c>
      <c r="K1046" s="153"/>
      <c r="L1046" s="154" t="str">
        <f t="shared" si="434"/>
        <v/>
      </c>
      <c r="M1046" s="155"/>
      <c r="N1046" s="154" t="str">
        <f t="shared" si="435"/>
        <v/>
      </c>
    </row>
    <row r="1047" spans="1:14" ht="21" customHeight="1">
      <c r="A1047" s="204">
        <v>5</v>
      </c>
      <c r="B1047" s="205" t="s">
        <v>233</v>
      </c>
      <c r="C1047" s="211" t="s">
        <v>229</v>
      </c>
      <c r="D1047" s="211" t="s">
        <v>234</v>
      </c>
      <c r="E1047" s="204">
        <v>2500</v>
      </c>
      <c r="F1047" s="129"/>
      <c r="G1047" s="21"/>
      <c r="H1047" s="16"/>
      <c r="I1047" s="9"/>
      <c r="J1047" s="152" t="str">
        <f t="shared" si="433"/>
        <v/>
      </c>
      <c r="K1047" s="153"/>
      <c r="L1047" s="154" t="str">
        <f t="shared" si="434"/>
        <v/>
      </c>
      <c r="M1047" s="155"/>
      <c r="N1047" s="154" t="str">
        <f t="shared" si="435"/>
        <v/>
      </c>
    </row>
    <row r="1048" spans="1:14">
      <c r="A1048" s="264">
        <v>6</v>
      </c>
      <c r="B1048" s="265" t="s">
        <v>2245</v>
      </c>
      <c r="C1048" s="211" t="s">
        <v>456</v>
      </c>
      <c r="D1048" s="224" t="s">
        <v>516</v>
      </c>
      <c r="E1048" s="8">
        <v>50</v>
      </c>
      <c r="F1048" s="129"/>
      <c r="G1048" s="129"/>
      <c r="H1048" s="9"/>
      <c r="I1048" s="9"/>
      <c r="J1048" s="152" t="str">
        <f t="shared" si="433"/>
        <v/>
      </c>
      <c r="K1048" s="153"/>
      <c r="L1048" s="154" t="str">
        <f t="shared" si="434"/>
        <v/>
      </c>
      <c r="M1048" s="155"/>
      <c r="N1048" s="154" t="str">
        <f t="shared" si="435"/>
        <v/>
      </c>
    </row>
    <row r="1049" spans="1:14">
      <c r="A1049" s="264"/>
      <c r="B1049" s="265"/>
      <c r="C1049" s="211" t="s">
        <v>456</v>
      </c>
      <c r="D1049" s="224" t="s">
        <v>552</v>
      </c>
      <c r="E1049" s="8">
        <v>200</v>
      </c>
      <c r="F1049" s="129"/>
      <c r="G1049" s="129"/>
      <c r="H1049" s="9"/>
      <c r="I1049" s="9"/>
      <c r="J1049" s="152" t="str">
        <f t="shared" si="433"/>
        <v/>
      </c>
      <c r="K1049" s="153"/>
      <c r="L1049" s="154" t="str">
        <f t="shared" si="434"/>
        <v/>
      </c>
      <c r="M1049" s="155"/>
      <c r="N1049" s="154" t="str">
        <f t="shared" si="435"/>
        <v/>
      </c>
    </row>
    <row r="1050" spans="1:14" ht="16.5" customHeight="1">
      <c r="A1050" s="266" t="s">
        <v>1906</v>
      </c>
      <c r="B1050" s="266"/>
      <c r="C1050" s="266"/>
      <c r="D1050" s="266"/>
      <c r="E1050" s="266"/>
      <c r="F1050" s="266"/>
      <c r="G1050" s="266"/>
      <c r="H1050" s="266"/>
      <c r="I1050" s="266"/>
      <c r="J1050" s="266"/>
      <c r="K1050" s="266"/>
      <c r="L1050" s="12">
        <f>SUM(L1042:L1045)</f>
        <v>0</v>
      </c>
      <c r="M1050" s="15" t="s">
        <v>68</v>
      </c>
      <c r="N1050" s="154">
        <f>SUM(N1042:N1045)</f>
        <v>0</v>
      </c>
    </row>
    <row r="1051" spans="1:14" ht="15.75" customHeight="1">
      <c r="A1051" s="304" t="s">
        <v>1075</v>
      </c>
      <c r="B1051" s="305"/>
      <c r="C1051" s="305"/>
      <c r="D1051" s="305"/>
      <c r="E1051" s="305"/>
      <c r="F1051" s="305"/>
      <c r="G1051" s="305"/>
      <c r="H1051" s="305"/>
      <c r="I1051" s="305"/>
      <c r="J1051" s="305"/>
      <c r="K1051" s="305"/>
      <c r="L1051" s="305"/>
      <c r="M1051" s="305"/>
      <c r="N1051" s="306"/>
    </row>
    <row r="1052" spans="1:14" ht="14.25" customHeight="1">
      <c r="A1052" s="264">
        <v>1</v>
      </c>
      <c r="B1052" s="265" t="s">
        <v>2001</v>
      </c>
      <c r="C1052" s="211" t="s">
        <v>47</v>
      </c>
      <c r="D1052" s="224" t="s">
        <v>1035</v>
      </c>
      <c r="E1052" s="8">
        <v>1500</v>
      </c>
      <c r="F1052" s="129"/>
      <c r="G1052" s="129"/>
      <c r="H1052" s="9"/>
      <c r="I1052" s="9"/>
      <c r="J1052" s="152" t="str">
        <f t="shared" ref="J1052:J1061" si="436">IF(I1052="","",ROUNDUP(E1052/I1052,0))</f>
        <v/>
      </c>
      <c r="K1052" s="153"/>
      <c r="L1052" s="154" t="str">
        <f t="shared" ref="L1052:L1061" si="437">IF(J1052="","",IF(K1052="","",ROUND(J1052*K1052,2)))</f>
        <v/>
      </c>
      <c r="M1052" s="155"/>
      <c r="N1052" s="154" t="str">
        <f t="shared" ref="N1052:N1061" si="438">IF(K1052="","",L1052*M1052+L1052)</f>
        <v/>
      </c>
    </row>
    <row r="1053" spans="1:14">
      <c r="A1053" s="264"/>
      <c r="B1053" s="265"/>
      <c r="C1053" s="211" t="s">
        <v>47</v>
      </c>
      <c r="D1053" s="224" t="s">
        <v>1036</v>
      </c>
      <c r="E1053" s="8">
        <v>1000</v>
      </c>
      <c r="F1053" s="129"/>
      <c r="G1053" s="129"/>
      <c r="H1053" s="9"/>
      <c r="I1053" s="9"/>
      <c r="J1053" s="152" t="str">
        <f t="shared" si="436"/>
        <v/>
      </c>
      <c r="K1053" s="153"/>
      <c r="L1053" s="154" t="str">
        <f t="shared" si="437"/>
        <v/>
      </c>
      <c r="M1053" s="155"/>
      <c r="N1053" s="154" t="str">
        <f t="shared" si="438"/>
        <v/>
      </c>
    </row>
    <row r="1054" spans="1:14" ht="20.25" customHeight="1">
      <c r="A1054" s="264"/>
      <c r="B1054" s="265"/>
      <c r="C1054" s="211" t="s">
        <v>1923</v>
      </c>
      <c r="D1054" s="224" t="s">
        <v>319</v>
      </c>
      <c r="E1054" s="8">
        <v>1500</v>
      </c>
      <c r="F1054" s="129"/>
      <c r="G1054" s="129"/>
      <c r="H1054" s="9"/>
      <c r="I1054" s="9"/>
      <c r="J1054" s="152" t="str">
        <f t="shared" si="436"/>
        <v/>
      </c>
      <c r="K1054" s="153"/>
      <c r="L1054" s="154" t="str">
        <f t="shared" si="437"/>
        <v/>
      </c>
      <c r="M1054" s="155"/>
      <c r="N1054" s="154" t="str">
        <f t="shared" si="438"/>
        <v/>
      </c>
    </row>
    <row r="1055" spans="1:14" ht="20.25" customHeight="1">
      <c r="A1055" s="264"/>
      <c r="B1055" s="265"/>
      <c r="C1055" s="211" t="s">
        <v>1923</v>
      </c>
      <c r="D1055" s="224" t="s">
        <v>609</v>
      </c>
      <c r="E1055" s="8">
        <v>120</v>
      </c>
      <c r="F1055" s="129"/>
      <c r="G1055" s="129"/>
      <c r="H1055" s="9"/>
      <c r="I1055" s="9"/>
      <c r="J1055" s="152" t="str">
        <f t="shared" si="436"/>
        <v/>
      </c>
      <c r="K1055" s="153"/>
      <c r="L1055" s="154" t="str">
        <f t="shared" si="437"/>
        <v/>
      </c>
      <c r="M1055" s="155"/>
      <c r="N1055" s="154" t="str">
        <f t="shared" si="438"/>
        <v/>
      </c>
    </row>
    <row r="1056" spans="1:14" ht="20.25" customHeight="1">
      <c r="A1056" s="264"/>
      <c r="B1056" s="265"/>
      <c r="C1056" s="211" t="s">
        <v>1923</v>
      </c>
      <c r="D1056" s="224" t="s">
        <v>689</v>
      </c>
      <c r="E1056" s="8">
        <v>120</v>
      </c>
      <c r="F1056" s="129"/>
      <c r="G1056" s="129"/>
      <c r="H1056" s="9"/>
      <c r="I1056" s="9"/>
      <c r="J1056" s="152" t="str">
        <f t="shared" si="436"/>
        <v/>
      </c>
      <c r="K1056" s="153"/>
      <c r="L1056" s="154" t="str">
        <f t="shared" si="437"/>
        <v/>
      </c>
      <c r="M1056" s="155"/>
      <c r="N1056" s="154" t="str">
        <f t="shared" si="438"/>
        <v/>
      </c>
    </row>
    <row r="1057" spans="1:14" ht="20.25" customHeight="1">
      <c r="A1057" s="264"/>
      <c r="B1057" s="265"/>
      <c r="C1057" s="211" t="s">
        <v>1923</v>
      </c>
      <c r="D1057" s="224" t="s">
        <v>290</v>
      </c>
      <c r="E1057" s="8">
        <v>120</v>
      </c>
      <c r="F1057" s="129"/>
      <c r="G1057" s="129"/>
      <c r="H1057" s="9"/>
      <c r="I1057" s="9"/>
      <c r="J1057" s="152" t="str">
        <f t="shared" si="436"/>
        <v/>
      </c>
      <c r="K1057" s="153"/>
      <c r="L1057" s="154" t="str">
        <f t="shared" si="437"/>
        <v/>
      </c>
      <c r="M1057" s="155"/>
      <c r="N1057" s="154" t="str">
        <f t="shared" si="438"/>
        <v/>
      </c>
    </row>
    <row r="1058" spans="1:14" ht="18" customHeight="1">
      <c r="A1058" s="264">
        <v>2</v>
      </c>
      <c r="B1058" s="265" t="s">
        <v>1038</v>
      </c>
      <c r="C1058" s="211" t="s">
        <v>47</v>
      </c>
      <c r="D1058" s="224" t="s">
        <v>1039</v>
      </c>
      <c r="E1058" s="8">
        <v>2500</v>
      </c>
      <c r="F1058" s="129"/>
      <c r="G1058" s="129"/>
      <c r="H1058" s="9"/>
      <c r="I1058" s="9"/>
      <c r="J1058" s="152" t="str">
        <f t="shared" si="436"/>
        <v/>
      </c>
      <c r="K1058" s="153"/>
      <c r="L1058" s="154" t="str">
        <f t="shared" si="437"/>
        <v/>
      </c>
      <c r="M1058" s="155"/>
      <c r="N1058" s="154" t="str">
        <f t="shared" si="438"/>
        <v/>
      </c>
    </row>
    <row r="1059" spans="1:14" ht="14.25" customHeight="1">
      <c r="A1059" s="264"/>
      <c r="B1059" s="265"/>
      <c r="C1059" s="211" t="s">
        <v>47</v>
      </c>
      <c r="D1059" s="224" t="s">
        <v>1040</v>
      </c>
      <c r="E1059" s="8">
        <v>5000</v>
      </c>
      <c r="F1059" s="129"/>
      <c r="G1059" s="129"/>
      <c r="H1059" s="9"/>
      <c r="I1059" s="9"/>
      <c r="J1059" s="152" t="str">
        <f t="shared" si="436"/>
        <v/>
      </c>
      <c r="K1059" s="153"/>
      <c r="L1059" s="154" t="str">
        <f t="shared" si="437"/>
        <v/>
      </c>
      <c r="M1059" s="155"/>
      <c r="N1059" s="154" t="str">
        <f t="shared" si="438"/>
        <v/>
      </c>
    </row>
    <row r="1060" spans="1:14" ht="22.5" customHeight="1">
      <c r="A1060" s="264"/>
      <c r="B1060" s="265"/>
      <c r="C1060" s="211" t="s">
        <v>1041</v>
      </c>
      <c r="D1060" s="224" t="s">
        <v>1042</v>
      </c>
      <c r="E1060" s="8">
        <v>20</v>
      </c>
      <c r="F1060" s="129"/>
      <c r="G1060" s="129"/>
      <c r="H1060" s="9"/>
      <c r="I1060" s="9"/>
      <c r="J1060" s="152" t="str">
        <f t="shared" si="436"/>
        <v/>
      </c>
      <c r="K1060" s="153"/>
      <c r="L1060" s="154" t="str">
        <f t="shared" si="437"/>
        <v/>
      </c>
      <c r="M1060" s="155"/>
      <c r="N1060" s="154" t="str">
        <f t="shared" si="438"/>
        <v/>
      </c>
    </row>
    <row r="1061" spans="1:14" ht="23.25" customHeight="1">
      <c r="A1061" s="264"/>
      <c r="B1061" s="265"/>
      <c r="C1061" s="211" t="s">
        <v>1041</v>
      </c>
      <c r="D1061" s="224" t="s">
        <v>1043</v>
      </c>
      <c r="E1061" s="8">
        <v>25</v>
      </c>
      <c r="F1061" s="129"/>
      <c r="G1061" s="129"/>
      <c r="H1061" s="9"/>
      <c r="I1061" s="9"/>
      <c r="J1061" s="152" t="str">
        <f t="shared" si="436"/>
        <v/>
      </c>
      <c r="K1061" s="153"/>
      <c r="L1061" s="154" t="str">
        <f t="shared" si="437"/>
        <v/>
      </c>
      <c r="M1061" s="155"/>
      <c r="N1061" s="154" t="str">
        <f t="shared" si="438"/>
        <v/>
      </c>
    </row>
    <row r="1062" spans="1:14" ht="14.1" customHeight="1">
      <c r="A1062" s="266" t="s">
        <v>2171</v>
      </c>
      <c r="B1062" s="266"/>
      <c r="C1062" s="266"/>
      <c r="D1062" s="266"/>
      <c r="E1062" s="266"/>
      <c r="F1062" s="266"/>
      <c r="G1062" s="266"/>
      <c r="H1062" s="266"/>
      <c r="I1062" s="266"/>
      <c r="J1062" s="266"/>
      <c r="K1062" s="266"/>
      <c r="L1062" s="12">
        <f>SUM(L1052:L1061)</f>
        <v>0</v>
      </c>
      <c r="M1062" s="15" t="s">
        <v>68</v>
      </c>
      <c r="N1062" s="154">
        <f>SUM(N1052:N1061)</f>
        <v>0</v>
      </c>
    </row>
    <row r="1063" spans="1:14">
      <c r="A1063" s="304" t="s">
        <v>2172</v>
      </c>
      <c r="B1063" s="305"/>
      <c r="C1063" s="305"/>
      <c r="D1063" s="305"/>
      <c r="E1063" s="305"/>
      <c r="F1063" s="305"/>
      <c r="G1063" s="305"/>
      <c r="H1063" s="305"/>
      <c r="I1063" s="305"/>
      <c r="J1063" s="305"/>
      <c r="K1063" s="305"/>
      <c r="L1063" s="305"/>
      <c r="M1063" s="305"/>
      <c r="N1063" s="306"/>
    </row>
    <row r="1064" spans="1:14" ht="14.1" customHeight="1">
      <c r="A1064" s="204">
        <v>1</v>
      </c>
      <c r="B1064" s="205" t="s">
        <v>1037</v>
      </c>
      <c r="C1064" s="211" t="s">
        <v>47</v>
      </c>
      <c r="D1064" s="224" t="s">
        <v>394</v>
      </c>
      <c r="E1064" s="8">
        <v>20</v>
      </c>
      <c r="F1064" s="129"/>
      <c r="G1064" s="129"/>
      <c r="H1064" s="9"/>
      <c r="I1064" s="9"/>
      <c r="J1064" s="152" t="str">
        <f t="shared" ref="J1064:J1071" si="439">IF(I1064="","",ROUNDUP(E1064/I1064,0))</f>
        <v/>
      </c>
      <c r="K1064" s="153"/>
      <c r="L1064" s="154" t="str">
        <f t="shared" ref="L1064:L1071" si="440">IF(J1064="","",IF(K1064="","",ROUND(J1064*K1064,2)))</f>
        <v/>
      </c>
      <c r="M1064" s="155"/>
      <c r="N1064" s="154" t="str">
        <f t="shared" ref="N1064:N1071" si="441">IF(K1064="","",L1064*M1064+L1064)</f>
        <v/>
      </c>
    </row>
    <row r="1065" spans="1:14">
      <c r="A1065" s="264">
        <v>2</v>
      </c>
      <c r="B1065" s="265" t="s">
        <v>1835</v>
      </c>
      <c r="C1065" s="211" t="s">
        <v>1044</v>
      </c>
      <c r="D1065" s="224" t="s">
        <v>566</v>
      </c>
      <c r="E1065" s="8">
        <v>300</v>
      </c>
      <c r="F1065" s="129"/>
      <c r="G1065" s="129"/>
      <c r="H1065" s="9"/>
      <c r="I1065" s="9"/>
      <c r="J1065" s="152" t="str">
        <f t="shared" si="439"/>
        <v/>
      </c>
      <c r="K1065" s="153"/>
      <c r="L1065" s="154" t="str">
        <f t="shared" si="440"/>
        <v/>
      </c>
      <c r="M1065" s="155"/>
      <c r="N1065" s="154" t="str">
        <f t="shared" si="441"/>
        <v/>
      </c>
    </row>
    <row r="1066" spans="1:14">
      <c r="A1066" s="264"/>
      <c r="B1066" s="265"/>
      <c r="C1066" s="211" t="s">
        <v>47</v>
      </c>
      <c r="D1066" s="224" t="s">
        <v>1045</v>
      </c>
      <c r="E1066" s="8">
        <v>100</v>
      </c>
      <c r="F1066" s="129"/>
      <c r="G1066" s="129"/>
      <c r="H1066" s="9"/>
      <c r="I1066" s="9"/>
      <c r="J1066" s="152" t="str">
        <f t="shared" si="439"/>
        <v/>
      </c>
      <c r="K1066" s="153"/>
      <c r="L1066" s="154" t="str">
        <f t="shared" si="440"/>
        <v/>
      </c>
      <c r="M1066" s="155"/>
      <c r="N1066" s="154" t="str">
        <f t="shared" si="441"/>
        <v/>
      </c>
    </row>
    <row r="1067" spans="1:14" ht="24" customHeight="1">
      <c r="A1067" s="264"/>
      <c r="B1067" s="265"/>
      <c r="C1067" s="211" t="s">
        <v>1041</v>
      </c>
      <c r="D1067" s="224" t="s">
        <v>1046</v>
      </c>
      <c r="E1067" s="8">
        <v>750</v>
      </c>
      <c r="F1067" s="129"/>
      <c r="G1067" s="129"/>
      <c r="H1067" s="9"/>
      <c r="I1067" s="9"/>
      <c r="J1067" s="152" t="str">
        <f t="shared" si="439"/>
        <v/>
      </c>
      <c r="K1067" s="153"/>
      <c r="L1067" s="154" t="str">
        <f t="shared" si="440"/>
        <v/>
      </c>
      <c r="M1067" s="155"/>
      <c r="N1067" s="154" t="str">
        <f t="shared" si="441"/>
        <v/>
      </c>
    </row>
    <row r="1068" spans="1:14" ht="24" customHeight="1">
      <c r="A1068" s="264"/>
      <c r="B1068" s="265"/>
      <c r="C1068" s="211" t="s">
        <v>1041</v>
      </c>
      <c r="D1068" s="224" t="s">
        <v>1047</v>
      </c>
      <c r="E1068" s="8">
        <v>175</v>
      </c>
      <c r="F1068" s="129"/>
      <c r="G1068" s="129"/>
      <c r="H1068" s="9"/>
      <c r="I1068" s="9"/>
      <c r="J1068" s="152" t="str">
        <f t="shared" si="439"/>
        <v/>
      </c>
      <c r="K1068" s="153"/>
      <c r="L1068" s="154" t="str">
        <f t="shared" si="440"/>
        <v/>
      </c>
      <c r="M1068" s="155"/>
      <c r="N1068" s="154" t="str">
        <f t="shared" si="441"/>
        <v/>
      </c>
    </row>
    <row r="1069" spans="1:14" ht="24" customHeight="1">
      <c r="A1069" s="264"/>
      <c r="B1069" s="265"/>
      <c r="C1069" s="211" t="s">
        <v>1041</v>
      </c>
      <c r="D1069" s="224" t="s">
        <v>1048</v>
      </c>
      <c r="E1069" s="8">
        <v>25</v>
      </c>
      <c r="F1069" s="129"/>
      <c r="G1069" s="129"/>
      <c r="H1069" s="9"/>
      <c r="I1069" s="9"/>
      <c r="J1069" s="152" t="str">
        <f t="shared" si="439"/>
        <v/>
      </c>
      <c r="K1069" s="153"/>
      <c r="L1069" s="154" t="str">
        <f t="shared" si="440"/>
        <v/>
      </c>
      <c r="M1069" s="155"/>
      <c r="N1069" s="154" t="str">
        <f t="shared" si="441"/>
        <v/>
      </c>
    </row>
    <row r="1070" spans="1:14" ht="18" customHeight="1">
      <c r="A1070" s="264">
        <v>3</v>
      </c>
      <c r="B1070" s="265" t="s">
        <v>1141</v>
      </c>
      <c r="C1070" s="211" t="s">
        <v>47</v>
      </c>
      <c r="D1070" s="224" t="s">
        <v>1142</v>
      </c>
      <c r="E1070" s="8">
        <v>1500</v>
      </c>
      <c r="F1070" s="129"/>
      <c r="G1070" s="129"/>
      <c r="H1070" s="9"/>
      <c r="I1070" s="9"/>
      <c r="J1070" s="152" t="str">
        <f t="shared" si="439"/>
        <v/>
      </c>
      <c r="K1070" s="153"/>
      <c r="L1070" s="154" t="str">
        <f t="shared" si="440"/>
        <v/>
      </c>
      <c r="M1070" s="155"/>
      <c r="N1070" s="154" t="str">
        <f t="shared" si="441"/>
        <v/>
      </c>
    </row>
    <row r="1071" spans="1:14" ht="17.25" customHeight="1">
      <c r="A1071" s="264"/>
      <c r="B1071" s="265"/>
      <c r="C1071" s="211" t="s">
        <v>47</v>
      </c>
      <c r="D1071" s="224" t="s">
        <v>1143</v>
      </c>
      <c r="E1071" s="8">
        <v>1000</v>
      </c>
      <c r="F1071" s="129"/>
      <c r="G1071" s="129"/>
      <c r="H1071" s="9"/>
      <c r="I1071" s="9"/>
      <c r="J1071" s="152" t="str">
        <f t="shared" si="439"/>
        <v/>
      </c>
      <c r="K1071" s="153"/>
      <c r="L1071" s="154" t="str">
        <f t="shared" si="440"/>
        <v/>
      </c>
      <c r="M1071" s="155"/>
      <c r="N1071" s="154" t="str">
        <f t="shared" si="441"/>
        <v/>
      </c>
    </row>
    <row r="1072" spans="1:14" ht="17.25" customHeight="1">
      <c r="A1072" s="266" t="s">
        <v>2139</v>
      </c>
      <c r="B1072" s="266"/>
      <c r="C1072" s="266"/>
      <c r="D1072" s="266"/>
      <c r="E1072" s="266"/>
      <c r="F1072" s="266"/>
      <c r="G1072" s="266"/>
      <c r="H1072" s="266"/>
      <c r="I1072" s="266"/>
      <c r="J1072" s="266"/>
      <c r="K1072" s="266"/>
      <c r="L1072" s="15">
        <f>SUM(L1064:L1071)</f>
        <v>0</v>
      </c>
      <c r="M1072" s="15" t="s">
        <v>68</v>
      </c>
      <c r="N1072" s="154">
        <f>SUM(N1064:N1071)</f>
        <v>0</v>
      </c>
    </row>
    <row r="1073" spans="1:14">
      <c r="A1073" s="304" t="s">
        <v>1874</v>
      </c>
      <c r="B1073" s="305"/>
      <c r="C1073" s="305"/>
      <c r="D1073" s="305"/>
      <c r="E1073" s="305"/>
      <c r="F1073" s="305"/>
      <c r="G1073" s="305"/>
      <c r="H1073" s="305"/>
      <c r="I1073" s="305"/>
      <c r="J1073" s="305"/>
      <c r="K1073" s="305"/>
      <c r="L1073" s="305"/>
      <c r="M1073" s="305"/>
      <c r="N1073" s="306"/>
    </row>
    <row r="1074" spans="1:14" ht="16.5" customHeight="1">
      <c r="A1074" s="264">
        <v>1</v>
      </c>
      <c r="B1074" s="265" t="s">
        <v>1053</v>
      </c>
      <c r="C1074" s="211" t="s">
        <v>2201</v>
      </c>
      <c r="D1074" s="224" t="s">
        <v>2194</v>
      </c>
      <c r="E1074" s="8">
        <v>100</v>
      </c>
      <c r="F1074" s="129"/>
      <c r="G1074" s="129"/>
      <c r="H1074" s="9"/>
      <c r="I1074" s="9"/>
      <c r="J1074" s="152" t="str">
        <f t="shared" ref="J1074:J1081" si="442">IF(I1074="","",ROUNDUP(E1074/I1074,0))</f>
        <v/>
      </c>
      <c r="K1074" s="153"/>
      <c r="L1074" s="154" t="str">
        <f t="shared" ref="L1074:L1081" si="443">IF(J1074="","",IF(K1074="","",ROUND(J1074*K1074,2)))</f>
        <v/>
      </c>
      <c r="M1074" s="155"/>
      <c r="N1074" s="154" t="str">
        <f t="shared" ref="N1074:N1081" si="444">IF(K1074="","",L1074*M1074+L1074)</f>
        <v/>
      </c>
    </row>
    <row r="1075" spans="1:14" ht="18" customHeight="1">
      <c r="A1075" s="264"/>
      <c r="B1075" s="265"/>
      <c r="C1075" s="211" t="s">
        <v>56</v>
      </c>
      <c r="D1075" s="224" t="s">
        <v>955</v>
      </c>
      <c r="E1075" s="8">
        <v>100</v>
      </c>
      <c r="F1075" s="129"/>
      <c r="G1075" s="129"/>
      <c r="H1075" s="9"/>
      <c r="I1075" s="9"/>
      <c r="J1075" s="152" t="str">
        <f t="shared" si="442"/>
        <v/>
      </c>
      <c r="K1075" s="153"/>
      <c r="L1075" s="154" t="str">
        <f t="shared" si="443"/>
        <v/>
      </c>
      <c r="M1075" s="155"/>
      <c r="N1075" s="154" t="str">
        <f t="shared" si="444"/>
        <v/>
      </c>
    </row>
    <row r="1076" spans="1:14" ht="14.1" customHeight="1">
      <c r="A1076" s="264"/>
      <c r="B1076" s="265"/>
      <c r="C1076" s="211" t="s">
        <v>56</v>
      </c>
      <c r="D1076" s="224" t="s">
        <v>1054</v>
      </c>
      <c r="E1076" s="8">
        <v>100</v>
      </c>
      <c r="F1076" s="129"/>
      <c r="G1076" s="129"/>
      <c r="H1076" s="9"/>
      <c r="I1076" s="9"/>
      <c r="J1076" s="152" t="str">
        <f t="shared" si="442"/>
        <v/>
      </c>
      <c r="K1076" s="153"/>
      <c r="L1076" s="154" t="str">
        <f t="shared" si="443"/>
        <v/>
      </c>
      <c r="M1076" s="155"/>
      <c r="N1076" s="154" t="str">
        <f t="shared" si="444"/>
        <v/>
      </c>
    </row>
    <row r="1077" spans="1:14" ht="14.1" customHeight="1">
      <c r="A1077" s="264"/>
      <c r="B1077" s="265"/>
      <c r="C1077" s="211" t="s">
        <v>56</v>
      </c>
      <c r="D1077" s="224" t="s">
        <v>79</v>
      </c>
      <c r="E1077" s="8">
        <v>30</v>
      </c>
      <c r="F1077" s="129"/>
      <c r="G1077" s="129"/>
      <c r="H1077" s="9"/>
      <c r="I1077" s="9"/>
      <c r="J1077" s="152" t="str">
        <f t="shared" si="442"/>
        <v/>
      </c>
      <c r="K1077" s="153"/>
      <c r="L1077" s="154" t="str">
        <f t="shared" si="443"/>
        <v/>
      </c>
      <c r="M1077" s="155"/>
      <c r="N1077" s="154" t="str">
        <f t="shared" si="444"/>
        <v/>
      </c>
    </row>
    <row r="1078" spans="1:14" ht="14.1" customHeight="1">
      <c r="A1078" s="264"/>
      <c r="B1078" s="265"/>
      <c r="C1078" s="211" t="s">
        <v>56</v>
      </c>
      <c r="D1078" s="224" t="s">
        <v>66</v>
      </c>
      <c r="E1078" s="8">
        <v>50</v>
      </c>
      <c r="F1078" s="129"/>
      <c r="G1078" s="129"/>
      <c r="H1078" s="9"/>
      <c r="I1078" s="9"/>
      <c r="J1078" s="152" t="str">
        <f t="shared" si="442"/>
        <v/>
      </c>
      <c r="K1078" s="153"/>
      <c r="L1078" s="154" t="str">
        <f t="shared" si="443"/>
        <v/>
      </c>
      <c r="M1078" s="155"/>
      <c r="N1078" s="154" t="str">
        <f t="shared" si="444"/>
        <v/>
      </c>
    </row>
    <row r="1079" spans="1:14" ht="14.1" customHeight="1">
      <c r="A1079" s="204">
        <v>2</v>
      </c>
      <c r="B1079" s="205" t="s">
        <v>1055</v>
      </c>
      <c r="C1079" s="211" t="s">
        <v>29</v>
      </c>
      <c r="D1079" s="211" t="s">
        <v>1056</v>
      </c>
      <c r="E1079" s="8">
        <v>21000</v>
      </c>
      <c r="F1079" s="129"/>
      <c r="G1079" s="129"/>
      <c r="H1079" s="9"/>
      <c r="I1079" s="9"/>
      <c r="J1079" s="152" t="str">
        <f t="shared" si="442"/>
        <v/>
      </c>
      <c r="K1079" s="153"/>
      <c r="L1079" s="154" t="str">
        <f t="shared" si="443"/>
        <v/>
      </c>
      <c r="M1079" s="155"/>
      <c r="N1079" s="154" t="str">
        <f t="shared" si="444"/>
        <v/>
      </c>
    </row>
    <row r="1080" spans="1:14" ht="26.25" customHeight="1">
      <c r="A1080" s="264">
        <v>3</v>
      </c>
      <c r="B1080" s="265" t="s">
        <v>1057</v>
      </c>
      <c r="C1080" s="211" t="s">
        <v>29</v>
      </c>
      <c r="D1080" s="224" t="s">
        <v>36</v>
      </c>
      <c r="E1080" s="8">
        <v>240</v>
      </c>
      <c r="F1080" s="129"/>
      <c r="G1080" s="129"/>
      <c r="H1080" s="9"/>
      <c r="I1080" s="9"/>
      <c r="J1080" s="152" t="str">
        <f t="shared" si="442"/>
        <v/>
      </c>
      <c r="K1080" s="153"/>
      <c r="L1080" s="154" t="str">
        <f t="shared" si="443"/>
        <v/>
      </c>
      <c r="M1080" s="155"/>
      <c r="N1080" s="154" t="str">
        <f t="shared" si="444"/>
        <v/>
      </c>
    </row>
    <row r="1081" spans="1:14">
      <c r="A1081" s="264"/>
      <c r="B1081" s="265"/>
      <c r="C1081" s="211" t="s">
        <v>29</v>
      </c>
      <c r="D1081" s="224" t="s">
        <v>33</v>
      </c>
      <c r="E1081" s="8">
        <v>600</v>
      </c>
      <c r="F1081" s="129"/>
      <c r="G1081" s="129"/>
      <c r="H1081" s="9"/>
      <c r="I1081" s="9"/>
      <c r="J1081" s="152" t="str">
        <f t="shared" si="442"/>
        <v/>
      </c>
      <c r="K1081" s="153"/>
      <c r="L1081" s="154" t="str">
        <f t="shared" si="443"/>
        <v/>
      </c>
      <c r="M1081" s="155"/>
      <c r="N1081" s="154" t="str">
        <f t="shared" si="444"/>
        <v/>
      </c>
    </row>
    <row r="1082" spans="1:14">
      <c r="A1082" s="266" t="s">
        <v>1907</v>
      </c>
      <c r="B1082" s="266"/>
      <c r="C1082" s="266"/>
      <c r="D1082" s="266"/>
      <c r="E1082" s="266"/>
      <c r="F1082" s="266"/>
      <c r="G1082" s="266"/>
      <c r="H1082" s="266"/>
      <c r="I1082" s="266"/>
      <c r="J1082" s="266"/>
      <c r="K1082" s="266"/>
      <c r="L1082" s="15">
        <f>SUM(L1074:L1081)</f>
        <v>0</v>
      </c>
      <c r="M1082" s="15" t="s">
        <v>68</v>
      </c>
      <c r="N1082" s="154">
        <f>SUM(N1074:N1081)</f>
        <v>0</v>
      </c>
    </row>
    <row r="1083" spans="1:14">
      <c r="A1083" s="304" t="s">
        <v>1875</v>
      </c>
      <c r="B1083" s="305"/>
      <c r="C1083" s="305"/>
      <c r="D1083" s="305"/>
      <c r="E1083" s="305"/>
      <c r="F1083" s="305"/>
      <c r="G1083" s="305"/>
      <c r="H1083" s="305"/>
      <c r="I1083" s="305"/>
      <c r="J1083" s="305"/>
      <c r="K1083" s="305"/>
      <c r="L1083" s="305"/>
      <c r="M1083" s="305"/>
      <c r="N1083" s="306"/>
    </row>
    <row r="1084" spans="1:14" ht="29.25">
      <c r="A1084" s="264">
        <v>1</v>
      </c>
      <c r="B1084" s="265" t="s">
        <v>2008</v>
      </c>
      <c r="C1084" s="211" t="s">
        <v>1060</v>
      </c>
      <c r="D1084" s="224" t="s">
        <v>1061</v>
      </c>
      <c r="E1084" s="8">
        <v>12500</v>
      </c>
      <c r="F1084" s="129"/>
      <c r="G1084" s="129"/>
      <c r="H1084" s="9"/>
      <c r="I1084" s="9"/>
      <c r="J1084" s="152" t="str">
        <f t="shared" ref="J1084:J1087" si="445">IF(I1084="","",ROUNDUP(E1084/I1084,0))</f>
        <v/>
      </c>
      <c r="K1084" s="153"/>
      <c r="L1084" s="154" t="str">
        <f t="shared" ref="L1084:L1087" si="446">IF(J1084="","",IF(K1084="","",ROUND(J1084*K1084,2)))</f>
        <v/>
      </c>
      <c r="M1084" s="155"/>
      <c r="N1084" s="154" t="str">
        <f t="shared" ref="N1084:N1087" si="447">IF(K1084="","",L1084*M1084+L1084)</f>
        <v/>
      </c>
    </row>
    <row r="1085" spans="1:14" ht="18" customHeight="1">
      <c r="A1085" s="264"/>
      <c r="B1085" s="265"/>
      <c r="C1085" s="211" t="s">
        <v>1060</v>
      </c>
      <c r="D1085" s="224" t="s">
        <v>1062</v>
      </c>
      <c r="E1085" s="8">
        <v>2000</v>
      </c>
      <c r="F1085" s="129"/>
      <c r="G1085" s="129"/>
      <c r="H1085" s="9"/>
      <c r="I1085" s="9"/>
      <c r="J1085" s="152" t="str">
        <f t="shared" si="445"/>
        <v/>
      </c>
      <c r="K1085" s="153"/>
      <c r="L1085" s="154" t="str">
        <f t="shared" si="446"/>
        <v/>
      </c>
      <c r="M1085" s="155"/>
      <c r="N1085" s="154" t="str">
        <f t="shared" si="447"/>
        <v/>
      </c>
    </row>
    <row r="1086" spans="1:14" ht="21.75" customHeight="1">
      <c r="A1086" s="204">
        <v>2</v>
      </c>
      <c r="B1086" s="205" t="s">
        <v>992</v>
      </c>
      <c r="C1086" s="211" t="s">
        <v>1060</v>
      </c>
      <c r="D1086" s="204" t="s">
        <v>1795</v>
      </c>
      <c r="E1086" s="210">
        <v>800</v>
      </c>
      <c r="F1086" s="141"/>
      <c r="G1086" s="92"/>
      <c r="H1086" s="92"/>
      <c r="I1086" s="92"/>
      <c r="J1086" s="152" t="str">
        <f t="shared" si="445"/>
        <v/>
      </c>
      <c r="K1086" s="153"/>
      <c r="L1086" s="154" t="str">
        <f t="shared" si="446"/>
        <v/>
      </c>
      <c r="M1086" s="155"/>
      <c r="N1086" s="154" t="str">
        <f t="shared" si="447"/>
        <v/>
      </c>
    </row>
    <row r="1087" spans="1:14" ht="22.5">
      <c r="A1087" s="204">
        <v>3</v>
      </c>
      <c r="B1087" s="205" t="s">
        <v>2238</v>
      </c>
      <c r="C1087" s="211" t="s">
        <v>47</v>
      </c>
      <c r="D1087" s="224" t="s">
        <v>1052</v>
      </c>
      <c r="E1087" s="8">
        <v>4500</v>
      </c>
      <c r="F1087" s="129"/>
      <c r="G1087" s="129"/>
      <c r="H1087" s="9"/>
      <c r="I1087" s="9"/>
      <c r="J1087" s="152" t="str">
        <f t="shared" si="445"/>
        <v/>
      </c>
      <c r="K1087" s="153"/>
      <c r="L1087" s="154" t="str">
        <f t="shared" si="446"/>
        <v/>
      </c>
      <c r="M1087" s="155"/>
      <c r="N1087" s="154" t="str">
        <f t="shared" si="447"/>
        <v/>
      </c>
    </row>
    <row r="1088" spans="1:14">
      <c r="A1088" s="266" t="s">
        <v>2058</v>
      </c>
      <c r="B1088" s="266"/>
      <c r="C1088" s="266"/>
      <c r="D1088" s="266"/>
      <c r="E1088" s="266"/>
      <c r="F1088" s="266"/>
      <c r="G1088" s="266"/>
      <c r="H1088" s="266"/>
      <c r="I1088" s="266"/>
      <c r="J1088" s="266"/>
      <c r="K1088" s="266"/>
      <c r="L1088" s="15">
        <f>SUM(L1084:L1085)</f>
        <v>0</v>
      </c>
      <c r="M1088" s="15" t="s">
        <v>68</v>
      </c>
      <c r="N1088" s="154">
        <f>SUM(N1084:N1085)</f>
        <v>0</v>
      </c>
    </row>
    <row r="1089" spans="1:14" ht="14.1" customHeight="1">
      <c r="A1089" s="304" t="s">
        <v>1876</v>
      </c>
      <c r="B1089" s="305"/>
      <c r="C1089" s="305"/>
      <c r="D1089" s="305"/>
      <c r="E1089" s="305"/>
      <c r="F1089" s="305"/>
      <c r="G1089" s="305"/>
      <c r="H1089" s="305"/>
      <c r="I1089" s="305"/>
      <c r="J1089" s="305"/>
      <c r="K1089" s="305"/>
      <c r="L1089" s="305"/>
      <c r="M1089" s="305"/>
      <c r="N1089" s="306"/>
    </row>
    <row r="1090" spans="1:14">
      <c r="A1090" s="204">
        <v>1</v>
      </c>
      <c r="B1090" s="207" t="s">
        <v>1053</v>
      </c>
      <c r="C1090" s="222" t="s">
        <v>2098</v>
      </c>
      <c r="D1090" s="222" t="s">
        <v>66</v>
      </c>
      <c r="E1090" s="213">
        <v>15000</v>
      </c>
      <c r="F1090" s="129"/>
      <c r="G1090" s="129"/>
      <c r="H1090" s="16"/>
      <c r="I1090" s="9"/>
      <c r="J1090" s="152" t="str">
        <f t="shared" ref="J1090" si="448">IF(I1090="","",ROUNDUP(E1090/I1090,0))</f>
        <v/>
      </c>
      <c r="K1090" s="153"/>
      <c r="L1090" s="154" t="str">
        <f t="shared" ref="L1090" si="449">IF(J1090="","",IF(K1090="","",ROUND(J1090*K1090,2)))</f>
        <v/>
      </c>
      <c r="M1090" s="155"/>
      <c r="N1090" s="154" t="str">
        <f t="shared" ref="N1090" si="450">IF(K1090="","",L1090*M1090+L1090)</f>
        <v/>
      </c>
    </row>
    <row r="1091" spans="1:14">
      <c r="A1091" s="304" t="s">
        <v>1144</v>
      </c>
      <c r="B1091" s="305"/>
      <c r="C1091" s="305"/>
      <c r="D1091" s="305"/>
      <c r="E1091" s="305"/>
      <c r="F1091" s="305"/>
      <c r="G1091" s="305"/>
      <c r="H1091" s="305"/>
      <c r="I1091" s="305"/>
      <c r="J1091" s="305"/>
      <c r="K1091" s="305"/>
      <c r="L1091" s="305"/>
      <c r="M1091" s="305"/>
      <c r="N1091" s="306"/>
    </row>
    <row r="1092" spans="1:14" ht="22.5">
      <c r="A1092" s="221">
        <v>1</v>
      </c>
      <c r="B1092" s="207" t="s">
        <v>2161</v>
      </c>
      <c r="C1092" s="222" t="s">
        <v>1070</v>
      </c>
      <c r="D1092" s="36" t="s">
        <v>1071</v>
      </c>
      <c r="E1092" s="140">
        <v>250</v>
      </c>
      <c r="F1092" s="129"/>
      <c r="G1092" s="129"/>
      <c r="H1092" s="16"/>
      <c r="I1092" s="9"/>
      <c r="J1092" s="152" t="str">
        <f t="shared" ref="J1092" si="451">IF(I1092="","",ROUNDUP(E1092/I1092,0))</f>
        <v/>
      </c>
      <c r="K1092" s="153"/>
      <c r="L1092" s="154" t="str">
        <f t="shared" ref="L1092" si="452">IF(J1092="","",IF(K1092="","",ROUND(J1092*K1092,2)))</f>
        <v/>
      </c>
      <c r="M1092" s="155"/>
      <c r="N1092" s="154" t="str">
        <f t="shared" ref="N1092" si="453">IF(K1092="","",L1092*M1092+L1092)</f>
        <v/>
      </c>
    </row>
    <row r="1093" spans="1:14" ht="14.1" customHeight="1">
      <c r="A1093" s="304" t="s">
        <v>1151</v>
      </c>
      <c r="B1093" s="305"/>
      <c r="C1093" s="305"/>
      <c r="D1093" s="305"/>
      <c r="E1093" s="305"/>
      <c r="F1093" s="305"/>
      <c r="G1093" s="305"/>
      <c r="H1093" s="305"/>
      <c r="I1093" s="305"/>
      <c r="J1093" s="305"/>
      <c r="K1093" s="305"/>
      <c r="L1093" s="305"/>
      <c r="M1093" s="305"/>
      <c r="N1093" s="306"/>
    </row>
    <row r="1094" spans="1:14">
      <c r="A1094" s="204">
        <v>1</v>
      </c>
      <c r="B1094" s="205" t="s">
        <v>1653</v>
      </c>
      <c r="C1094" s="211" t="s">
        <v>47</v>
      </c>
      <c r="D1094" s="224" t="s">
        <v>505</v>
      </c>
      <c r="E1094" s="8">
        <v>300</v>
      </c>
      <c r="F1094" s="129"/>
      <c r="G1094" s="129"/>
      <c r="H1094" s="16"/>
      <c r="I1094" s="9"/>
      <c r="J1094" s="152" t="str">
        <f t="shared" ref="J1094" si="454">IF(I1094="","",ROUNDUP(E1094/I1094,0))</f>
        <v/>
      </c>
      <c r="K1094" s="153"/>
      <c r="L1094" s="154" t="str">
        <f t="shared" ref="L1094" si="455">IF(J1094="","",IF(K1094="","",ROUND(J1094*K1094,2)))</f>
        <v/>
      </c>
      <c r="M1094" s="155"/>
      <c r="N1094" s="154" t="str">
        <f t="shared" ref="N1094" si="456">IF(K1094="","",L1094*M1094+L1094)</f>
        <v/>
      </c>
    </row>
    <row r="1095" spans="1:14">
      <c r="A1095" s="304" t="s">
        <v>1877</v>
      </c>
      <c r="B1095" s="305"/>
      <c r="C1095" s="305"/>
      <c r="D1095" s="305"/>
      <c r="E1095" s="305"/>
      <c r="F1095" s="305"/>
      <c r="G1095" s="305"/>
      <c r="H1095" s="305"/>
      <c r="I1095" s="305"/>
      <c r="J1095" s="305"/>
      <c r="K1095" s="305"/>
      <c r="L1095" s="305"/>
      <c r="M1095" s="305"/>
      <c r="N1095" s="306"/>
    </row>
    <row r="1096" spans="1:14" ht="18" customHeight="1">
      <c r="A1096" s="204">
        <v>1</v>
      </c>
      <c r="B1096" s="205" t="s">
        <v>1073</v>
      </c>
      <c r="C1096" s="211" t="s">
        <v>47</v>
      </c>
      <c r="D1096" s="224" t="s">
        <v>1074</v>
      </c>
      <c r="E1096" s="8">
        <v>250</v>
      </c>
      <c r="F1096" s="129"/>
      <c r="G1096" s="129"/>
      <c r="H1096" s="16"/>
      <c r="I1096" s="9"/>
      <c r="J1096" s="152" t="str">
        <f t="shared" ref="J1096" si="457">IF(I1096="","",ROUNDUP(E1096/I1096,0))</f>
        <v/>
      </c>
      <c r="K1096" s="153"/>
      <c r="L1096" s="154" t="str">
        <f t="shared" ref="L1096" si="458">IF(J1096="","",IF(K1096="","",ROUND(J1096*K1096,2)))</f>
        <v/>
      </c>
      <c r="M1096" s="155"/>
      <c r="N1096" s="154" t="str">
        <f t="shared" ref="N1096" si="459">IF(K1096="","",L1096*M1096+L1096)</f>
        <v/>
      </c>
    </row>
    <row r="1097" spans="1:14" ht="14.1" customHeight="1">
      <c r="A1097" s="304" t="s">
        <v>2059</v>
      </c>
      <c r="B1097" s="305"/>
      <c r="C1097" s="305"/>
      <c r="D1097" s="305"/>
      <c r="E1097" s="305"/>
      <c r="F1097" s="305"/>
      <c r="G1097" s="305"/>
      <c r="H1097" s="305"/>
      <c r="I1097" s="305"/>
      <c r="J1097" s="305"/>
      <c r="K1097" s="305"/>
      <c r="L1097" s="305"/>
      <c r="M1097" s="305"/>
      <c r="N1097" s="306"/>
    </row>
    <row r="1098" spans="1:14">
      <c r="A1098" s="204">
        <v>1</v>
      </c>
      <c r="B1098" s="205" t="s">
        <v>1073</v>
      </c>
      <c r="C1098" s="211" t="s">
        <v>29</v>
      </c>
      <c r="D1098" s="224" t="s">
        <v>44</v>
      </c>
      <c r="E1098" s="8">
        <v>1200</v>
      </c>
      <c r="F1098" s="129"/>
      <c r="G1098" s="129"/>
      <c r="H1098" s="9"/>
      <c r="I1098" s="9"/>
      <c r="J1098" s="152" t="str">
        <f t="shared" ref="J1098:J1161" si="460">IF(I1098="","",ROUNDUP(E1098/I1098,0))</f>
        <v/>
      </c>
      <c r="K1098" s="153"/>
      <c r="L1098" s="154" t="str">
        <f t="shared" ref="L1098:L1161" si="461">IF(J1098="","",IF(K1098="","",ROUND(J1098*K1098,2)))</f>
        <v/>
      </c>
      <c r="M1098" s="155"/>
      <c r="N1098" s="154" t="str">
        <f t="shared" ref="N1098:N1161" si="462">IF(K1098="","",L1098*M1098+L1098)</f>
        <v/>
      </c>
    </row>
    <row r="1099" spans="1:14">
      <c r="A1099" s="264">
        <v>2</v>
      </c>
      <c r="B1099" s="265" t="s">
        <v>1076</v>
      </c>
      <c r="C1099" s="211" t="s">
        <v>47</v>
      </c>
      <c r="D1099" s="224" t="s">
        <v>1077</v>
      </c>
      <c r="E1099" s="8">
        <v>150</v>
      </c>
      <c r="F1099" s="129"/>
      <c r="G1099" s="129"/>
      <c r="H1099" s="9"/>
      <c r="I1099" s="9"/>
      <c r="J1099" s="152" t="str">
        <f t="shared" si="460"/>
        <v/>
      </c>
      <c r="K1099" s="153"/>
      <c r="L1099" s="154" t="str">
        <f t="shared" si="461"/>
        <v/>
      </c>
      <c r="M1099" s="155"/>
      <c r="N1099" s="154" t="str">
        <f t="shared" si="462"/>
        <v/>
      </c>
    </row>
    <row r="1100" spans="1:14" ht="14.1" customHeight="1">
      <c r="A1100" s="264"/>
      <c r="B1100" s="265"/>
      <c r="C1100" s="211" t="s">
        <v>29</v>
      </c>
      <c r="D1100" s="224" t="s">
        <v>1078</v>
      </c>
      <c r="E1100" s="8">
        <v>900</v>
      </c>
      <c r="F1100" s="129"/>
      <c r="G1100" s="129"/>
      <c r="H1100" s="9"/>
      <c r="I1100" s="9"/>
      <c r="J1100" s="152" t="str">
        <f t="shared" si="460"/>
        <v/>
      </c>
      <c r="K1100" s="153"/>
      <c r="L1100" s="154" t="str">
        <f t="shared" si="461"/>
        <v/>
      </c>
      <c r="M1100" s="155"/>
      <c r="N1100" s="154" t="str">
        <f t="shared" si="462"/>
        <v/>
      </c>
    </row>
    <row r="1101" spans="1:14">
      <c r="A1101" s="264">
        <v>3</v>
      </c>
      <c r="B1101" s="265" t="s">
        <v>1079</v>
      </c>
      <c r="C1101" s="211" t="s">
        <v>1080</v>
      </c>
      <c r="D1101" s="224" t="s">
        <v>44</v>
      </c>
      <c r="E1101" s="8">
        <v>2500</v>
      </c>
      <c r="F1101" s="129"/>
      <c r="G1101" s="129"/>
      <c r="H1101" s="9"/>
      <c r="I1101" s="9"/>
      <c r="J1101" s="152" t="str">
        <f t="shared" si="460"/>
        <v/>
      </c>
      <c r="K1101" s="153"/>
      <c r="L1101" s="154" t="str">
        <f t="shared" si="461"/>
        <v/>
      </c>
      <c r="M1101" s="155"/>
      <c r="N1101" s="154" t="str">
        <f t="shared" si="462"/>
        <v/>
      </c>
    </row>
    <row r="1102" spans="1:14">
      <c r="A1102" s="264"/>
      <c r="B1102" s="265"/>
      <c r="C1102" s="211" t="s">
        <v>1080</v>
      </c>
      <c r="D1102" s="224" t="s">
        <v>79</v>
      </c>
      <c r="E1102" s="8">
        <v>2500</v>
      </c>
      <c r="F1102" s="129"/>
      <c r="G1102" s="129"/>
      <c r="H1102" s="9"/>
      <c r="I1102" s="9"/>
      <c r="J1102" s="152" t="str">
        <f t="shared" si="460"/>
        <v/>
      </c>
      <c r="K1102" s="153"/>
      <c r="L1102" s="154" t="str">
        <f t="shared" si="461"/>
        <v/>
      </c>
      <c r="M1102" s="155"/>
      <c r="N1102" s="154" t="str">
        <f t="shared" si="462"/>
        <v/>
      </c>
    </row>
    <row r="1103" spans="1:14">
      <c r="A1103" s="264"/>
      <c r="B1103" s="265"/>
      <c r="C1103" s="211" t="s">
        <v>1080</v>
      </c>
      <c r="D1103" s="224" t="s">
        <v>512</v>
      </c>
      <c r="E1103" s="8">
        <v>1000</v>
      </c>
      <c r="F1103" s="129"/>
      <c r="G1103" s="129"/>
      <c r="H1103" s="9"/>
      <c r="I1103" s="9"/>
      <c r="J1103" s="152" t="str">
        <f t="shared" si="460"/>
        <v/>
      </c>
      <c r="K1103" s="153"/>
      <c r="L1103" s="154" t="str">
        <f t="shared" si="461"/>
        <v/>
      </c>
      <c r="M1103" s="155"/>
      <c r="N1103" s="154" t="str">
        <f t="shared" si="462"/>
        <v/>
      </c>
    </row>
    <row r="1104" spans="1:14" ht="18" customHeight="1">
      <c r="A1104" s="264"/>
      <c r="B1104" s="265"/>
      <c r="C1104" s="211" t="s">
        <v>363</v>
      </c>
      <c r="D1104" s="224" t="s">
        <v>935</v>
      </c>
      <c r="E1104" s="8">
        <v>600</v>
      </c>
      <c r="F1104" s="129"/>
      <c r="G1104" s="129"/>
      <c r="H1104" s="9"/>
      <c r="I1104" s="9"/>
      <c r="J1104" s="152" t="str">
        <f t="shared" si="460"/>
        <v/>
      </c>
      <c r="K1104" s="153"/>
      <c r="L1104" s="154" t="str">
        <f t="shared" si="461"/>
        <v/>
      </c>
      <c r="M1104" s="155"/>
      <c r="N1104" s="154" t="str">
        <f t="shared" si="462"/>
        <v/>
      </c>
    </row>
    <row r="1105" spans="1:14" ht="18" customHeight="1">
      <c r="A1105" s="264"/>
      <c r="B1105" s="265"/>
      <c r="C1105" s="211" t="s">
        <v>363</v>
      </c>
      <c r="D1105" s="224" t="s">
        <v>938</v>
      </c>
      <c r="E1105" s="8">
        <v>600</v>
      </c>
      <c r="F1105" s="129"/>
      <c r="G1105" s="129"/>
      <c r="H1105" s="9"/>
      <c r="I1105" s="9"/>
      <c r="J1105" s="152" t="str">
        <f t="shared" si="460"/>
        <v/>
      </c>
      <c r="K1105" s="153"/>
      <c r="L1105" s="154" t="str">
        <f t="shared" si="461"/>
        <v/>
      </c>
      <c r="M1105" s="155"/>
      <c r="N1105" s="154" t="str">
        <f t="shared" si="462"/>
        <v/>
      </c>
    </row>
    <row r="1106" spans="1:14">
      <c r="A1106" s="204">
        <v>4</v>
      </c>
      <c r="B1106" s="205" t="s">
        <v>1082</v>
      </c>
      <c r="C1106" s="211" t="s">
        <v>29</v>
      </c>
      <c r="D1106" s="224" t="s">
        <v>42</v>
      </c>
      <c r="E1106" s="8">
        <v>1500</v>
      </c>
      <c r="F1106" s="129"/>
      <c r="G1106" s="129"/>
      <c r="H1106" s="9"/>
      <c r="I1106" s="9"/>
      <c r="J1106" s="152" t="str">
        <f t="shared" si="460"/>
        <v/>
      </c>
      <c r="K1106" s="153"/>
      <c r="L1106" s="154" t="str">
        <f t="shared" si="461"/>
        <v/>
      </c>
      <c r="M1106" s="155"/>
      <c r="N1106" s="154" t="str">
        <f t="shared" si="462"/>
        <v/>
      </c>
    </row>
    <row r="1107" spans="1:14" ht="14.1" customHeight="1">
      <c r="A1107" s="264">
        <v>5</v>
      </c>
      <c r="B1107" s="265" t="s">
        <v>1083</v>
      </c>
      <c r="C1107" s="211" t="s">
        <v>29</v>
      </c>
      <c r="D1107" s="224" t="s">
        <v>79</v>
      </c>
      <c r="E1107" s="8">
        <v>3000</v>
      </c>
      <c r="F1107" s="129"/>
      <c r="G1107" s="129"/>
      <c r="H1107" s="9"/>
      <c r="I1107" s="9"/>
      <c r="J1107" s="152" t="str">
        <f t="shared" si="460"/>
        <v/>
      </c>
      <c r="K1107" s="153"/>
      <c r="L1107" s="154" t="str">
        <f t="shared" si="461"/>
        <v/>
      </c>
      <c r="M1107" s="155"/>
      <c r="N1107" s="154" t="str">
        <f t="shared" si="462"/>
        <v/>
      </c>
    </row>
    <row r="1108" spans="1:14">
      <c r="A1108" s="264"/>
      <c r="B1108" s="265"/>
      <c r="C1108" s="211" t="s">
        <v>29</v>
      </c>
      <c r="D1108" s="224" t="s">
        <v>66</v>
      </c>
      <c r="E1108" s="8">
        <v>2000</v>
      </c>
      <c r="F1108" s="129"/>
      <c r="G1108" s="129"/>
      <c r="H1108" s="9"/>
      <c r="I1108" s="9"/>
      <c r="J1108" s="152" t="str">
        <f t="shared" si="460"/>
        <v/>
      </c>
      <c r="K1108" s="153"/>
      <c r="L1108" s="154" t="str">
        <f t="shared" si="461"/>
        <v/>
      </c>
      <c r="M1108" s="155"/>
      <c r="N1108" s="154" t="str">
        <f t="shared" si="462"/>
        <v/>
      </c>
    </row>
    <row r="1109" spans="1:14">
      <c r="A1109" s="264"/>
      <c r="B1109" s="265"/>
      <c r="C1109" s="211" t="s">
        <v>415</v>
      </c>
      <c r="D1109" s="224" t="s">
        <v>1084</v>
      </c>
      <c r="E1109" s="8">
        <v>100</v>
      </c>
      <c r="F1109" s="129"/>
      <c r="G1109" s="129"/>
      <c r="H1109" s="9"/>
      <c r="I1109" s="9"/>
      <c r="J1109" s="152" t="str">
        <f t="shared" si="460"/>
        <v/>
      </c>
      <c r="K1109" s="153"/>
      <c r="L1109" s="154" t="str">
        <f t="shared" si="461"/>
        <v/>
      </c>
      <c r="M1109" s="155"/>
      <c r="N1109" s="154" t="str">
        <f t="shared" si="462"/>
        <v/>
      </c>
    </row>
    <row r="1110" spans="1:14">
      <c r="A1110" s="264">
        <v>6</v>
      </c>
      <c r="B1110" s="265" t="s">
        <v>1085</v>
      </c>
      <c r="C1110" s="211" t="s">
        <v>29</v>
      </c>
      <c r="D1110" s="224" t="s">
        <v>1086</v>
      </c>
      <c r="E1110" s="8">
        <v>200</v>
      </c>
      <c r="F1110" s="129"/>
      <c r="G1110" s="129"/>
      <c r="H1110" s="9"/>
      <c r="I1110" s="9"/>
      <c r="J1110" s="152" t="str">
        <f t="shared" si="460"/>
        <v/>
      </c>
      <c r="K1110" s="153"/>
      <c r="L1110" s="154" t="str">
        <f t="shared" si="461"/>
        <v/>
      </c>
      <c r="M1110" s="155"/>
      <c r="N1110" s="154" t="str">
        <f t="shared" si="462"/>
        <v/>
      </c>
    </row>
    <row r="1111" spans="1:14" ht="14.1" customHeight="1">
      <c r="A1111" s="264"/>
      <c r="B1111" s="265"/>
      <c r="C1111" s="211" t="s">
        <v>29</v>
      </c>
      <c r="D1111" s="224" t="s">
        <v>1087</v>
      </c>
      <c r="E1111" s="8">
        <v>200</v>
      </c>
      <c r="F1111" s="129"/>
      <c r="G1111" s="129"/>
      <c r="H1111" s="9"/>
      <c r="I1111" s="9"/>
      <c r="J1111" s="152" t="str">
        <f t="shared" si="460"/>
        <v/>
      </c>
      <c r="K1111" s="153"/>
      <c r="L1111" s="154" t="str">
        <f t="shared" si="461"/>
        <v/>
      </c>
      <c r="M1111" s="155"/>
      <c r="N1111" s="154" t="str">
        <f t="shared" si="462"/>
        <v/>
      </c>
    </row>
    <row r="1112" spans="1:14">
      <c r="A1112" s="264">
        <v>7</v>
      </c>
      <c r="B1112" s="270" t="s">
        <v>1088</v>
      </c>
      <c r="C1112" s="211" t="s">
        <v>1982</v>
      </c>
      <c r="D1112" s="224" t="s">
        <v>564</v>
      </c>
      <c r="E1112" s="8">
        <v>1500</v>
      </c>
      <c r="F1112" s="129"/>
      <c r="G1112" s="129"/>
      <c r="H1112" s="9"/>
      <c r="I1112" s="9"/>
      <c r="J1112" s="152" t="str">
        <f t="shared" si="460"/>
        <v/>
      </c>
      <c r="K1112" s="153"/>
      <c r="L1112" s="154" t="str">
        <f t="shared" si="461"/>
        <v/>
      </c>
      <c r="M1112" s="155"/>
      <c r="N1112" s="154" t="str">
        <f t="shared" si="462"/>
        <v/>
      </c>
    </row>
    <row r="1113" spans="1:14">
      <c r="A1113" s="264"/>
      <c r="B1113" s="270"/>
      <c r="C1113" s="288" t="s">
        <v>35</v>
      </c>
      <c r="D1113" s="224" t="s">
        <v>134</v>
      </c>
      <c r="E1113" s="8">
        <v>500</v>
      </c>
      <c r="F1113" s="129"/>
      <c r="G1113" s="129"/>
      <c r="H1113" s="9"/>
      <c r="I1113" s="9"/>
      <c r="J1113" s="152" t="str">
        <f t="shared" si="460"/>
        <v/>
      </c>
      <c r="K1113" s="153"/>
      <c r="L1113" s="154" t="str">
        <f t="shared" si="461"/>
        <v/>
      </c>
      <c r="M1113" s="155"/>
      <c r="N1113" s="154" t="str">
        <f t="shared" si="462"/>
        <v/>
      </c>
    </row>
    <row r="1114" spans="1:14" ht="14.65" customHeight="1">
      <c r="A1114" s="264"/>
      <c r="B1114" s="270"/>
      <c r="C1114" s="288"/>
      <c r="D1114" s="224" t="s">
        <v>1089</v>
      </c>
      <c r="E1114" s="8">
        <v>2500</v>
      </c>
      <c r="F1114" s="129"/>
      <c r="G1114" s="129"/>
      <c r="H1114" s="9"/>
      <c r="I1114" s="9"/>
      <c r="J1114" s="152" t="str">
        <f t="shared" si="460"/>
        <v/>
      </c>
      <c r="K1114" s="153"/>
      <c r="L1114" s="154" t="str">
        <f t="shared" si="461"/>
        <v/>
      </c>
      <c r="M1114" s="155"/>
      <c r="N1114" s="154" t="str">
        <f t="shared" si="462"/>
        <v/>
      </c>
    </row>
    <row r="1115" spans="1:14" ht="18.75" customHeight="1">
      <c r="A1115" s="264"/>
      <c r="B1115" s="270"/>
      <c r="C1115" s="211" t="s">
        <v>1983</v>
      </c>
      <c r="D1115" s="224" t="s">
        <v>1701</v>
      </c>
      <c r="E1115" s="8">
        <v>500</v>
      </c>
      <c r="F1115" s="129"/>
      <c r="G1115" s="129"/>
      <c r="H1115" s="9"/>
      <c r="I1115" s="9"/>
      <c r="J1115" s="152" t="str">
        <f t="shared" si="460"/>
        <v/>
      </c>
      <c r="K1115" s="153"/>
      <c r="L1115" s="154" t="str">
        <f t="shared" si="461"/>
        <v/>
      </c>
      <c r="M1115" s="155"/>
      <c r="N1115" s="154" t="str">
        <f t="shared" si="462"/>
        <v/>
      </c>
    </row>
    <row r="1116" spans="1:14">
      <c r="A1116" s="204">
        <v>8</v>
      </c>
      <c r="B1116" s="205" t="s">
        <v>1090</v>
      </c>
      <c r="C1116" s="211" t="s">
        <v>29</v>
      </c>
      <c r="D1116" s="224" t="s">
        <v>1078</v>
      </c>
      <c r="E1116" s="8">
        <v>200</v>
      </c>
      <c r="F1116" s="129"/>
      <c r="G1116" s="129"/>
      <c r="H1116" s="9"/>
      <c r="I1116" s="9"/>
      <c r="J1116" s="152" t="str">
        <f t="shared" si="460"/>
        <v/>
      </c>
      <c r="K1116" s="153"/>
      <c r="L1116" s="154" t="str">
        <f t="shared" si="461"/>
        <v/>
      </c>
      <c r="M1116" s="155"/>
      <c r="N1116" s="154" t="str">
        <f t="shared" si="462"/>
        <v/>
      </c>
    </row>
    <row r="1117" spans="1:14">
      <c r="A1117" s="264">
        <v>9</v>
      </c>
      <c r="B1117" s="265" t="s">
        <v>1091</v>
      </c>
      <c r="C1117" s="211" t="s">
        <v>47</v>
      </c>
      <c r="D1117" s="224" t="s">
        <v>1092</v>
      </c>
      <c r="E1117" s="8">
        <v>20</v>
      </c>
      <c r="F1117" s="129"/>
      <c r="G1117" s="129"/>
      <c r="H1117" s="9"/>
      <c r="I1117" s="9"/>
      <c r="J1117" s="152" t="str">
        <f t="shared" si="460"/>
        <v/>
      </c>
      <c r="K1117" s="153"/>
      <c r="L1117" s="154" t="str">
        <f t="shared" si="461"/>
        <v/>
      </c>
      <c r="M1117" s="155"/>
      <c r="N1117" s="154" t="str">
        <f t="shared" si="462"/>
        <v/>
      </c>
    </row>
    <row r="1118" spans="1:14" ht="15.75" customHeight="1">
      <c r="A1118" s="264"/>
      <c r="B1118" s="265"/>
      <c r="C1118" s="211" t="s">
        <v>47</v>
      </c>
      <c r="D1118" s="224" t="s">
        <v>1093</v>
      </c>
      <c r="E1118" s="8">
        <v>20</v>
      </c>
      <c r="F1118" s="129"/>
      <c r="G1118" s="129"/>
      <c r="H1118" s="9"/>
      <c r="I1118" s="9"/>
      <c r="J1118" s="152" t="str">
        <f t="shared" si="460"/>
        <v/>
      </c>
      <c r="K1118" s="153"/>
      <c r="L1118" s="154" t="str">
        <f t="shared" si="461"/>
        <v/>
      </c>
      <c r="M1118" s="155"/>
      <c r="N1118" s="154" t="str">
        <f t="shared" si="462"/>
        <v/>
      </c>
    </row>
    <row r="1119" spans="1:14" ht="12" customHeight="1">
      <c r="A1119" s="264"/>
      <c r="B1119" s="265"/>
      <c r="C1119" s="211" t="s">
        <v>37</v>
      </c>
      <c r="D1119" s="224" t="s">
        <v>1094</v>
      </c>
      <c r="E1119" s="8">
        <v>10</v>
      </c>
      <c r="F1119" s="129"/>
      <c r="G1119" s="129"/>
      <c r="H1119" s="9"/>
      <c r="I1119" s="9"/>
      <c r="J1119" s="152" t="str">
        <f t="shared" si="460"/>
        <v/>
      </c>
      <c r="K1119" s="153"/>
      <c r="L1119" s="154" t="str">
        <f t="shared" si="461"/>
        <v/>
      </c>
      <c r="M1119" s="155"/>
      <c r="N1119" s="154" t="str">
        <f t="shared" si="462"/>
        <v/>
      </c>
    </row>
    <row r="1120" spans="1:14" ht="14.1" customHeight="1">
      <c r="A1120" s="204">
        <v>10</v>
      </c>
      <c r="B1120" s="205" t="s">
        <v>1095</v>
      </c>
      <c r="C1120" s="211" t="s">
        <v>363</v>
      </c>
      <c r="D1120" s="224" t="s">
        <v>226</v>
      </c>
      <c r="E1120" s="8">
        <v>1200</v>
      </c>
      <c r="F1120" s="129"/>
      <c r="G1120" s="129"/>
      <c r="H1120" s="9"/>
      <c r="I1120" s="9"/>
      <c r="J1120" s="152" t="str">
        <f t="shared" si="460"/>
        <v/>
      </c>
      <c r="K1120" s="153"/>
      <c r="L1120" s="154" t="str">
        <f t="shared" si="461"/>
        <v/>
      </c>
      <c r="M1120" s="155"/>
      <c r="N1120" s="154" t="str">
        <f t="shared" si="462"/>
        <v/>
      </c>
    </row>
    <row r="1121" spans="1:14">
      <c r="A1121" s="264">
        <v>11</v>
      </c>
      <c r="B1121" s="265" t="s">
        <v>1096</v>
      </c>
      <c r="C1121" s="211" t="s">
        <v>37</v>
      </c>
      <c r="D1121" s="224" t="s">
        <v>1097</v>
      </c>
      <c r="E1121" s="8">
        <v>150</v>
      </c>
      <c r="F1121" s="129"/>
      <c r="G1121" s="129"/>
      <c r="H1121" s="9"/>
      <c r="I1121" s="9"/>
      <c r="J1121" s="152" t="str">
        <f t="shared" si="460"/>
        <v/>
      </c>
      <c r="K1121" s="153"/>
      <c r="L1121" s="154" t="str">
        <f t="shared" si="461"/>
        <v/>
      </c>
      <c r="M1121" s="155"/>
      <c r="N1121" s="154" t="str">
        <f t="shared" si="462"/>
        <v/>
      </c>
    </row>
    <row r="1122" spans="1:14">
      <c r="A1122" s="264"/>
      <c r="B1122" s="265"/>
      <c r="C1122" s="211" t="s">
        <v>443</v>
      </c>
      <c r="D1122" s="224" t="s">
        <v>355</v>
      </c>
      <c r="E1122" s="8">
        <v>2000</v>
      </c>
      <c r="F1122" s="129"/>
      <c r="G1122" s="129"/>
      <c r="H1122" s="9"/>
      <c r="I1122" s="9"/>
      <c r="J1122" s="152" t="str">
        <f t="shared" si="460"/>
        <v/>
      </c>
      <c r="K1122" s="153"/>
      <c r="L1122" s="154" t="str">
        <f t="shared" si="461"/>
        <v/>
      </c>
      <c r="M1122" s="155"/>
      <c r="N1122" s="154" t="str">
        <f t="shared" si="462"/>
        <v/>
      </c>
    </row>
    <row r="1123" spans="1:14" ht="14.1" customHeight="1">
      <c r="A1123" s="264"/>
      <c r="B1123" s="265"/>
      <c r="C1123" s="211" t="s">
        <v>47</v>
      </c>
      <c r="D1123" s="224" t="s">
        <v>92</v>
      </c>
      <c r="E1123" s="8">
        <v>1000</v>
      </c>
      <c r="F1123" s="129"/>
      <c r="G1123" s="129"/>
      <c r="H1123" s="9"/>
      <c r="I1123" s="9"/>
      <c r="J1123" s="152" t="str">
        <f t="shared" si="460"/>
        <v/>
      </c>
      <c r="K1123" s="153"/>
      <c r="L1123" s="154" t="str">
        <f t="shared" si="461"/>
        <v/>
      </c>
      <c r="M1123" s="155"/>
      <c r="N1123" s="154" t="str">
        <f t="shared" si="462"/>
        <v/>
      </c>
    </row>
    <row r="1124" spans="1:14">
      <c r="A1124" s="312">
        <v>12</v>
      </c>
      <c r="B1124" s="328" t="s">
        <v>1098</v>
      </c>
      <c r="C1124" s="321" t="s">
        <v>192</v>
      </c>
      <c r="D1124" s="222" t="s">
        <v>66</v>
      </c>
      <c r="E1124" s="220">
        <v>2000</v>
      </c>
      <c r="F1124" s="31"/>
      <c r="G1124" s="129"/>
      <c r="H1124" s="9"/>
      <c r="I1124" s="9"/>
      <c r="J1124" s="152" t="str">
        <f t="shared" si="460"/>
        <v/>
      </c>
      <c r="K1124" s="153"/>
      <c r="L1124" s="154" t="str">
        <f t="shared" si="461"/>
        <v/>
      </c>
      <c r="M1124" s="155"/>
      <c r="N1124" s="154" t="str">
        <f t="shared" si="462"/>
        <v/>
      </c>
    </row>
    <row r="1125" spans="1:14">
      <c r="A1125" s="312"/>
      <c r="B1125" s="328"/>
      <c r="C1125" s="321"/>
      <c r="D1125" s="222" t="s">
        <v>170</v>
      </c>
      <c r="E1125" s="220">
        <v>500</v>
      </c>
      <c r="F1125" s="31"/>
      <c r="G1125" s="129"/>
      <c r="H1125" s="9"/>
      <c r="I1125" s="9"/>
      <c r="J1125" s="152" t="str">
        <f t="shared" si="460"/>
        <v/>
      </c>
      <c r="K1125" s="153"/>
      <c r="L1125" s="154" t="str">
        <f t="shared" si="461"/>
        <v/>
      </c>
      <c r="M1125" s="155"/>
      <c r="N1125" s="154" t="str">
        <f t="shared" si="462"/>
        <v/>
      </c>
    </row>
    <row r="1126" spans="1:14" ht="12.75" customHeight="1">
      <c r="A1126" s="312"/>
      <c r="B1126" s="328"/>
      <c r="C1126" s="321"/>
      <c r="D1126" s="222" t="s">
        <v>464</v>
      </c>
      <c r="E1126" s="220">
        <v>500</v>
      </c>
      <c r="F1126" s="31"/>
      <c r="G1126" s="129"/>
      <c r="H1126" s="9"/>
      <c r="I1126" s="9"/>
      <c r="J1126" s="152" t="str">
        <f t="shared" si="460"/>
        <v/>
      </c>
      <c r="K1126" s="153"/>
      <c r="L1126" s="154" t="str">
        <f t="shared" si="461"/>
        <v/>
      </c>
      <c r="M1126" s="155"/>
      <c r="N1126" s="154" t="str">
        <f t="shared" si="462"/>
        <v/>
      </c>
    </row>
    <row r="1127" spans="1:14" ht="14.1" customHeight="1">
      <c r="A1127" s="312"/>
      <c r="B1127" s="328"/>
      <c r="C1127" s="211" t="s">
        <v>1259</v>
      </c>
      <c r="D1127" s="224" t="s">
        <v>2007</v>
      </c>
      <c r="E1127" s="8">
        <v>20</v>
      </c>
      <c r="F1127" s="129"/>
      <c r="G1127" s="129"/>
      <c r="H1127" s="9"/>
      <c r="I1127" s="9"/>
      <c r="J1127" s="152" t="str">
        <f t="shared" si="460"/>
        <v/>
      </c>
      <c r="K1127" s="153"/>
      <c r="L1127" s="154" t="str">
        <f t="shared" si="461"/>
        <v/>
      </c>
      <c r="M1127" s="155"/>
      <c r="N1127" s="154" t="str">
        <f t="shared" si="462"/>
        <v/>
      </c>
    </row>
    <row r="1128" spans="1:14">
      <c r="A1128" s="264">
        <v>13</v>
      </c>
      <c r="B1128" s="270" t="s">
        <v>1099</v>
      </c>
      <c r="C1128" s="288" t="s">
        <v>443</v>
      </c>
      <c r="D1128" s="224" t="s">
        <v>432</v>
      </c>
      <c r="E1128" s="8">
        <v>500</v>
      </c>
      <c r="F1128" s="129"/>
      <c r="G1128" s="129"/>
      <c r="H1128" s="9"/>
      <c r="I1128" s="9"/>
      <c r="J1128" s="152" t="str">
        <f t="shared" si="460"/>
        <v/>
      </c>
      <c r="K1128" s="153"/>
      <c r="L1128" s="154" t="str">
        <f t="shared" si="461"/>
        <v/>
      </c>
      <c r="M1128" s="155"/>
      <c r="N1128" s="154" t="str">
        <f t="shared" si="462"/>
        <v/>
      </c>
    </row>
    <row r="1129" spans="1:14">
      <c r="A1129" s="264"/>
      <c r="B1129" s="270"/>
      <c r="C1129" s="288"/>
      <c r="D1129" s="224" t="s">
        <v>2002</v>
      </c>
      <c r="E1129" s="8">
        <v>500</v>
      </c>
      <c r="F1129" s="129"/>
      <c r="G1129" s="129"/>
      <c r="H1129" s="9"/>
      <c r="I1129" s="9"/>
      <c r="J1129" s="152" t="str">
        <f t="shared" si="460"/>
        <v/>
      </c>
      <c r="K1129" s="153"/>
      <c r="L1129" s="154" t="str">
        <f t="shared" si="461"/>
        <v/>
      </c>
      <c r="M1129" s="155"/>
      <c r="N1129" s="154" t="str">
        <f t="shared" si="462"/>
        <v/>
      </c>
    </row>
    <row r="1130" spans="1:14" ht="14.1" customHeight="1">
      <c r="A1130" s="264">
        <v>14</v>
      </c>
      <c r="B1130" s="265" t="s">
        <v>1100</v>
      </c>
      <c r="C1130" s="211" t="s">
        <v>35</v>
      </c>
      <c r="D1130" s="224" t="s">
        <v>44</v>
      </c>
      <c r="E1130" s="8">
        <v>960</v>
      </c>
      <c r="F1130" s="129"/>
      <c r="G1130" s="129"/>
      <c r="H1130" s="9"/>
      <c r="I1130" s="9"/>
      <c r="J1130" s="152" t="str">
        <f t="shared" si="460"/>
        <v/>
      </c>
      <c r="K1130" s="153"/>
      <c r="L1130" s="154" t="str">
        <f t="shared" si="461"/>
        <v/>
      </c>
      <c r="M1130" s="155"/>
      <c r="N1130" s="154" t="str">
        <f t="shared" si="462"/>
        <v/>
      </c>
    </row>
    <row r="1131" spans="1:14">
      <c r="A1131" s="264"/>
      <c r="B1131" s="265"/>
      <c r="C1131" s="211" t="s">
        <v>35</v>
      </c>
      <c r="D1131" s="224" t="s">
        <v>36</v>
      </c>
      <c r="E1131" s="8">
        <v>1200</v>
      </c>
      <c r="F1131" s="129"/>
      <c r="G1131" s="129"/>
      <c r="H1131" s="9"/>
      <c r="I1131" s="9"/>
      <c r="J1131" s="152" t="str">
        <f t="shared" si="460"/>
        <v/>
      </c>
      <c r="K1131" s="153"/>
      <c r="L1131" s="154" t="str">
        <f t="shared" si="461"/>
        <v/>
      </c>
      <c r="M1131" s="155"/>
      <c r="N1131" s="154" t="str">
        <f t="shared" si="462"/>
        <v/>
      </c>
    </row>
    <row r="1132" spans="1:14">
      <c r="A1132" s="204">
        <v>15</v>
      </c>
      <c r="B1132" s="205" t="s">
        <v>1101</v>
      </c>
      <c r="C1132" s="211" t="s">
        <v>443</v>
      </c>
      <c r="D1132" s="224" t="s">
        <v>1102</v>
      </c>
      <c r="E1132" s="8">
        <v>9000</v>
      </c>
      <c r="F1132" s="129"/>
      <c r="G1132" s="129"/>
      <c r="H1132" s="9"/>
      <c r="I1132" s="9"/>
      <c r="J1132" s="152" t="str">
        <f t="shared" si="460"/>
        <v/>
      </c>
      <c r="K1132" s="153"/>
      <c r="L1132" s="154" t="str">
        <f t="shared" si="461"/>
        <v/>
      </c>
      <c r="M1132" s="155"/>
      <c r="N1132" s="154" t="str">
        <f t="shared" si="462"/>
        <v/>
      </c>
    </row>
    <row r="1133" spans="1:14">
      <c r="A1133" s="264">
        <v>16</v>
      </c>
      <c r="B1133" s="265" t="s">
        <v>1103</v>
      </c>
      <c r="C1133" s="211" t="s">
        <v>47</v>
      </c>
      <c r="D1133" s="224" t="s">
        <v>57</v>
      </c>
      <c r="E1133" s="8">
        <v>2000</v>
      </c>
      <c r="F1133" s="129"/>
      <c r="G1133" s="129"/>
      <c r="H1133" s="9"/>
      <c r="I1133" s="9"/>
      <c r="J1133" s="152" t="str">
        <f t="shared" si="460"/>
        <v/>
      </c>
      <c r="K1133" s="153"/>
      <c r="L1133" s="154" t="str">
        <f t="shared" si="461"/>
        <v/>
      </c>
      <c r="M1133" s="155"/>
      <c r="N1133" s="154" t="str">
        <f t="shared" si="462"/>
        <v/>
      </c>
    </row>
    <row r="1134" spans="1:14" ht="13.9" customHeight="1">
      <c r="A1134" s="264"/>
      <c r="B1134" s="265"/>
      <c r="C1134" s="211" t="s">
        <v>363</v>
      </c>
      <c r="D1134" s="224" t="s">
        <v>121</v>
      </c>
      <c r="E1134" s="8">
        <v>400</v>
      </c>
      <c r="F1134" s="129"/>
      <c r="G1134" s="129"/>
      <c r="H1134" s="9"/>
      <c r="I1134" s="9"/>
      <c r="J1134" s="152" t="str">
        <f t="shared" si="460"/>
        <v/>
      </c>
      <c r="K1134" s="153"/>
      <c r="L1134" s="154" t="str">
        <f t="shared" si="461"/>
        <v/>
      </c>
      <c r="M1134" s="155"/>
      <c r="N1134" s="154" t="str">
        <f t="shared" si="462"/>
        <v/>
      </c>
    </row>
    <row r="1135" spans="1:14">
      <c r="A1135" s="264"/>
      <c r="B1135" s="265"/>
      <c r="C1135" s="211" t="s">
        <v>363</v>
      </c>
      <c r="D1135" s="224" t="s">
        <v>92</v>
      </c>
      <c r="E1135" s="8">
        <v>4000</v>
      </c>
      <c r="F1135" s="129"/>
      <c r="G1135" s="129"/>
      <c r="H1135" s="9"/>
      <c r="I1135" s="9"/>
      <c r="J1135" s="152" t="str">
        <f t="shared" si="460"/>
        <v/>
      </c>
      <c r="K1135" s="153"/>
      <c r="L1135" s="154" t="str">
        <f t="shared" si="461"/>
        <v/>
      </c>
      <c r="M1135" s="155"/>
      <c r="N1135" s="154" t="str">
        <f t="shared" si="462"/>
        <v/>
      </c>
    </row>
    <row r="1136" spans="1:14">
      <c r="A1136" s="264"/>
      <c r="B1136" s="265"/>
      <c r="C1136" s="211" t="s">
        <v>32</v>
      </c>
      <c r="D1136" s="224" t="s">
        <v>1104</v>
      </c>
      <c r="E1136" s="8">
        <v>25</v>
      </c>
      <c r="F1136" s="129"/>
      <c r="G1136" s="129"/>
      <c r="H1136" s="9"/>
      <c r="I1136" s="9"/>
      <c r="J1136" s="152" t="str">
        <f t="shared" si="460"/>
        <v/>
      </c>
      <c r="K1136" s="153"/>
      <c r="L1136" s="154" t="str">
        <f t="shared" si="461"/>
        <v/>
      </c>
      <c r="M1136" s="155"/>
      <c r="N1136" s="154" t="str">
        <f t="shared" si="462"/>
        <v/>
      </c>
    </row>
    <row r="1137" spans="1:14" ht="14.1" customHeight="1">
      <c r="A1137" s="264">
        <v>17</v>
      </c>
      <c r="B1137" s="265" t="s">
        <v>1105</v>
      </c>
      <c r="C1137" s="211" t="s">
        <v>35</v>
      </c>
      <c r="D1137" s="224" t="s">
        <v>57</v>
      </c>
      <c r="E1137" s="8">
        <v>150</v>
      </c>
      <c r="F1137" s="129"/>
      <c r="G1137" s="129"/>
      <c r="H1137" s="9"/>
      <c r="I1137" s="9"/>
      <c r="J1137" s="152" t="str">
        <f t="shared" si="460"/>
        <v/>
      </c>
      <c r="K1137" s="153"/>
      <c r="L1137" s="154" t="str">
        <f t="shared" si="461"/>
        <v/>
      </c>
      <c r="M1137" s="155"/>
      <c r="N1137" s="154" t="str">
        <f t="shared" si="462"/>
        <v/>
      </c>
    </row>
    <row r="1138" spans="1:14">
      <c r="A1138" s="264"/>
      <c r="B1138" s="265"/>
      <c r="C1138" s="211" t="s">
        <v>29</v>
      </c>
      <c r="D1138" s="224" t="s">
        <v>92</v>
      </c>
      <c r="E1138" s="8">
        <v>150</v>
      </c>
      <c r="F1138" s="129"/>
      <c r="G1138" s="129"/>
      <c r="H1138" s="9"/>
      <c r="I1138" s="9"/>
      <c r="J1138" s="152" t="str">
        <f t="shared" si="460"/>
        <v/>
      </c>
      <c r="K1138" s="153"/>
      <c r="L1138" s="154" t="str">
        <f t="shared" si="461"/>
        <v/>
      </c>
      <c r="M1138" s="155"/>
      <c r="N1138" s="154" t="str">
        <f t="shared" si="462"/>
        <v/>
      </c>
    </row>
    <row r="1139" spans="1:14">
      <c r="A1139" s="204">
        <v>18</v>
      </c>
      <c r="B1139" s="205" t="s">
        <v>1106</v>
      </c>
      <c r="C1139" s="211" t="s">
        <v>29</v>
      </c>
      <c r="D1139" s="224" t="s">
        <v>1107</v>
      </c>
      <c r="E1139" s="8">
        <v>200</v>
      </c>
      <c r="F1139" s="129"/>
      <c r="G1139" s="129"/>
      <c r="H1139" s="9"/>
      <c r="I1139" s="9"/>
      <c r="J1139" s="152" t="str">
        <f t="shared" si="460"/>
        <v/>
      </c>
      <c r="K1139" s="153"/>
      <c r="L1139" s="154" t="str">
        <f t="shared" si="461"/>
        <v/>
      </c>
      <c r="M1139" s="155"/>
      <c r="N1139" s="154" t="str">
        <f t="shared" si="462"/>
        <v/>
      </c>
    </row>
    <row r="1140" spans="1:14" ht="14.1" customHeight="1">
      <c r="A1140" s="264">
        <v>19</v>
      </c>
      <c r="B1140" s="265" t="s">
        <v>1108</v>
      </c>
      <c r="C1140" s="211" t="s">
        <v>58</v>
      </c>
      <c r="D1140" s="224" t="s">
        <v>226</v>
      </c>
      <c r="E1140" s="8">
        <v>6000</v>
      </c>
      <c r="F1140" s="129"/>
      <c r="G1140" s="129"/>
      <c r="H1140" s="9"/>
      <c r="I1140" s="9"/>
      <c r="J1140" s="152" t="str">
        <f t="shared" si="460"/>
        <v/>
      </c>
      <c r="K1140" s="153"/>
      <c r="L1140" s="154" t="str">
        <f t="shared" si="461"/>
        <v/>
      </c>
      <c r="M1140" s="155"/>
      <c r="N1140" s="154" t="str">
        <f t="shared" si="462"/>
        <v/>
      </c>
    </row>
    <row r="1141" spans="1:14">
      <c r="A1141" s="264"/>
      <c r="B1141" s="265"/>
      <c r="C1141" s="211" t="s">
        <v>58</v>
      </c>
      <c r="D1141" s="224" t="s">
        <v>57</v>
      </c>
      <c r="E1141" s="8">
        <v>6000</v>
      </c>
      <c r="F1141" s="129"/>
      <c r="G1141" s="129"/>
      <c r="H1141" s="9"/>
      <c r="I1141" s="9"/>
      <c r="J1141" s="152" t="str">
        <f t="shared" si="460"/>
        <v/>
      </c>
      <c r="K1141" s="153"/>
      <c r="L1141" s="154" t="str">
        <f t="shared" si="461"/>
        <v/>
      </c>
      <c r="M1141" s="155"/>
      <c r="N1141" s="154" t="str">
        <f t="shared" si="462"/>
        <v/>
      </c>
    </row>
    <row r="1142" spans="1:14">
      <c r="A1142" s="264"/>
      <c r="B1142" s="265"/>
      <c r="C1142" s="211" t="s">
        <v>47</v>
      </c>
      <c r="D1142" s="224" t="s">
        <v>44</v>
      </c>
      <c r="E1142" s="8">
        <v>100</v>
      </c>
      <c r="F1142" s="129"/>
      <c r="G1142" s="129"/>
      <c r="H1142" s="9"/>
      <c r="I1142" s="9"/>
      <c r="J1142" s="152" t="str">
        <f t="shared" si="460"/>
        <v/>
      </c>
      <c r="K1142" s="153"/>
      <c r="L1142" s="154" t="str">
        <f t="shared" si="461"/>
        <v/>
      </c>
      <c r="M1142" s="155"/>
      <c r="N1142" s="154" t="str">
        <f t="shared" si="462"/>
        <v/>
      </c>
    </row>
    <row r="1143" spans="1:14">
      <c r="A1143" s="264"/>
      <c r="B1143" s="265"/>
      <c r="C1143" s="211" t="s">
        <v>415</v>
      </c>
      <c r="D1143" s="224" t="s">
        <v>1109</v>
      </c>
      <c r="E1143" s="8">
        <v>50</v>
      </c>
      <c r="F1143" s="129"/>
      <c r="G1143" s="129"/>
      <c r="H1143" s="9"/>
      <c r="I1143" s="9"/>
      <c r="J1143" s="152" t="str">
        <f t="shared" si="460"/>
        <v/>
      </c>
      <c r="K1143" s="153"/>
      <c r="L1143" s="154" t="str">
        <f t="shared" si="461"/>
        <v/>
      </c>
      <c r="M1143" s="155"/>
      <c r="N1143" s="154" t="str">
        <f t="shared" si="462"/>
        <v/>
      </c>
    </row>
    <row r="1144" spans="1:14" ht="13.5" customHeight="1">
      <c r="A1144" s="264">
        <v>20</v>
      </c>
      <c r="B1144" s="265" t="s">
        <v>1110</v>
      </c>
      <c r="C1144" s="211" t="s">
        <v>443</v>
      </c>
      <c r="D1144" s="224" t="s">
        <v>432</v>
      </c>
      <c r="E1144" s="8">
        <v>50</v>
      </c>
      <c r="F1144" s="129"/>
      <c r="G1144" s="129"/>
      <c r="H1144" s="9"/>
      <c r="I1144" s="9"/>
      <c r="J1144" s="152" t="str">
        <f t="shared" si="460"/>
        <v/>
      </c>
      <c r="K1144" s="153"/>
      <c r="L1144" s="154" t="str">
        <f t="shared" si="461"/>
        <v/>
      </c>
      <c r="M1144" s="155"/>
      <c r="N1144" s="154" t="str">
        <f t="shared" si="462"/>
        <v/>
      </c>
    </row>
    <row r="1145" spans="1:14">
      <c r="A1145" s="264"/>
      <c r="B1145" s="265"/>
      <c r="C1145" s="211" t="s">
        <v>443</v>
      </c>
      <c r="D1145" s="224" t="s">
        <v>44</v>
      </c>
      <c r="E1145" s="8">
        <v>50</v>
      </c>
      <c r="F1145" s="129"/>
      <c r="G1145" s="129"/>
      <c r="H1145" s="9"/>
      <c r="I1145" s="9"/>
      <c r="J1145" s="152" t="str">
        <f t="shared" si="460"/>
        <v/>
      </c>
      <c r="K1145" s="153"/>
      <c r="L1145" s="154" t="str">
        <f t="shared" si="461"/>
        <v/>
      </c>
      <c r="M1145" s="155"/>
      <c r="N1145" s="154" t="str">
        <f t="shared" si="462"/>
        <v/>
      </c>
    </row>
    <row r="1146" spans="1:14">
      <c r="A1146" s="204">
        <v>21</v>
      </c>
      <c r="B1146" s="205" t="s">
        <v>1111</v>
      </c>
      <c r="C1146" s="211" t="s">
        <v>443</v>
      </c>
      <c r="D1146" s="224" t="s">
        <v>121</v>
      </c>
      <c r="E1146" s="8">
        <v>2000</v>
      </c>
      <c r="F1146" s="129"/>
      <c r="G1146" s="129"/>
      <c r="H1146" s="9"/>
      <c r="I1146" s="9"/>
      <c r="J1146" s="152" t="str">
        <f t="shared" si="460"/>
        <v/>
      </c>
      <c r="K1146" s="153"/>
      <c r="L1146" s="154" t="str">
        <f t="shared" si="461"/>
        <v/>
      </c>
      <c r="M1146" s="155"/>
      <c r="N1146" s="154" t="str">
        <f t="shared" si="462"/>
        <v/>
      </c>
    </row>
    <row r="1147" spans="1:14" ht="15.75" customHeight="1">
      <c r="A1147" s="264">
        <v>22</v>
      </c>
      <c r="B1147" s="265" t="s">
        <v>1112</v>
      </c>
      <c r="C1147" s="211" t="s">
        <v>443</v>
      </c>
      <c r="D1147" s="224" t="s">
        <v>432</v>
      </c>
      <c r="E1147" s="8">
        <v>400</v>
      </c>
      <c r="F1147" s="129"/>
      <c r="G1147" s="129"/>
      <c r="H1147" s="9"/>
      <c r="I1147" s="9"/>
      <c r="J1147" s="152" t="str">
        <f t="shared" si="460"/>
        <v/>
      </c>
      <c r="K1147" s="153"/>
      <c r="L1147" s="154" t="str">
        <f t="shared" si="461"/>
        <v/>
      </c>
      <c r="M1147" s="155"/>
      <c r="N1147" s="154" t="str">
        <f t="shared" si="462"/>
        <v/>
      </c>
    </row>
    <row r="1148" spans="1:14" ht="14.1" customHeight="1">
      <c r="A1148" s="264"/>
      <c r="B1148" s="265"/>
      <c r="C1148" s="211" t="s">
        <v>443</v>
      </c>
      <c r="D1148" s="224" t="s">
        <v>700</v>
      </c>
      <c r="E1148" s="8">
        <v>500</v>
      </c>
      <c r="F1148" s="129"/>
      <c r="G1148" s="129"/>
      <c r="H1148" s="9"/>
      <c r="I1148" s="9"/>
      <c r="J1148" s="152" t="str">
        <f t="shared" si="460"/>
        <v/>
      </c>
      <c r="K1148" s="153"/>
      <c r="L1148" s="154" t="str">
        <f t="shared" si="461"/>
        <v/>
      </c>
      <c r="M1148" s="155"/>
      <c r="N1148" s="154" t="str">
        <f t="shared" si="462"/>
        <v/>
      </c>
    </row>
    <row r="1149" spans="1:14">
      <c r="A1149" s="204">
        <v>23</v>
      </c>
      <c r="B1149" s="205" t="s">
        <v>1113</v>
      </c>
      <c r="C1149" s="211" t="s">
        <v>35</v>
      </c>
      <c r="D1149" s="224" t="s">
        <v>79</v>
      </c>
      <c r="E1149" s="8">
        <v>200</v>
      </c>
      <c r="F1149" s="129"/>
      <c r="G1149" s="129"/>
      <c r="H1149" s="9"/>
      <c r="I1149" s="9"/>
      <c r="J1149" s="152" t="str">
        <f t="shared" si="460"/>
        <v/>
      </c>
      <c r="K1149" s="153"/>
      <c r="L1149" s="154" t="str">
        <f t="shared" si="461"/>
        <v/>
      </c>
      <c r="M1149" s="155"/>
      <c r="N1149" s="154" t="str">
        <f t="shared" si="462"/>
        <v/>
      </c>
    </row>
    <row r="1150" spans="1:14">
      <c r="A1150" s="264">
        <v>24</v>
      </c>
      <c r="B1150" s="265" t="s">
        <v>1114</v>
      </c>
      <c r="C1150" s="211" t="s">
        <v>35</v>
      </c>
      <c r="D1150" s="224" t="s">
        <v>57</v>
      </c>
      <c r="E1150" s="8">
        <v>600</v>
      </c>
      <c r="F1150" s="129"/>
      <c r="G1150" s="129"/>
      <c r="H1150" s="9"/>
      <c r="I1150" s="9"/>
      <c r="J1150" s="152" t="str">
        <f t="shared" si="460"/>
        <v/>
      </c>
      <c r="K1150" s="153"/>
      <c r="L1150" s="154" t="str">
        <f t="shared" si="461"/>
        <v/>
      </c>
      <c r="M1150" s="155"/>
      <c r="N1150" s="154" t="str">
        <f t="shared" si="462"/>
        <v/>
      </c>
    </row>
    <row r="1151" spans="1:14" ht="17.25" customHeight="1">
      <c r="A1151" s="264"/>
      <c r="B1151" s="265"/>
      <c r="C1151" s="211" t="s">
        <v>35</v>
      </c>
      <c r="D1151" s="224" t="s">
        <v>226</v>
      </c>
      <c r="E1151" s="8">
        <v>600</v>
      </c>
      <c r="F1151" s="129"/>
      <c r="G1151" s="129"/>
      <c r="H1151" s="9"/>
      <c r="I1151" s="9"/>
      <c r="J1151" s="152" t="str">
        <f t="shared" si="460"/>
        <v/>
      </c>
      <c r="K1151" s="153"/>
      <c r="L1151" s="154" t="str">
        <f t="shared" si="461"/>
        <v/>
      </c>
      <c r="M1151" s="155"/>
      <c r="N1151" s="154" t="str">
        <f t="shared" si="462"/>
        <v/>
      </c>
    </row>
    <row r="1152" spans="1:14" ht="14.1" customHeight="1">
      <c r="A1152" s="204">
        <v>25</v>
      </c>
      <c r="B1152" s="205" t="s">
        <v>1115</v>
      </c>
      <c r="C1152" s="211" t="s">
        <v>58</v>
      </c>
      <c r="D1152" s="224" t="s">
        <v>36</v>
      </c>
      <c r="E1152" s="8">
        <v>1400</v>
      </c>
      <c r="F1152" s="129"/>
      <c r="G1152" s="129"/>
      <c r="H1152" s="9"/>
      <c r="I1152" s="9"/>
      <c r="J1152" s="152" t="str">
        <f t="shared" si="460"/>
        <v/>
      </c>
      <c r="K1152" s="153"/>
      <c r="L1152" s="154" t="str">
        <f t="shared" si="461"/>
        <v/>
      </c>
      <c r="M1152" s="155"/>
      <c r="N1152" s="154" t="str">
        <f t="shared" si="462"/>
        <v/>
      </c>
    </row>
    <row r="1153" spans="1:14">
      <c r="A1153" s="204">
        <v>26</v>
      </c>
      <c r="B1153" s="205" t="s">
        <v>1116</v>
      </c>
      <c r="C1153" s="211" t="s">
        <v>1117</v>
      </c>
      <c r="D1153" s="224" t="s">
        <v>30</v>
      </c>
      <c r="E1153" s="8">
        <v>600</v>
      </c>
      <c r="F1153" s="129"/>
      <c r="G1153" s="129"/>
      <c r="H1153" s="9"/>
      <c r="I1153" s="9"/>
      <c r="J1153" s="152" t="str">
        <f t="shared" si="460"/>
        <v/>
      </c>
      <c r="K1153" s="153"/>
      <c r="L1153" s="154" t="str">
        <f t="shared" si="461"/>
        <v/>
      </c>
      <c r="M1153" s="155"/>
      <c r="N1153" s="154" t="str">
        <f t="shared" si="462"/>
        <v/>
      </c>
    </row>
    <row r="1154" spans="1:14" ht="14.25" customHeight="1">
      <c r="A1154" s="264">
        <v>27</v>
      </c>
      <c r="B1154" s="265" t="s">
        <v>1118</v>
      </c>
      <c r="C1154" s="211" t="s">
        <v>1119</v>
      </c>
      <c r="D1154" s="224" t="s">
        <v>356</v>
      </c>
      <c r="E1154" s="8">
        <v>180</v>
      </c>
      <c r="F1154" s="129"/>
      <c r="G1154" s="129"/>
      <c r="H1154" s="9"/>
      <c r="I1154" s="9"/>
      <c r="J1154" s="152" t="str">
        <f t="shared" si="460"/>
        <v/>
      </c>
      <c r="K1154" s="153"/>
      <c r="L1154" s="154" t="str">
        <f t="shared" si="461"/>
        <v/>
      </c>
      <c r="M1154" s="155"/>
      <c r="N1154" s="154" t="str">
        <f t="shared" si="462"/>
        <v/>
      </c>
    </row>
    <row r="1155" spans="1:14" ht="13.5" customHeight="1">
      <c r="A1155" s="264"/>
      <c r="B1155" s="265"/>
      <c r="C1155" s="211" t="s">
        <v>1120</v>
      </c>
      <c r="D1155" s="224" t="s">
        <v>1121</v>
      </c>
      <c r="E1155" s="8">
        <v>180</v>
      </c>
      <c r="F1155" s="129"/>
      <c r="G1155" s="129"/>
      <c r="H1155" s="9"/>
      <c r="I1155" s="9"/>
      <c r="J1155" s="152" t="str">
        <f t="shared" si="460"/>
        <v/>
      </c>
      <c r="K1155" s="153"/>
      <c r="L1155" s="154" t="str">
        <f t="shared" si="461"/>
        <v/>
      </c>
      <c r="M1155" s="155"/>
      <c r="N1155" s="154" t="str">
        <f t="shared" si="462"/>
        <v/>
      </c>
    </row>
    <row r="1156" spans="1:14">
      <c r="A1156" s="204">
        <v>28</v>
      </c>
      <c r="B1156" s="205" t="s">
        <v>1122</v>
      </c>
      <c r="C1156" s="211" t="s">
        <v>443</v>
      </c>
      <c r="D1156" s="224" t="s">
        <v>57</v>
      </c>
      <c r="E1156" s="8">
        <v>3000</v>
      </c>
      <c r="F1156" s="129"/>
      <c r="G1156" s="129"/>
      <c r="H1156" s="9"/>
      <c r="I1156" s="9"/>
      <c r="J1156" s="152" t="str">
        <f t="shared" si="460"/>
        <v/>
      </c>
      <c r="K1156" s="153"/>
      <c r="L1156" s="154" t="str">
        <f t="shared" si="461"/>
        <v/>
      </c>
      <c r="M1156" s="155"/>
      <c r="N1156" s="154" t="str">
        <f t="shared" si="462"/>
        <v/>
      </c>
    </row>
    <row r="1157" spans="1:14" ht="14.25" customHeight="1">
      <c r="A1157" s="204">
        <v>29</v>
      </c>
      <c r="B1157" s="205" t="s">
        <v>1123</v>
      </c>
      <c r="C1157" s="211" t="s">
        <v>443</v>
      </c>
      <c r="D1157" s="224" t="s">
        <v>319</v>
      </c>
      <c r="E1157" s="8">
        <v>600</v>
      </c>
      <c r="F1157" s="129"/>
      <c r="G1157" s="129"/>
      <c r="H1157" s="9"/>
      <c r="I1157" s="9"/>
      <c r="J1157" s="152" t="str">
        <f t="shared" si="460"/>
        <v/>
      </c>
      <c r="K1157" s="153"/>
      <c r="L1157" s="154" t="str">
        <f t="shared" si="461"/>
        <v/>
      </c>
      <c r="M1157" s="155"/>
      <c r="N1157" s="154" t="str">
        <f t="shared" si="462"/>
        <v/>
      </c>
    </row>
    <row r="1158" spans="1:14">
      <c r="A1158" s="264">
        <v>30</v>
      </c>
      <c r="B1158" s="265" t="s">
        <v>1124</v>
      </c>
      <c r="C1158" s="211" t="s">
        <v>443</v>
      </c>
      <c r="D1158" s="224" t="s">
        <v>226</v>
      </c>
      <c r="E1158" s="8">
        <v>18000</v>
      </c>
      <c r="F1158" s="129"/>
      <c r="G1158" s="129"/>
      <c r="H1158" s="9"/>
      <c r="I1158" s="9"/>
      <c r="J1158" s="152" t="str">
        <f t="shared" si="460"/>
        <v/>
      </c>
      <c r="K1158" s="153"/>
      <c r="L1158" s="154" t="str">
        <f t="shared" si="461"/>
        <v/>
      </c>
      <c r="M1158" s="155"/>
      <c r="N1158" s="154" t="str">
        <f t="shared" si="462"/>
        <v/>
      </c>
    </row>
    <row r="1159" spans="1:14" ht="13.9" customHeight="1">
      <c r="A1159" s="264"/>
      <c r="B1159" s="265"/>
      <c r="C1159" s="211" t="s">
        <v>443</v>
      </c>
      <c r="D1159" s="224" t="s">
        <v>42</v>
      </c>
      <c r="E1159" s="8">
        <v>300</v>
      </c>
      <c r="F1159" s="129"/>
      <c r="G1159" s="129"/>
      <c r="H1159" s="9"/>
      <c r="I1159" s="9"/>
      <c r="J1159" s="152" t="str">
        <f t="shared" si="460"/>
        <v/>
      </c>
      <c r="K1159" s="153"/>
      <c r="L1159" s="154" t="str">
        <f t="shared" si="461"/>
        <v/>
      </c>
      <c r="M1159" s="155"/>
      <c r="N1159" s="154" t="str">
        <f t="shared" si="462"/>
        <v/>
      </c>
    </row>
    <row r="1160" spans="1:14">
      <c r="A1160" s="264"/>
      <c r="B1160" s="265"/>
      <c r="C1160" s="211" t="s">
        <v>443</v>
      </c>
      <c r="D1160" s="224" t="s">
        <v>44</v>
      </c>
      <c r="E1160" s="8">
        <v>1800</v>
      </c>
      <c r="F1160" s="129"/>
      <c r="G1160" s="129"/>
      <c r="H1160" s="9"/>
      <c r="I1160" s="9"/>
      <c r="J1160" s="152" t="str">
        <f t="shared" si="460"/>
        <v/>
      </c>
      <c r="K1160" s="153"/>
      <c r="L1160" s="154" t="str">
        <f t="shared" si="461"/>
        <v/>
      </c>
      <c r="M1160" s="155"/>
      <c r="N1160" s="154" t="str">
        <f t="shared" si="462"/>
        <v/>
      </c>
    </row>
    <row r="1161" spans="1:14">
      <c r="A1161" s="204">
        <v>31</v>
      </c>
      <c r="B1161" s="205" t="s">
        <v>1125</v>
      </c>
      <c r="C1161" s="211" t="s">
        <v>29</v>
      </c>
      <c r="D1161" s="224" t="s">
        <v>36</v>
      </c>
      <c r="E1161" s="8">
        <v>3000</v>
      </c>
      <c r="F1161" s="129"/>
      <c r="G1161" s="129"/>
      <c r="H1161" s="9"/>
      <c r="I1161" s="9"/>
      <c r="J1161" s="152" t="str">
        <f t="shared" si="460"/>
        <v/>
      </c>
      <c r="K1161" s="153"/>
      <c r="L1161" s="154" t="str">
        <f t="shared" si="461"/>
        <v/>
      </c>
      <c r="M1161" s="155"/>
      <c r="N1161" s="154" t="str">
        <f t="shared" si="462"/>
        <v/>
      </c>
    </row>
    <row r="1162" spans="1:14" ht="14.25" customHeight="1">
      <c r="A1162" s="264">
        <v>32</v>
      </c>
      <c r="B1162" s="265" t="s">
        <v>1126</v>
      </c>
      <c r="C1162" s="211" t="s">
        <v>443</v>
      </c>
      <c r="D1162" s="224" t="s">
        <v>57</v>
      </c>
      <c r="E1162" s="8">
        <v>600</v>
      </c>
      <c r="F1162" s="129"/>
      <c r="G1162" s="129"/>
      <c r="H1162" s="9"/>
      <c r="I1162" s="9"/>
      <c r="J1162" s="152" t="str">
        <f t="shared" ref="J1162:J1172" si="463">IF(I1162="","",ROUNDUP(E1162/I1162,0))</f>
        <v/>
      </c>
      <c r="K1162" s="153"/>
      <c r="L1162" s="154" t="str">
        <f t="shared" ref="L1162:L1172" si="464">IF(J1162="","",IF(K1162="","",ROUND(J1162*K1162,2)))</f>
        <v/>
      </c>
      <c r="M1162" s="155"/>
      <c r="N1162" s="154" t="str">
        <f t="shared" ref="N1162:N1172" si="465">IF(K1162="","",L1162*M1162+L1162)</f>
        <v/>
      </c>
    </row>
    <row r="1163" spans="1:14">
      <c r="A1163" s="264"/>
      <c r="B1163" s="265"/>
      <c r="C1163" s="211" t="s">
        <v>443</v>
      </c>
      <c r="D1163" s="224" t="s">
        <v>424</v>
      </c>
      <c r="E1163" s="8">
        <v>300</v>
      </c>
      <c r="F1163" s="129"/>
      <c r="G1163" s="129"/>
      <c r="H1163" s="9"/>
      <c r="I1163" s="9"/>
      <c r="J1163" s="152" t="str">
        <f t="shared" si="463"/>
        <v/>
      </c>
      <c r="K1163" s="153"/>
      <c r="L1163" s="154" t="str">
        <f t="shared" si="464"/>
        <v/>
      </c>
      <c r="M1163" s="155"/>
      <c r="N1163" s="154" t="str">
        <f t="shared" si="465"/>
        <v/>
      </c>
    </row>
    <row r="1164" spans="1:14">
      <c r="A1164" s="204">
        <v>33</v>
      </c>
      <c r="B1164" s="205" t="s">
        <v>1127</v>
      </c>
      <c r="C1164" s="211" t="s">
        <v>29</v>
      </c>
      <c r="D1164" s="224" t="s">
        <v>92</v>
      </c>
      <c r="E1164" s="8">
        <v>500</v>
      </c>
      <c r="F1164" s="129"/>
      <c r="G1164" s="129"/>
      <c r="H1164" s="9"/>
      <c r="I1164" s="9"/>
      <c r="J1164" s="152" t="str">
        <f t="shared" si="463"/>
        <v/>
      </c>
      <c r="K1164" s="153"/>
      <c r="L1164" s="154" t="str">
        <f t="shared" si="464"/>
        <v/>
      </c>
      <c r="M1164" s="155"/>
      <c r="N1164" s="154" t="str">
        <f t="shared" si="465"/>
        <v/>
      </c>
    </row>
    <row r="1165" spans="1:14" ht="13.9" customHeight="1">
      <c r="A1165" s="264">
        <v>34</v>
      </c>
      <c r="B1165" s="265" t="s">
        <v>1974</v>
      </c>
      <c r="C1165" s="288" t="s">
        <v>1924</v>
      </c>
      <c r="D1165" s="224" t="s">
        <v>357</v>
      </c>
      <c r="E1165" s="8">
        <v>280</v>
      </c>
      <c r="F1165" s="129"/>
      <c r="G1165" s="129"/>
      <c r="H1165" s="9"/>
      <c r="I1165" s="9"/>
      <c r="J1165" s="152" t="str">
        <f t="shared" si="463"/>
        <v/>
      </c>
      <c r="K1165" s="153"/>
      <c r="L1165" s="154" t="str">
        <f t="shared" si="464"/>
        <v/>
      </c>
      <c r="M1165" s="155"/>
      <c r="N1165" s="154" t="str">
        <f t="shared" si="465"/>
        <v/>
      </c>
    </row>
    <row r="1166" spans="1:14">
      <c r="A1166" s="264"/>
      <c r="B1166" s="265"/>
      <c r="C1166" s="288"/>
      <c r="D1166" s="224" t="s">
        <v>665</v>
      </c>
      <c r="E1166" s="8">
        <v>280</v>
      </c>
      <c r="F1166" s="129"/>
      <c r="G1166" s="129"/>
      <c r="H1166" s="9"/>
      <c r="I1166" s="9"/>
      <c r="J1166" s="152" t="str">
        <f t="shared" si="463"/>
        <v/>
      </c>
      <c r="K1166" s="153"/>
      <c r="L1166" s="154" t="str">
        <f t="shared" si="464"/>
        <v/>
      </c>
      <c r="M1166" s="155"/>
      <c r="N1166" s="154" t="str">
        <f t="shared" si="465"/>
        <v/>
      </c>
    </row>
    <row r="1167" spans="1:14">
      <c r="A1167" s="313">
        <v>35</v>
      </c>
      <c r="B1167" s="329" t="s">
        <v>2202</v>
      </c>
      <c r="C1167" s="318" t="s">
        <v>29</v>
      </c>
      <c r="D1167" s="224" t="s">
        <v>226</v>
      </c>
      <c r="E1167" s="8">
        <v>1200</v>
      </c>
      <c r="F1167" s="129"/>
      <c r="G1167" s="129"/>
      <c r="H1167" s="9"/>
      <c r="I1167" s="9"/>
      <c r="J1167" s="152" t="str">
        <f t="shared" si="463"/>
        <v/>
      </c>
      <c r="K1167" s="153"/>
      <c r="L1167" s="154" t="str">
        <f t="shared" si="464"/>
        <v/>
      </c>
      <c r="M1167" s="155"/>
      <c r="N1167" s="154" t="str">
        <f t="shared" si="465"/>
        <v/>
      </c>
    </row>
    <row r="1168" spans="1:14">
      <c r="A1168" s="314"/>
      <c r="B1168" s="330"/>
      <c r="C1168" s="332"/>
      <c r="D1168" s="224" t="s">
        <v>2002</v>
      </c>
      <c r="E1168" s="8">
        <v>600</v>
      </c>
      <c r="F1168" s="129"/>
      <c r="G1168" s="129"/>
      <c r="H1168" s="9"/>
      <c r="I1168" s="9"/>
      <c r="J1168" s="152" t="str">
        <f t="shared" si="463"/>
        <v/>
      </c>
      <c r="K1168" s="153"/>
      <c r="L1168" s="154" t="str">
        <f t="shared" si="464"/>
        <v/>
      </c>
      <c r="M1168" s="155"/>
      <c r="N1168" s="154" t="str">
        <f t="shared" si="465"/>
        <v/>
      </c>
    </row>
    <row r="1169" spans="1:14">
      <c r="A1169" s="315"/>
      <c r="B1169" s="331"/>
      <c r="C1169" s="319"/>
      <c r="D1169" s="224" t="s">
        <v>2269</v>
      </c>
      <c r="E1169" s="8">
        <v>600</v>
      </c>
      <c r="F1169" s="129"/>
      <c r="G1169" s="129"/>
      <c r="H1169" s="9"/>
      <c r="I1169" s="9"/>
      <c r="J1169" s="152" t="str">
        <f t="shared" si="463"/>
        <v/>
      </c>
      <c r="K1169" s="153"/>
      <c r="L1169" s="154" t="str">
        <f t="shared" si="464"/>
        <v/>
      </c>
      <c r="M1169" s="155"/>
      <c r="N1169" s="154" t="str">
        <f t="shared" si="465"/>
        <v/>
      </c>
    </row>
    <row r="1170" spans="1:14">
      <c r="A1170" s="204">
        <v>36</v>
      </c>
      <c r="B1170" s="205" t="s">
        <v>2203</v>
      </c>
      <c r="C1170" s="211" t="s">
        <v>29</v>
      </c>
      <c r="D1170" s="224" t="s">
        <v>432</v>
      </c>
      <c r="E1170" s="8">
        <v>280</v>
      </c>
      <c r="F1170" s="129"/>
      <c r="G1170" s="129"/>
      <c r="H1170" s="9"/>
      <c r="I1170" s="9"/>
      <c r="J1170" s="152" t="str">
        <f t="shared" si="463"/>
        <v/>
      </c>
      <c r="K1170" s="153"/>
      <c r="L1170" s="154" t="str">
        <f t="shared" si="464"/>
        <v/>
      </c>
      <c r="M1170" s="155"/>
      <c r="N1170" s="154" t="str">
        <f t="shared" si="465"/>
        <v/>
      </c>
    </row>
    <row r="1171" spans="1:14" ht="14.25" customHeight="1">
      <c r="A1171" s="264">
        <v>37</v>
      </c>
      <c r="B1171" s="265" t="s">
        <v>2204</v>
      </c>
      <c r="C1171" s="318" t="s">
        <v>2205</v>
      </c>
      <c r="D1171" s="224" t="s">
        <v>424</v>
      </c>
      <c r="E1171" s="8">
        <v>600</v>
      </c>
      <c r="F1171" s="129"/>
      <c r="G1171" s="129"/>
      <c r="H1171" s="9"/>
      <c r="I1171" s="9"/>
      <c r="J1171" s="152" t="str">
        <f t="shared" si="463"/>
        <v/>
      </c>
      <c r="K1171" s="153"/>
      <c r="L1171" s="154" t="str">
        <f t="shared" si="464"/>
        <v/>
      </c>
      <c r="M1171" s="155"/>
      <c r="N1171" s="154" t="str">
        <f t="shared" si="465"/>
        <v/>
      </c>
    </row>
    <row r="1172" spans="1:14" ht="13.5" customHeight="1">
      <c r="A1172" s="264"/>
      <c r="B1172" s="265"/>
      <c r="C1172" s="319"/>
      <c r="D1172" s="224" t="s">
        <v>432</v>
      </c>
      <c r="E1172" s="8">
        <v>1200</v>
      </c>
      <c r="F1172" s="129"/>
      <c r="G1172" s="129"/>
      <c r="H1172" s="9"/>
      <c r="I1172" s="9"/>
      <c r="J1172" s="152" t="str">
        <f t="shared" si="463"/>
        <v/>
      </c>
      <c r="K1172" s="153"/>
      <c r="L1172" s="154" t="str">
        <f t="shared" si="464"/>
        <v/>
      </c>
      <c r="M1172" s="155"/>
      <c r="N1172" s="154" t="str">
        <f t="shared" si="465"/>
        <v/>
      </c>
    </row>
    <row r="1173" spans="1:14" ht="14.65" customHeight="1">
      <c r="A1173" s="266" t="s">
        <v>2173</v>
      </c>
      <c r="B1173" s="266"/>
      <c r="C1173" s="266"/>
      <c r="D1173" s="266"/>
      <c r="E1173" s="266"/>
      <c r="F1173" s="266"/>
      <c r="G1173" s="266"/>
      <c r="H1173" s="266"/>
      <c r="I1173" s="266"/>
      <c r="J1173" s="266"/>
      <c r="K1173" s="266"/>
      <c r="L1173" s="15">
        <f>SUM(L1098:L1166)</f>
        <v>0</v>
      </c>
      <c r="M1173" s="15" t="s">
        <v>68</v>
      </c>
      <c r="N1173" s="154">
        <f>SUM(N1098:N1166)</f>
        <v>0</v>
      </c>
    </row>
    <row r="1174" spans="1:14">
      <c r="A1174" s="304" t="s">
        <v>1878</v>
      </c>
      <c r="B1174" s="305"/>
      <c r="C1174" s="305"/>
      <c r="D1174" s="305"/>
      <c r="E1174" s="305"/>
      <c r="F1174" s="305"/>
      <c r="G1174" s="305"/>
      <c r="H1174" s="305"/>
      <c r="I1174" s="305"/>
      <c r="J1174" s="305"/>
      <c r="K1174" s="305"/>
      <c r="L1174" s="305"/>
      <c r="M1174" s="305"/>
      <c r="N1174" s="306"/>
    </row>
    <row r="1175" spans="1:14" ht="14.65" customHeight="1">
      <c r="A1175" s="264">
        <v>1</v>
      </c>
      <c r="B1175" s="328" t="s">
        <v>1128</v>
      </c>
      <c r="C1175" s="321" t="s">
        <v>29</v>
      </c>
      <c r="D1175" s="222" t="s">
        <v>1077</v>
      </c>
      <c r="E1175" s="34">
        <v>5100</v>
      </c>
      <c r="F1175" s="31"/>
      <c r="G1175" s="129"/>
      <c r="H1175" s="9"/>
      <c r="I1175" s="9"/>
      <c r="J1175" s="152" t="str">
        <f t="shared" ref="J1175:J1177" si="466">IF(I1175="","",ROUNDUP(E1175/I1175,0))</f>
        <v/>
      </c>
      <c r="K1175" s="153"/>
      <c r="L1175" s="154" t="str">
        <f t="shared" ref="L1175:L1177" si="467">IF(J1175="","",IF(K1175="","",ROUND(J1175*K1175,2)))</f>
        <v/>
      </c>
      <c r="M1175" s="155"/>
      <c r="N1175" s="154" t="str">
        <f t="shared" ref="N1175:N1177" si="468">IF(K1175="","",L1175*M1175+L1175)</f>
        <v/>
      </c>
    </row>
    <row r="1176" spans="1:14">
      <c r="A1176" s="264"/>
      <c r="B1176" s="328"/>
      <c r="C1176" s="321"/>
      <c r="D1176" s="222" t="s">
        <v>469</v>
      </c>
      <c r="E1176" s="34">
        <v>300</v>
      </c>
      <c r="F1176" s="31"/>
      <c r="G1176" s="129"/>
      <c r="H1176" s="9"/>
      <c r="I1176" s="9"/>
      <c r="J1176" s="152" t="str">
        <f t="shared" si="466"/>
        <v/>
      </c>
      <c r="K1176" s="153"/>
      <c r="L1176" s="154" t="str">
        <f t="shared" si="467"/>
        <v/>
      </c>
      <c r="M1176" s="155"/>
      <c r="N1176" s="154" t="str">
        <f t="shared" si="468"/>
        <v/>
      </c>
    </row>
    <row r="1177" spans="1:14">
      <c r="A1177" s="264"/>
      <c r="B1177" s="328"/>
      <c r="C1177" s="222" t="s">
        <v>276</v>
      </c>
      <c r="D1177" s="222" t="s">
        <v>1784</v>
      </c>
      <c r="E1177" s="34">
        <v>125</v>
      </c>
      <c r="F1177" s="31"/>
      <c r="G1177" s="129"/>
      <c r="H1177" s="9"/>
      <c r="I1177" s="9"/>
      <c r="J1177" s="152" t="str">
        <f t="shared" si="466"/>
        <v/>
      </c>
      <c r="K1177" s="153"/>
      <c r="L1177" s="154" t="str">
        <f t="shared" si="467"/>
        <v/>
      </c>
      <c r="M1177" s="155"/>
      <c r="N1177" s="154" t="str">
        <f t="shared" si="468"/>
        <v/>
      </c>
    </row>
    <row r="1178" spans="1:14">
      <c r="A1178" s="266" t="s">
        <v>1188</v>
      </c>
      <c r="B1178" s="266"/>
      <c r="C1178" s="266"/>
      <c r="D1178" s="266"/>
      <c r="E1178" s="266"/>
      <c r="F1178" s="266"/>
      <c r="G1178" s="266"/>
      <c r="H1178" s="266"/>
      <c r="I1178" s="266"/>
      <c r="J1178" s="266"/>
      <c r="K1178" s="266"/>
      <c r="L1178" s="15">
        <f>SUM(L1175:L1177)</f>
        <v>0</v>
      </c>
      <c r="M1178" s="15" t="s">
        <v>68</v>
      </c>
      <c r="N1178" s="154">
        <f>SUM(N1175:N1177)</f>
        <v>0</v>
      </c>
    </row>
    <row r="1179" spans="1:14">
      <c r="A1179" s="304" t="s">
        <v>1189</v>
      </c>
      <c r="B1179" s="305"/>
      <c r="C1179" s="305"/>
      <c r="D1179" s="305"/>
      <c r="E1179" s="305"/>
      <c r="F1179" s="305"/>
      <c r="G1179" s="305"/>
      <c r="H1179" s="305"/>
      <c r="I1179" s="305"/>
      <c r="J1179" s="305"/>
      <c r="K1179" s="305"/>
      <c r="L1179" s="305"/>
      <c r="M1179" s="305"/>
      <c r="N1179" s="306"/>
    </row>
    <row r="1180" spans="1:14">
      <c r="A1180" s="204">
        <v>1</v>
      </c>
      <c r="B1180" s="207" t="s">
        <v>1129</v>
      </c>
      <c r="C1180" s="222" t="s">
        <v>363</v>
      </c>
      <c r="D1180" s="222" t="s">
        <v>79</v>
      </c>
      <c r="E1180" s="220">
        <v>200</v>
      </c>
      <c r="F1180" s="129"/>
      <c r="G1180" s="129"/>
      <c r="H1180" s="9"/>
      <c r="I1180" s="9"/>
      <c r="J1180" s="152" t="str">
        <f t="shared" ref="J1180:J1193" si="469">IF(I1180="","",ROUNDUP(E1180/I1180,0))</f>
        <v/>
      </c>
      <c r="K1180" s="153"/>
      <c r="L1180" s="154" t="str">
        <f t="shared" ref="L1180:L1193" si="470">IF(J1180="","",IF(K1180="","",ROUND(J1180*K1180,2)))</f>
        <v/>
      </c>
      <c r="M1180" s="155"/>
      <c r="N1180" s="154" t="str">
        <f t="shared" ref="N1180:N1193" si="471">IF(K1180="","",L1180*M1180+L1180)</f>
        <v/>
      </c>
    </row>
    <row r="1181" spans="1:14">
      <c r="A1181" s="264">
        <v>2</v>
      </c>
      <c r="B1181" s="295" t="s">
        <v>1130</v>
      </c>
      <c r="C1181" s="288" t="s">
        <v>443</v>
      </c>
      <c r="D1181" s="37" t="s">
        <v>44</v>
      </c>
      <c r="E1181" s="8">
        <v>600</v>
      </c>
      <c r="F1181" s="129"/>
      <c r="G1181" s="129"/>
      <c r="H1181" s="9"/>
      <c r="I1181" s="9"/>
      <c r="J1181" s="152" t="str">
        <f t="shared" si="469"/>
        <v/>
      </c>
      <c r="K1181" s="153"/>
      <c r="L1181" s="154" t="str">
        <f t="shared" si="470"/>
        <v/>
      </c>
      <c r="M1181" s="155"/>
      <c r="N1181" s="154" t="str">
        <f t="shared" si="471"/>
        <v/>
      </c>
    </row>
    <row r="1182" spans="1:14">
      <c r="A1182" s="264"/>
      <c r="B1182" s="295"/>
      <c r="C1182" s="288"/>
      <c r="D1182" s="37" t="s">
        <v>36</v>
      </c>
      <c r="E1182" s="8">
        <v>600</v>
      </c>
      <c r="F1182" s="129"/>
      <c r="G1182" s="129"/>
      <c r="H1182" s="9"/>
      <c r="I1182" s="9"/>
      <c r="J1182" s="152" t="str">
        <f t="shared" si="469"/>
        <v/>
      </c>
      <c r="K1182" s="153"/>
      <c r="L1182" s="154" t="str">
        <f t="shared" si="470"/>
        <v/>
      </c>
      <c r="M1182" s="155"/>
      <c r="N1182" s="154" t="str">
        <f t="shared" si="471"/>
        <v/>
      </c>
    </row>
    <row r="1183" spans="1:14">
      <c r="A1183" s="264">
        <v>3</v>
      </c>
      <c r="B1183" s="284" t="s">
        <v>1131</v>
      </c>
      <c r="C1183" s="222" t="s">
        <v>169</v>
      </c>
      <c r="D1183" s="222" t="s">
        <v>92</v>
      </c>
      <c r="E1183" s="213">
        <v>2100</v>
      </c>
      <c r="F1183" s="31"/>
      <c r="G1183" s="129"/>
      <c r="H1183" s="9"/>
      <c r="I1183" s="9"/>
      <c r="J1183" s="152" t="str">
        <f t="shared" si="469"/>
        <v/>
      </c>
      <c r="K1183" s="153"/>
      <c r="L1183" s="154" t="str">
        <f t="shared" si="470"/>
        <v/>
      </c>
      <c r="M1183" s="155"/>
      <c r="N1183" s="154" t="str">
        <f t="shared" si="471"/>
        <v/>
      </c>
    </row>
    <row r="1184" spans="1:14" ht="14.1" customHeight="1">
      <c r="A1184" s="264"/>
      <c r="B1184" s="284"/>
      <c r="C1184" s="222" t="s">
        <v>169</v>
      </c>
      <c r="D1184" s="222" t="s">
        <v>1132</v>
      </c>
      <c r="E1184" s="213">
        <v>420</v>
      </c>
      <c r="F1184" s="31"/>
      <c r="G1184" s="129"/>
      <c r="H1184" s="9"/>
      <c r="I1184" s="9"/>
      <c r="J1184" s="152" t="str">
        <f t="shared" si="469"/>
        <v/>
      </c>
      <c r="K1184" s="153"/>
      <c r="L1184" s="154" t="str">
        <f t="shared" si="470"/>
        <v/>
      </c>
      <c r="M1184" s="155"/>
      <c r="N1184" s="154" t="str">
        <f t="shared" si="471"/>
        <v/>
      </c>
    </row>
    <row r="1185" spans="1:14">
      <c r="A1185" s="264">
        <v>4</v>
      </c>
      <c r="B1185" s="284" t="s">
        <v>1133</v>
      </c>
      <c r="C1185" s="222" t="s">
        <v>169</v>
      </c>
      <c r="D1185" s="222" t="s">
        <v>355</v>
      </c>
      <c r="E1185" s="213">
        <v>900</v>
      </c>
      <c r="F1185" s="31"/>
      <c r="G1185" s="129"/>
      <c r="H1185" s="9"/>
      <c r="I1185" s="9"/>
      <c r="J1185" s="152" t="str">
        <f t="shared" si="469"/>
        <v/>
      </c>
      <c r="K1185" s="153"/>
      <c r="L1185" s="154" t="str">
        <f t="shared" si="470"/>
        <v/>
      </c>
      <c r="M1185" s="155"/>
      <c r="N1185" s="154" t="str">
        <f t="shared" si="471"/>
        <v/>
      </c>
    </row>
    <row r="1186" spans="1:14" ht="14.1" customHeight="1">
      <c r="A1186" s="264"/>
      <c r="B1186" s="284"/>
      <c r="C1186" s="222" t="s">
        <v>169</v>
      </c>
      <c r="D1186" s="222" t="s">
        <v>121</v>
      </c>
      <c r="E1186" s="213">
        <v>600</v>
      </c>
      <c r="F1186" s="31"/>
      <c r="G1186" s="129"/>
      <c r="H1186" s="9"/>
      <c r="I1186" s="9"/>
      <c r="J1186" s="152" t="str">
        <f t="shared" si="469"/>
        <v/>
      </c>
      <c r="K1186" s="153"/>
      <c r="L1186" s="154" t="str">
        <f t="shared" si="470"/>
        <v/>
      </c>
      <c r="M1186" s="155"/>
      <c r="N1186" s="154" t="str">
        <f t="shared" si="471"/>
        <v/>
      </c>
    </row>
    <row r="1187" spans="1:14">
      <c r="A1187" s="204">
        <v>5</v>
      </c>
      <c r="B1187" s="205" t="s">
        <v>1134</v>
      </c>
      <c r="C1187" s="211" t="s">
        <v>443</v>
      </c>
      <c r="D1187" s="224" t="s">
        <v>57</v>
      </c>
      <c r="E1187" s="8">
        <v>4480</v>
      </c>
      <c r="F1187" s="129"/>
      <c r="G1187" s="129"/>
      <c r="H1187" s="9"/>
      <c r="I1187" s="9"/>
      <c r="J1187" s="152" t="str">
        <f t="shared" si="469"/>
        <v/>
      </c>
      <c r="K1187" s="153"/>
      <c r="L1187" s="154" t="str">
        <f t="shared" si="470"/>
        <v/>
      </c>
      <c r="M1187" s="155"/>
      <c r="N1187" s="154" t="str">
        <f t="shared" si="471"/>
        <v/>
      </c>
    </row>
    <row r="1188" spans="1:14">
      <c r="A1188" s="264">
        <v>6</v>
      </c>
      <c r="B1188" s="270" t="s">
        <v>1135</v>
      </c>
      <c r="C1188" s="288" t="s">
        <v>1924</v>
      </c>
      <c r="D1188" s="224" t="s">
        <v>437</v>
      </c>
      <c r="E1188" s="8">
        <v>4500</v>
      </c>
      <c r="F1188" s="129"/>
      <c r="G1188" s="129"/>
      <c r="H1188" s="9"/>
      <c r="I1188" s="9"/>
      <c r="J1188" s="152" t="str">
        <f t="shared" si="469"/>
        <v/>
      </c>
      <c r="K1188" s="153"/>
      <c r="L1188" s="154" t="str">
        <f t="shared" si="470"/>
        <v/>
      </c>
      <c r="M1188" s="155"/>
      <c r="N1188" s="154" t="str">
        <f t="shared" si="471"/>
        <v/>
      </c>
    </row>
    <row r="1189" spans="1:14">
      <c r="A1189" s="264"/>
      <c r="B1189" s="270"/>
      <c r="C1189" s="288"/>
      <c r="D1189" s="224" t="s">
        <v>33</v>
      </c>
      <c r="E1189" s="8">
        <v>200</v>
      </c>
      <c r="F1189" s="129"/>
      <c r="G1189" s="129"/>
      <c r="H1189" s="9"/>
      <c r="I1189" s="9"/>
      <c r="J1189" s="152" t="str">
        <f t="shared" si="469"/>
        <v/>
      </c>
      <c r="K1189" s="153"/>
      <c r="L1189" s="154" t="str">
        <f t="shared" si="470"/>
        <v/>
      </c>
      <c r="M1189" s="155"/>
      <c r="N1189" s="154" t="str">
        <f t="shared" si="471"/>
        <v/>
      </c>
    </row>
    <row r="1190" spans="1:14">
      <c r="A1190" s="264">
        <v>7</v>
      </c>
      <c r="B1190" s="270" t="s">
        <v>1136</v>
      </c>
      <c r="C1190" s="288" t="s">
        <v>443</v>
      </c>
      <c r="D1190" s="224" t="s">
        <v>57</v>
      </c>
      <c r="E1190" s="8">
        <v>420</v>
      </c>
      <c r="F1190" s="129"/>
      <c r="G1190" s="129"/>
      <c r="H1190" s="9"/>
      <c r="I1190" s="9"/>
      <c r="J1190" s="152" t="str">
        <f t="shared" si="469"/>
        <v/>
      </c>
      <c r="K1190" s="153"/>
      <c r="L1190" s="154" t="str">
        <f t="shared" si="470"/>
        <v/>
      </c>
      <c r="M1190" s="155"/>
      <c r="N1190" s="154" t="str">
        <f t="shared" si="471"/>
        <v/>
      </c>
    </row>
    <row r="1191" spans="1:14">
      <c r="A1191" s="264"/>
      <c r="B1191" s="270"/>
      <c r="C1191" s="288"/>
      <c r="D1191" s="224" t="s">
        <v>30</v>
      </c>
      <c r="E1191" s="8">
        <v>1500</v>
      </c>
      <c r="F1191" s="129"/>
      <c r="G1191" s="129"/>
      <c r="H1191" s="9"/>
      <c r="I1191" s="9"/>
      <c r="J1191" s="152" t="str">
        <f t="shared" si="469"/>
        <v/>
      </c>
      <c r="K1191" s="153"/>
      <c r="L1191" s="154" t="str">
        <f t="shared" si="470"/>
        <v/>
      </c>
      <c r="M1191" s="155"/>
      <c r="N1191" s="154" t="str">
        <f t="shared" si="471"/>
        <v/>
      </c>
    </row>
    <row r="1192" spans="1:14" ht="14.1" customHeight="1">
      <c r="A1192" s="204">
        <v>8</v>
      </c>
      <c r="B1192" s="207" t="s">
        <v>1137</v>
      </c>
      <c r="C1192" s="222" t="s">
        <v>29</v>
      </c>
      <c r="D1192" s="222" t="s">
        <v>1138</v>
      </c>
      <c r="E1192" s="34">
        <v>3000</v>
      </c>
      <c r="F1192" s="129"/>
      <c r="G1192" s="129"/>
      <c r="H1192" s="9"/>
      <c r="I1192" s="9"/>
      <c r="J1192" s="152" t="str">
        <f t="shared" si="469"/>
        <v/>
      </c>
      <c r="K1192" s="153"/>
      <c r="L1192" s="154" t="str">
        <f t="shared" si="470"/>
        <v/>
      </c>
      <c r="M1192" s="155"/>
      <c r="N1192" s="154" t="str">
        <f t="shared" si="471"/>
        <v/>
      </c>
    </row>
    <row r="1193" spans="1:14">
      <c r="A1193" s="204">
        <v>9</v>
      </c>
      <c r="B1193" s="207" t="s">
        <v>1139</v>
      </c>
      <c r="C1193" s="222" t="s">
        <v>29</v>
      </c>
      <c r="D1193" s="222" t="s">
        <v>44</v>
      </c>
      <c r="E1193" s="220">
        <v>280</v>
      </c>
      <c r="F1193" s="129"/>
      <c r="G1193" s="129"/>
      <c r="H1193" s="9"/>
      <c r="I1193" s="9"/>
      <c r="J1193" s="152" t="str">
        <f t="shared" si="469"/>
        <v/>
      </c>
      <c r="K1193" s="153"/>
      <c r="L1193" s="154" t="str">
        <f t="shared" si="470"/>
        <v/>
      </c>
      <c r="M1193" s="155"/>
      <c r="N1193" s="154" t="str">
        <f t="shared" si="471"/>
        <v/>
      </c>
    </row>
    <row r="1194" spans="1:14" ht="14.1" customHeight="1">
      <c r="A1194" s="266" t="s">
        <v>2140</v>
      </c>
      <c r="B1194" s="266"/>
      <c r="C1194" s="266"/>
      <c r="D1194" s="266"/>
      <c r="E1194" s="266"/>
      <c r="F1194" s="266"/>
      <c r="G1194" s="266"/>
      <c r="H1194" s="266"/>
      <c r="I1194" s="266"/>
      <c r="J1194" s="266"/>
      <c r="K1194" s="266"/>
      <c r="L1194" s="15">
        <f>SUM(L1175:L1193)</f>
        <v>0</v>
      </c>
      <c r="M1194" s="15" t="s">
        <v>68</v>
      </c>
      <c r="N1194" s="154">
        <f>SUM(N1180:N1193)</f>
        <v>0</v>
      </c>
    </row>
    <row r="1195" spans="1:14">
      <c r="A1195" s="304" t="s">
        <v>1879</v>
      </c>
      <c r="B1195" s="305"/>
      <c r="C1195" s="305"/>
      <c r="D1195" s="305"/>
      <c r="E1195" s="305"/>
      <c r="F1195" s="305"/>
      <c r="G1195" s="305"/>
      <c r="H1195" s="305"/>
      <c r="I1195" s="305"/>
      <c r="J1195" s="305"/>
      <c r="K1195" s="305"/>
      <c r="L1195" s="305"/>
      <c r="M1195" s="305"/>
      <c r="N1195" s="306"/>
    </row>
    <row r="1196" spans="1:14">
      <c r="A1196" s="264">
        <v>1</v>
      </c>
      <c r="B1196" s="265" t="s">
        <v>1145</v>
      </c>
      <c r="C1196" s="211" t="s">
        <v>47</v>
      </c>
      <c r="D1196" s="224" t="s">
        <v>1146</v>
      </c>
      <c r="E1196" s="8">
        <v>120</v>
      </c>
      <c r="F1196" s="129"/>
      <c r="G1196" s="129"/>
      <c r="H1196" s="9"/>
      <c r="I1196" s="9"/>
      <c r="J1196" s="152" t="str">
        <f t="shared" ref="J1196:J1203" si="472">IF(I1196="","",ROUNDUP(E1196/I1196,0))</f>
        <v/>
      </c>
      <c r="K1196" s="153"/>
      <c r="L1196" s="154" t="str">
        <f t="shared" ref="L1196:L1203" si="473">IF(J1196="","",IF(K1196="","",ROUND(J1196*K1196,2)))</f>
        <v/>
      </c>
      <c r="M1196" s="155"/>
      <c r="N1196" s="154" t="str">
        <f t="shared" ref="N1196:N1203" si="474">IF(K1196="","",L1196*M1196+L1196)</f>
        <v/>
      </c>
    </row>
    <row r="1197" spans="1:14" ht="22.5" customHeight="1">
      <c r="A1197" s="264"/>
      <c r="B1197" s="265"/>
      <c r="C1197" s="211" t="s">
        <v>47</v>
      </c>
      <c r="D1197" s="224" t="s">
        <v>1147</v>
      </c>
      <c r="E1197" s="8">
        <v>40</v>
      </c>
      <c r="F1197" s="129"/>
      <c r="G1197" s="129"/>
      <c r="H1197" s="9"/>
      <c r="I1197" s="9"/>
      <c r="J1197" s="152" t="str">
        <f t="shared" si="472"/>
        <v/>
      </c>
      <c r="K1197" s="153"/>
      <c r="L1197" s="154" t="str">
        <f t="shared" si="473"/>
        <v/>
      </c>
      <c r="M1197" s="155"/>
      <c r="N1197" s="154" t="str">
        <f t="shared" si="474"/>
        <v/>
      </c>
    </row>
    <row r="1198" spans="1:14">
      <c r="A1198" s="264"/>
      <c r="B1198" s="265"/>
      <c r="C1198" s="211" t="s">
        <v>32</v>
      </c>
      <c r="D1198" s="224" t="s">
        <v>1148</v>
      </c>
      <c r="E1198" s="8">
        <v>600</v>
      </c>
      <c r="F1198" s="129"/>
      <c r="G1198" s="129"/>
      <c r="H1198" s="9"/>
      <c r="I1198" s="9"/>
      <c r="J1198" s="152" t="str">
        <f t="shared" si="472"/>
        <v/>
      </c>
      <c r="K1198" s="153"/>
      <c r="L1198" s="154" t="str">
        <f t="shared" si="473"/>
        <v/>
      </c>
      <c r="M1198" s="155"/>
      <c r="N1198" s="154" t="str">
        <f t="shared" si="474"/>
        <v/>
      </c>
    </row>
    <row r="1199" spans="1:14">
      <c r="A1199" s="264"/>
      <c r="B1199" s="265"/>
      <c r="C1199" s="211" t="s">
        <v>29</v>
      </c>
      <c r="D1199" s="224" t="s">
        <v>512</v>
      </c>
      <c r="E1199" s="8">
        <v>300</v>
      </c>
      <c r="F1199" s="129"/>
      <c r="G1199" s="129"/>
      <c r="H1199" s="9"/>
      <c r="I1199" s="9"/>
      <c r="J1199" s="152" t="str">
        <f t="shared" si="472"/>
        <v/>
      </c>
      <c r="K1199" s="153"/>
      <c r="L1199" s="154" t="str">
        <f t="shared" si="473"/>
        <v/>
      </c>
      <c r="M1199" s="155"/>
      <c r="N1199" s="154" t="str">
        <f t="shared" si="474"/>
        <v/>
      </c>
    </row>
    <row r="1200" spans="1:14" ht="33" customHeight="1">
      <c r="A1200" s="264"/>
      <c r="B1200" s="265"/>
      <c r="C1200" s="211" t="s">
        <v>29</v>
      </c>
      <c r="D1200" s="224" t="s">
        <v>938</v>
      </c>
      <c r="E1200" s="8">
        <v>1200</v>
      </c>
      <c r="F1200" s="129"/>
      <c r="G1200" s="129"/>
      <c r="H1200" s="9"/>
      <c r="I1200" s="9"/>
      <c r="J1200" s="152" t="str">
        <f t="shared" si="472"/>
        <v/>
      </c>
      <c r="K1200" s="153"/>
      <c r="L1200" s="154" t="str">
        <f t="shared" si="473"/>
        <v/>
      </c>
      <c r="M1200" s="155"/>
      <c r="N1200" s="154" t="str">
        <f t="shared" si="474"/>
        <v/>
      </c>
    </row>
    <row r="1201" spans="1:14">
      <c r="A1201" s="264"/>
      <c r="B1201" s="265"/>
      <c r="C1201" s="211" t="s">
        <v>29</v>
      </c>
      <c r="D1201" s="224" t="s">
        <v>1149</v>
      </c>
      <c r="E1201" s="8">
        <v>2400</v>
      </c>
      <c r="F1201" s="129"/>
      <c r="G1201" s="129"/>
      <c r="H1201" s="9"/>
      <c r="I1201" s="9"/>
      <c r="J1201" s="152" t="str">
        <f t="shared" si="472"/>
        <v/>
      </c>
      <c r="K1201" s="153"/>
      <c r="L1201" s="154" t="str">
        <f t="shared" si="473"/>
        <v/>
      </c>
      <c r="M1201" s="155"/>
      <c r="N1201" s="154" t="str">
        <f t="shared" si="474"/>
        <v/>
      </c>
    </row>
    <row r="1202" spans="1:14">
      <c r="A1202" s="264">
        <v>2</v>
      </c>
      <c r="B1202" s="265" t="s">
        <v>1150</v>
      </c>
      <c r="C1202" s="211" t="s">
        <v>47</v>
      </c>
      <c r="D1202" s="224" t="s">
        <v>57</v>
      </c>
      <c r="E1202" s="8">
        <v>200</v>
      </c>
      <c r="F1202" s="129"/>
      <c r="G1202" s="129"/>
      <c r="H1202" s="9"/>
      <c r="I1202" s="9"/>
      <c r="J1202" s="152" t="str">
        <f t="shared" si="472"/>
        <v/>
      </c>
      <c r="K1202" s="153"/>
      <c r="L1202" s="154" t="str">
        <f t="shared" si="473"/>
        <v/>
      </c>
      <c r="M1202" s="155"/>
      <c r="N1202" s="154" t="str">
        <f t="shared" si="474"/>
        <v/>
      </c>
    </row>
    <row r="1203" spans="1:14" ht="14.1" customHeight="1">
      <c r="A1203" s="264"/>
      <c r="B1203" s="265"/>
      <c r="C1203" s="211" t="s">
        <v>29</v>
      </c>
      <c r="D1203" s="224" t="s">
        <v>92</v>
      </c>
      <c r="E1203" s="8">
        <v>10000</v>
      </c>
      <c r="F1203" s="129"/>
      <c r="G1203" s="129"/>
      <c r="H1203" s="9"/>
      <c r="I1203" s="9"/>
      <c r="J1203" s="152" t="str">
        <f t="shared" si="472"/>
        <v/>
      </c>
      <c r="K1203" s="153"/>
      <c r="L1203" s="154" t="str">
        <f t="shared" si="473"/>
        <v/>
      </c>
      <c r="M1203" s="155"/>
      <c r="N1203" s="154" t="str">
        <f t="shared" si="474"/>
        <v/>
      </c>
    </row>
    <row r="1204" spans="1:14">
      <c r="A1204" s="266" t="s">
        <v>2141</v>
      </c>
      <c r="B1204" s="266"/>
      <c r="C1204" s="266"/>
      <c r="D1204" s="266"/>
      <c r="E1204" s="266"/>
      <c r="F1204" s="266"/>
      <c r="G1204" s="266"/>
      <c r="H1204" s="266"/>
      <c r="I1204" s="266"/>
      <c r="J1204" s="266"/>
      <c r="K1204" s="266"/>
      <c r="L1204" s="15">
        <f>SUM(L1196:L1203)</f>
        <v>0</v>
      </c>
      <c r="M1204" s="15" t="s">
        <v>68</v>
      </c>
      <c r="N1204" s="154">
        <f>SUM(N1196:N1203)</f>
        <v>0</v>
      </c>
    </row>
    <row r="1205" spans="1:14" ht="14.1" customHeight="1">
      <c r="A1205" s="304" t="s">
        <v>1880</v>
      </c>
      <c r="B1205" s="305"/>
      <c r="C1205" s="305"/>
      <c r="D1205" s="305"/>
      <c r="E1205" s="305"/>
      <c r="F1205" s="305"/>
      <c r="G1205" s="305"/>
      <c r="H1205" s="305"/>
      <c r="I1205" s="305"/>
      <c r="J1205" s="305"/>
      <c r="K1205" s="305"/>
      <c r="L1205" s="305"/>
      <c r="M1205" s="305"/>
      <c r="N1205" s="306"/>
    </row>
    <row r="1206" spans="1:14">
      <c r="A1206" s="204">
        <v>1</v>
      </c>
      <c r="B1206" s="205" t="s">
        <v>1152</v>
      </c>
      <c r="C1206" s="211" t="s">
        <v>29</v>
      </c>
      <c r="D1206" s="224" t="s">
        <v>76</v>
      </c>
      <c r="E1206" s="8">
        <v>300</v>
      </c>
      <c r="F1206" s="129"/>
      <c r="G1206" s="129"/>
      <c r="H1206" s="9"/>
      <c r="I1206" s="9"/>
      <c r="J1206" s="152" t="str">
        <f t="shared" ref="J1206:J1214" si="475">IF(I1206="","",ROUNDUP(E1206/I1206,0))</f>
        <v/>
      </c>
      <c r="K1206" s="153"/>
      <c r="L1206" s="154" t="str">
        <f t="shared" ref="L1206:L1214" si="476">IF(J1206="","",IF(K1206="","",ROUND(J1206*K1206,2)))</f>
        <v/>
      </c>
      <c r="M1206" s="155"/>
      <c r="N1206" s="154" t="str">
        <f t="shared" ref="N1206:N1214" si="477">IF(K1206="","",L1206*M1206+L1206)</f>
        <v/>
      </c>
    </row>
    <row r="1207" spans="1:14" ht="17.25" customHeight="1">
      <c r="A1207" s="264">
        <v>2</v>
      </c>
      <c r="B1207" s="265" t="s">
        <v>1153</v>
      </c>
      <c r="C1207" s="211" t="s">
        <v>1154</v>
      </c>
      <c r="D1207" s="224" t="s">
        <v>512</v>
      </c>
      <c r="E1207" s="8">
        <v>40</v>
      </c>
      <c r="F1207" s="129"/>
      <c r="G1207" s="129"/>
      <c r="H1207" s="9"/>
      <c r="I1207" s="9"/>
      <c r="J1207" s="152" t="str">
        <f t="shared" si="475"/>
        <v/>
      </c>
      <c r="K1207" s="153"/>
      <c r="L1207" s="154" t="str">
        <f t="shared" si="476"/>
        <v/>
      </c>
      <c r="M1207" s="155"/>
      <c r="N1207" s="154" t="str">
        <f t="shared" si="477"/>
        <v/>
      </c>
    </row>
    <row r="1208" spans="1:14">
      <c r="A1208" s="264"/>
      <c r="B1208" s="265"/>
      <c r="C1208" s="211" t="s">
        <v>26</v>
      </c>
      <c r="D1208" s="224" t="s">
        <v>1155</v>
      </c>
      <c r="E1208" s="8">
        <v>20</v>
      </c>
      <c r="F1208" s="129"/>
      <c r="G1208" s="129"/>
      <c r="H1208" s="9"/>
      <c r="I1208" s="9"/>
      <c r="J1208" s="152" t="str">
        <f t="shared" si="475"/>
        <v/>
      </c>
      <c r="K1208" s="153"/>
      <c r="L1208" s="154" t="str">
        <f t="shared" si="476"/>
        <v/>
      </c>
      <c r="M1208" s="155"/>
      <c r="N1208" s="154" t="str">
        <f t="shared" si="477"/>
        <v/>
      </c>
    </row>
    <row r="1209" spans="1:14">
      <c r="A1209" s="204">
        <v>3</v>
      </c>
      <c r="B1209" s="205" t="s">
        <v>1156</v>
      </c>
      <c r="C1209" s="211" t="s">
        <v>29</v>
      </c>
      <c r="D1209" s="224" t="s">
        <v>44</v>
      </c>
      <c r="E1209" s="8">
        <v>60</v>
      </c>
      <c r="F1209" s="129"/>
      <c r="G1209" s="129"/>
      <c r="H1209" s="9"/>
      <c r="I1209" s="9"/>
      <c r="J1209" s="152" t="str">
        <f t="shared" si="475"/>
        <v/>
      </c>
      <c r="K1209" s="153"/>
      <c r="L1209" s="154" t="str">
        <f t="shared" si="476"/>
        <v/>
      </c>
      <c r="M1209" s="155"/>
      <c r="N1209" s="154" t="str">
        <f t="shared" si="477"/>
        <v/>
      </c>
    </row>
    <row r="1210" spans="1:14" ht="19.5">
      <c r="A1210" s="204">
        <v>4</v>
      </c>
      <c r="B1210" s="205" t="s">
        <v>1157</v>
      </c>
      <c r="C1210" s="211" t="s">
        <v>369</v>
      </c>
      <c r="D1210" s="224" t="s">
        <v>1158</v>
      </c>
      <c r="E1210" s="8">
        <v>5</v>
      </c>
      <c r="F1210" s="129"/>
      <c r="G1210" s="129"/>
      <c r="H1210" s="9"/>
      <c r="I1210" s="9"/>
      <c r="J1210" s="152" t="str">
        <f t="shared" si="475"/>
        <v/>
      </c>
      <c r="K1210" s="153"/>
      <c r="L1210" s="154" t="str">
        <f t="shared" si="476"/>
        <v/>
      </c>
      <c r="M1210" s="155"/>
      <c r="N1210" s="154" t="str">
        <f t="shared" si="477"/>
        <v/>
      </c>
    </row>
    <row r="1211" spans="1:14" ht="14.1" customHeight="1">
      <c r="A1211" s="204">
        <v>5</v>
      </c>
      <c r="B1211" s="205" t="s">
        <v>1159</v>
      </c>
      <c r="C1211" s="211" t="s">
        <v>729</v>
      </c>
      <c r="D1211" s="224" t="s">
        <v>1160</v>
      </c>
      <c r="E1211" s="8">
        <v>50</v>
      </c>
      <c r="F1211" s="129"/>
      <c r="G1211" s="129"/>
      <c r="H1211" s="9"/>
      <c r="I1211" s="9"/>
      <c r="J1211" s="152" t="str">
        <f t="shared" si="475"/>
        <v/>
      </c>
      <c r="K1211" s="153"/>
      <c r="L1211" s="154" t="str">
        <f t="shared" si="476"/>
        <v/>
      </c>
      <c r="M1211" s="155"/>
      <c r="N1211" s="154" t="str">
        <f t="shared" si="477"/>
        <v/>
      </c>
    </row>
    <row r="1212" spans="1:14">
      <c r="A1212" s="204">
        <v>6</v>
      </c>
      <c r="B1212" s="205" t="s">
        <v>1161</v>
      </c>
      <c r="C1212" s="211" t="s">
        <v>1162</v>
      </c>
      <c r="D1212" s="224" t="s">
        <v>726</v>
      </c>
      <c r="E1212" s="8">
        <v>100</v>
      </c>
      <c r="F1212" s="129"/>
      <c r="G1212" s="129"/>
      <c r="H1212" s="9"/>
      <c r="I1212" s="9"/>
      <c r="J1212" s="152" t="str">
        <f t="shared" si="475"/>
        <v/>
      </c>
      <c r="K1212" s="153"/>
      <c r="L1212" s="154" t="str">
        <f t="shared" si="476"/>
        <v/>
      </c>
      <c r="M1212" s="155"/>
      <c r="N1212" s="154" t="str">
        <f t="shared" si="477"/>
        <v/>
      </c>
    </row>
    <row r="1213" spans="1:14" ht="13.9" customHeight="1">
      <c r="A1213" s="220">
        <v>7</v>
      </c>
      <c r="B1213" s="207" t="s">
        <v>1167</v>
      </c>
      <c r="C1213" s="222" t="s">
        <v>1168</v>
      </c>
      <c r="D1213" s="38">
        <v>0.04</v>
      </c>
      <c r="E1213" s="220">
        <v>15</v>
      </c>
      <c r="F1213" s="129"/>
      <c r="G1213" s="129"/>
      <c r="H1213" s="16"/>
      <c r="I1213" s="9"/>
      <c r="J1213" s="152" t="str">
        <f t="shared" si="475"/>
        <v/>
      </c>
      <c r="K1213" s="153"/>
      <c r="L1213" s="154" t="str">
        <f t="shared" si="476"/>
        <v/>
      </c>
      <c r="M1213" s="155"/>
      <c r="N1213" s="154" t="str">
        <f t="shared" si="477"/>
        <v/>
      </c>
    </row>
    <row r="1214" spans="1:14">
      <c r="A1214" s="204">
        <v>8</v>
      </c>
      <c r="B1214" s="205" t="s">
        <v>1930</v>
      </c>
      <c r="C1214" s="211" t="s">
        <v>2186</v>
      </c>
      <c r="D1214" s="224" t="s">
        <v>1163</v>
      </c>
      <c r="E1214" s="8">
        <v>100</v>
      </c>
      <c r="F1214" s="129"/>
      <c r="G1214" s="129"/>
      <c r="H1214" s="16"/>
      <c r="I1214" s="9"/>
      <c r="J1214" s="152" t="str">
        <f t="shared" si="475"/>
        <v/>
      </c>
      <c r="K1214" s="153"/>
      <c r="L1214" s="154" t="str">
        <f t="shared" si="476"/>
        <v/>
      </c>
      <c r="M1214" s="155"/>
      <c r="N1214" s="154" t="str">
        <f t="shared" si="477"/>
        <v/>
      </c>
    </row>
    <row r="1215" spans="1:14" ht="14.1" customHeight="1">
      <c r="A1215" s="266" t="s">
        <v>2142</v>
      </c>
      <c r="B1215" s="266"/>
      <c r="C1215" s="266"/>
      <c r="D1215" s="266"/>
      <c r="E1215" s="266"/>
      <c r="F1215" s="266"/>
      <c r="G1215" s="266"/>
      <c r="H1215" s="266"/>
      <c r="I1215" s="266"/>
      <c r="J1215" s="266"/>
      <c r="K1215" s="266"/>
      <c r="L1215" s="15">
        <f>SUM(L1206:L1214)</f>
        <v>0</v>
      </c>
      <c r="M1215" s="15" t="s">
        <v>68</v>
      </c>
      <c r="N1215" s="154">
        <f>SUM(N1206:N1214)</f>
        <v>0</v>
      </c>
    </row>
    <row r="1216" spans="1:14" ht="14.25" customHeight="1">
      <c r="A1216" s="307" t="s">
        <v>1881</v>
      </c>
      <c r="B1216" s="308"/>
      <c r="C1216" s="308"/>
      <c r="D1216" s="308"/>
      <c r="E1216" s="308"/>
      <c r="F1216" s="308"/>
      <c r="G1216" s="308"/>
      <c r="H1216" s="308"/>
      <c r="I1216" s="308"/>
      <c r="J1216" s="308"/>
      <c r="K1216" s="308"/>
      <c r="L1216" s="308"/>
      <c r="M1216" s="308"/>
      <c r="N1216" s="309"/>
    </row>
    <row r="1217" spans="1:14" ht="19.5" customHeight="1">
      <c r="A1217" s="204">
        <v>1</v>
      </c>
      <c r="B1217" s="205" t="s">
        <v>1165</v>
      </c>
      <c r="C1217" s="211" t="s">
        <v>29</v>
      </c>
      <c r="D1217" s="211" t="s">
        <v>1166</v>
      </c>
      <c r="E1217" s="8">
        <v>120</v>
      </c>
      <c r="F1217" s="129"/>
      <c r="G1217" s="129"/>
      <c r="H1217" s="16"/>
      <c r="I1217" s="9"/>
      <c r="J1217" s="152" t="str">
        <f t="shared" ref="J1217" si="478">IF(I1217="","",ROUNDUP(E1217/I1217,0))</f>
        <v/>
      </c>
      <c r="K1217" s="153"/>
      <c r="L1217" s="154" t="str">
        <f t="shared" ref="L1217" si="479">IF(J1217="","",IF(K1217="","",ROUND(J1217*K1217,2)))</f>
        <v/>
      </c>
      <c r="M1217" s="155"/>
      <c r="N1217" s="154" t="str">
        <f t="shared" ref="N1217" si="480">IF(K1217="","",L1217*M1217+L1217)</f>
        <v/>
      </c>
    </row>
    <row r="1218" spans="1:14" ht="15.75" customHeight="1">
      <c r="A1218" s="304" t="s">
        <v>1202</v>
      </c>
      <c r="B1218" s="305"/>
      <c r="C1218" s="305"/>
      <c r="D1218" s="305"/>
      <c r="E1218" s="305"/>
      <c r="F1218" s="305"/>
      <c r="G1218" s="305"/>
      <c r="H1218" s="305"/>
      <c r="I1218" s="305"/>
      <c r="J1218" s="305"/>
      <c r="K1218" s="305"/>
      <c r="L1218" s="305"/>
      <c r="M1218" s="305"/>
      <c r="N1218" s="306"/>
    </row>
    <row r="1219" spans="1:14" ht="14.1" customHeight="1">
      <c r="A1219" s="204">
        <v>1</v>
      </c>
      <c r="B1219" s="205" t="s">
        <v>1169</v>
      </c>
      <c r="C1219" s="211" t="s">
        <v>35</v>
      </c>
      <c r="D1219" s="224" t="s">
        <v>1170</v>
      </c>
      <c r="E1219" s="8">
        <v>3000</v>
      </c>
      <c r="F1219" s="129"/>
      <c r="G1219" s="129"/>
      <c r="H1219" s="9"/>
      <c r="I1219" s="9"/>
      <c r="J1219" s="152" t="str">
        <f t="shared" ref="J1219:J1230" si="481">IF(I1219="","",ROUNDUP(E1219/I1219,0))</f>
        <v/>
      </c>
      <c r="K1219" s="153"/>
      <c r="L1219" s="154" t="str">
        <f t="shared" ref="L1219:L1230" si="482">IF(J1219="","",IF(K1219="","",ROUND(J1219*K1219,2)))</f>
        <v/>
      </c>
      <c r="M1219" s="155"/>
      <c r="N1219" s="154" t="str">
        <f t="shared" ref="N1219:N1230" si="483">IF(K1219="","",L1219*M1219+L1219)</f>
        <v/>
      </c>
    </row>
    <row r="1220" spans="1:14" ht="19.5" customHeight="1">
      <c r="A1220" s="204">
        <v>2</v>
      </c>
      <c r="B1220" s="205" t="s">
        <v>1171</v>
      </c>
      <c r="C1220" s="211" t="s">
        <v>731</v>
      </c>
      <c r="D1220" s="224" t="s">
        <v>1172</v>
      </c>
      <c r="E1220" s="8">
        <v>15</v>
      </c>
      <c r="F1220" s="129"/>
      <c r="G1220" s="129"/>
      <c r="H1220" s="9"/>
      <c r="I1220" s="9"/>
      <c r="J1220" s="152" t="str">
        <f t="shared" si="481"/>
        <v/>
      </c>
      <c r="K1220" s="153"/>
      <c r="L1220" s="154" t="str">
        <f t="shared" si="482"/>
        <v/>
      </c>
      <c r="M1220" s="155"/>
      <c r="N1220" s="154" t="str">
        <f t="shared" si="483"/>
        <v/>
      </c>
    </row>
    <row r="1221" spans="1:14" ht="14.1" customHeight="1">
      <c r="A1221" s="264">
        <v>3</v>
      </c>
      <c r="B1221" s="265" t="s">
        <v>1173</v>
      </c>
      <c r="C1221" s="211" t="s">
        <v>1174</v>
      </c>
      <c r="D1221" s="224" t="s">
        <v>1155</v>
      </c>
      <c r="E1221" s="8">
        <v>800</v>
      </c>
      <c r="F1221" s="129"/>
      <c r="G1221" s="129"/>
      <c r="H1221" s="9"/>
      <c r="I1221" s="9"/>
      <c r="J1221" s="152" t="str">
        <f t="shared" si="481"/>
        <v/>
      </c>
      <c r="K1221" s="153"/>
      <c r="L1221" s="154" t="str">
        <f t="shared" si="482"/>
        <v/>
      </c>
      <c r="M1221" s="155"/>
      <c r="N1221" s="154" t="str">
        <f t="shared" si="483"/>
        <v/>
      </c>
    </row>
    <row r="1222" spans="1:14" ht="23.25" customHeight="1">
      <c r="A1222" s="264"/>
      <c r="B1222" s="265"/>
      <c r="C1222" s="211" t="s">
        <v>731</v>
      </c>
      <c r="D1222" s="224" t="s">
        <v>1175</v>
      </c>
      <c r="E1222" s="8">
        <v>20</v>
      </c>
      <c r="F1222" s="129"/>
      <c r="G1222" s="129"/>
      <c r="H1222" s="9"/>
      <c r="I1222" s="9"/>
      <c r="J1222" s="152" t="str">
        <f t="shared" si="481"/>
        <v/>
      </c>
      <c r="K1222" s="153"/>
      <c r="L1222" s="154" t="str">
        <f t="shared" si="482"/>
        <v/>
      </c>
      <c r="M1222" s="155"/>
      <c r="N1222" s="154" t="str">
        <f t="shared" si="483"/>
        <v/>
      </c>
    </row>
    <row r="1223" spans="1:14" ht="21" customHeight="1">
      <c r="A1223" s="264">
        <v>4</v>
      </c>
      <c r="B1223" s="265" t="s">
        <v>1176</v>
      </c>
      <c r="C1223" s="211" t="s">
        <v>731</v>
      </c>
      <c r="D1223" s="224" t="s">
        <v>1177</v>
      </c>
      <c r="E1223" s="8">
        <v>8</v>
      </c>
      <c r="F1223" s="129"/>
      <c r="G1223" s="129"/>
      <c r="H1223" s="9"/>
      <c r="I1223" s="9"/>
      <c r="J1223" s="152" t="str">
        <f t="shared" si="481"/>
        <v/>
      </c>
      <c r="K1223" s="153"/>
      <c r="L1223" s="154" t="str">
        <f t="shared" si="482"/>
        <v/>
      </c>
      <c r="M1223" s="155"/>
      <c r="N1223" s="154" t="str">
        <f t="shared" si="483"/>
        <v/>
      </c>
    </row>
    <row r="1224" spans="1:14" ht="16.5" customHeight="1">
      <c r="A1224" s="264"/>
      <c r="B1224" s="265"/>
      <c r="C1224" s="211" t="s">
        <v>35</v>
      </c>
      <c r="D1224" s="224" t="s">
        <v>1178</v>
      </c>
      <c r="E1224" s="8">
        <v>1800</v>
      </c>
      <c r="F1224" s="129"/>
      <c r="G1224" s="129"/>
      <c r="H1224" s="9"/>
      <c r="I1224" s="9"/>
      <c r="J1224" s="152" t="str">
        <f t="shared" si="481"/>
        <v/>
      </c>
      <c r="K1224" s="153"/>
      <c r="L1224" s="154" t="str">
        <f t="shared" si="482"/>
        <v/>
      </c>
      <c r="M1224" s="155"/>
      <c r="N1224" s="154" t="str">
        <f t="shared" si="483"/>
        <v/>
      </c>
    </row>
    <row r="1225" spans="1:14" ht="19.5" customHeight="1">
      <c r="A1225" s="264">
        <v>5</v>
      </c>
      <c r="B1225" s="265" t="s">
        <v>1179</v>
      </c>
      <c r="C1225" s="211" t="s">
        <v>35</v>
      </c>
      <c r="D1225" s="224" t="s">
        <v>1180</v>
      </c>
      <c r="E1225" s="8">
        <v>30</v>
      </c>
      <c r="F1225" s="129"/>
      <c r="G1225" s="143"/>
      <c r="H1225" s="9"/>
      <c r="I1225" s="9"/>
      <c r="J1225" s="152" t="str">
        <f t="shared" si="481"/>
        <v/>
      </c>
      <c r="K1225" s="153"/>
      <c r="L1225" s="154" t="str">
        <f t="shared" si="482"/>
        <v/>
      </c>
      <c r="M1225" s="155"/>
      <c r="N1225" s="154" t="str">
        <f t="shared" si="483"/>
        <v/>
      </c>
    </row>
    <row r="1226" spans="1:14" ht="19.5" customHeight="1">
      <c r="A1226" s="264"/>
      <c r="B1226" s="265"/>
      <c r="C1226" s="211" t="s">
        <v>35</v>
      </c>
      <c r="D1226" s="224" t="s">
        <v>1181</v>
      </c>
      <c r="E1226" s="8">
        <v>30</v>
      </c>
      <c r="F1226" s="129"/>
      <c r="G1226" s="143"/>
      <c r="H1226" s="9"/>
      <c r="I1226" s="9"/>
      <c r="J1226" s="152" t="str">
        <f t="shared" si="481"/>
        <v/>
      </c>
      <c r="K1226" s="153"/>
      <c r="L1226" s="154" t="str">
        <f t="shared" si="482"/>
        <v/>
      </c>
      <c r="M1226" s="155"/>
      <c r="N1226" s="154" t="str">
        <f t="shared" si="483"/>
        <v/>
      </c>
    </row>
    <row r="1227" spans="1:14" ht="19.5" customHeight="1">
      <c r="A1227" s="204">
        <v>6</v>
      </c>
      <c r="B1227" s="205" t="s">
        <v>1182</v>
      </c>
      <c r="C1227" s="211" t="s">
        <v>1162</v>
      </c>
      <c r="D1227" s="224" t="s">
        <v>1183</v>
      </c>
      <c r="E1227" s="8">
        <v>50</v>
      </c>
      <c r="F1227" s="129"/>
      <c r="G1227" s="129"/>
      <c r="H1227" s="9"/>
      <c r="I1227" s="9"/>
      <c r="J1227" s="152" t="str">
        <f t="shared" si="481"/>
        <v/>
      </c>
      <c r="K1227" s="153"/>
      <c r="L1227" s="154" t="str">
        <f t="shared" si="482"/>
        <v/>
      </c>
      <c r="M1227" s="155"/>
      <c r="N1227" s="154" t="str">
        <f t="shared" si="483"/>
        <v/>
      </c>
    </row>
    <row r="1228" spans="1:14" ht="19.5" customHeight="1">
      <c r="A1228" s="204">
        <v>7</v>
      </c>
      <c r="B1228" s="205" t="s">
        <v>1184</v>
      </c>
      <c r="C1228" s="211" t="s">
        <v>47</v>
      </c>
      <c r="D1228" s="224" t="s">
        <v>1185</v>
      </c>
      <c r="E1228" s="8">
        <v>500</v>
      </c>
      <c r="F1228" s="129"/>
      <c r="G1228" s="129"/>
      <c r="H1228" s="9"/>
      <c r="I1228" s="9"/>
      <c r="J1228" s="152" t="str">
        <f t="shared" si="481"/>
        <v/>
      </c>
      <c r="K1228" s="153"/>
      <c r="L1228" s="154" t="str">
        <f t="shared" si="482"/>
        <v/>
      </c>
      <c r="M1228" s="155"/>
      <c r="N1228" s="154" t="str">
        <f t="shared" si="483"/>
        <v/>
      </c>
    </row>
    <row r="1229" spans="1:14" ht="23.25" customHeight="1">
      <c r="A1229" s="264">
        <v>8</v>
      </c>
      <c r="B1229" s="265" t="s">
        <v>1186</v>
      </c>
      <c r="C1229" s="211" t="s">
        <v>47</v>
      </c>
      <c r="D1229" s="224" t="s">
        <v>1187</v>
      </c>
      <c r="E1229" s="8">
        <v>300</v>
      </c>
      <c r="F1229" s="129"/>
      <c r="G1229" s="129"/>
      <c r="H1229" s="9"/>
      <c r="I1229" s="9"/>
      <c r="J1229" s="152" t="str">
        <f t="shared" si="481"/>
        <v/>
      </c>
      <c r="K1229" s="153"/>
      <c r="L1229" s="154" t="str">
        <f t="shared" si="482"/>
        <v/>
      </c>
      <c r="M1229" s="155"/>
      <c r="N1229" s="154" t="str">
        <f t="shared" si="483"/>
        <v/>
      </c>
    </row>
    <row r="1230" spans="1:14" ht="14.1" customHeight="1">
      <c r="A1230" s="264"/>
      <c r="B1230" s="265"/>
      <c r="C1230" s="211" t="s">
        <v>415</v>
      </c>
      <c r="D1230" s="224" t="s">
        <v>933</v>
      </c>
      <c r="E1230" s="8">
        <v>10</v>
      </c>
      <c r="F1230" s="129"/>
      <c r="G1230" s="129"/>
      <c r="H1230" s="9"/>
      <c r="I1230" s="9"/>
      <c r="J1230" s="152" t="str">
        <f t="shared" si="481"/>
        <v/>
      </c>
      <c r="K1230" s="153"/>
      <c r="L1230" s="154" t="str">
        <f t="shared" si="482"/>
        <v/>
      </c>
      <c r="M1230" s="155"/>
      <c r="N1230" s="154" t="str">
        <f t="shared" si="483"/>
        <v/>
      </c>
    </row>
    <row r="1231" spans="1:14" ht="14.1" customHeight="1">
      <c r="A1231" s="266" t="s">
        <v>2174</v>
      </c>
      <c r="B1231" s="266"/>
      <c r="C1231" s="266"/>
      <c r="D1231" s="266"/>
      <c r="E1231" s="266"/>
      <c r="F1231" s="266"/>
      <c r="G1231" s="266"/>
      <c r="H1231" s="266"/>
      <c r="I1231" s="266"/>
      <c r="J1231" s="266"/>
      <c r="K1231" s="266"/>
      <c r="L1231" s="15">
        <f>SUM(L1219:L1230)</f>
        <v>0</v>
      </c>
      <c r="M1231" s="15" t="s">
        <v>68</v>
      </c>
      <c r="N1231" s="154">
        <f>SUM(N1219:N1230)</f>
        <v>0</v>
      </c>
    </row>
    <row r="1232" spans="1:14" ht="17.25" customHeight="1">
      <c r="A1232" s="304" t="s">
        <v>1228</v>
      </c>
      <c r="B1232" s="305"/>
      <c r="C1232" s="305"/>
      <c r="D1232" s="305"/>
      <c r="E1232" s="305"/>
      <c r="F1232" s="305"/>
      <c r="G1232" s="305"/>
      <c r="H1232" s="305"/>
      <c r="I1232" s="305"/>
      <c r="J1232" s="305"/>
      <c r="K1232" s="305"/>
      <c r="L1232" s="305"/>
      <c r="M1232" s="305"/>
      <c r="N1232" s="306"/>
    </row>
    <row r="1233" spans="1:14" ht="21" customHeight="1">
      <c r="A1233" s="264">
        <v>1</v>
      </c>
      <c r="B1233" s="333" t="s">
        <v>1190</v>
      </c>
      <c r="C1233" s="39" t="s">
        <v>678</v>
      </c>
      <c r="D1233" s="39" t="s">
        <v>1191</v>
      </c>
      <c r="E1233" s="213">
        <v>600</v>
      </c>
      <c r="F1233" s="129"/>
      <c r="G1233" s="129"/>
      <c r="H1233" s="16"/>
      <c r="I1233" s="9"/>
      <c r="J1233" s="152" t="str">
        <f t="shared" ref="J1233:J1239" si="484">IF(I1233="","",ROUNDUP(E1233/I1233,0))</f>
        <v/>
      </c>
      <c r="K1233" s="153"/>
      <c r="L1233" s="154" t="str">
        <f t="shared" ref="L1233:L1239" si="485">IF(J1233="","",IF(K1233="","",ROUND(J1233*K1233,2)))</f>
        <v/>
      </c>
      <c r="M1233" s="155"/>
      <c r="N1233" s="154" t="str">
        <f t="shared" ref="N1233:N1239" si="486">IF(K1233="","",L1233*M1233+L1233)</f>
        <v/>
      </c>
    </row>
    <row r="1234" spans="1:14" ht="21" customHeight="1">
      <c r="A1234" s="264"/>
      <c r="B1234" s="333"/>
      <c r="C1234" s="39" t="s">
        <v>1192</v>
      </c>
      <c r="D1234" s="39" t="s">
        <v>1193</v>
      </c>
      <c r="E1234" s="213">
        <v>3</v>
      </c>
      <c r="F1234" s="129"/>
      <c r="G1234" s="129"/>
      <c r="H1234" s="16"/>
      <c r="I1234" s="9"/>
      <c r="J1234" s="152" t="str">
        <f t="shared" si="484"/>
        <v/>
      </c>
      <c r="K1234" s="153"/>
      <c r="L1234" s="154" t="str">
        <f t="shared" si="485"/>
        <v/>
      </c>
      <c r="M1234" s="155"/>
      <c r="N1234" s="154" t="str">
        <f t="shared" si="486"/>
        <v/>
      </c>
    </row>
    <row r="1235" spans="1:14" ht="21" customHeight="1">
      <c r="A1235" s="334">
        <v>2</v>
      </c>
      <c r="B1235" s="333" t="s">
        <v>766</v>
      </c>
      <c r="C1235" s="39" t="s">
        <v>1194</v>
      </c>
      <c r="D1235" s="39" t="s">
        <v>1195</v>
      </c>
      <c r="E1235" s="213">
        <v>2</v>
      </c>
      <c r="F1235" s="31"/>
      <c r="G1235" s="129"/>
      <c r="H1235" s="16"/>
      <c r="I1235" s="9"/>
      <c r="J1235" s="152" t="str">
        <f t="shared" si="484"/>
        <v/>
      </c>
      <c r="K1235" s="153"/>
      <c r="L1235" s="154" t="str">
        <f t="shared" si="485"/>
        <v/>
      </c>
      <c r="M1235" s="155"/>
      <c r="N1235" s="154" t="str">
        <f t="shared" si="486"/>
        <v/>
      </c>
    </row>
    <row r="1236" spans="1:14" ht="21" customHeight="1">
      <c r="A1236" s="335"/>
      <c r="B1236" s="333"/>
      <c r="C1236" s="39" t="s">
        <v>1196</v>
      </c>
      <c r="D1236" s="39" t="s">
        <v>1197</v>
      </c>
      <c r="E1236" s="213">
        <v>5</v>
      </c>
      <c r="F1236" s="31"/>
      <c r="G1236" s="129"/>
      <c r="H1236" s="16"/>
      <c r="I1236" s="9"/>
      <c r="J1236" s="152" t="str">
        <f t="shared" si="484"/>
        <v/>
      </c>
      <c r="K1236" s="153"/>
      <c r="L1236" s="154" t="str">
        <f t="shared" si="485"/>
        <v/>
      </c>
      <c r="M1236" s="155"/>
      <c r="N1236" s="154" t="str">
        <f t="shared" si="486"/>
        <v/>
      </c>
    </row>
    <row r="1237" spans="1:14" ht="21" customHeight="1">
      <c r="A1237" s="335"/>
      <c r="B1237" s="333"/>
      <c r="C1237" s="39" t="s">
        <v>1198</v>
      </c>
      <c r="D1237" s="39" t="s">
        <v>1199</v>
      </c>
      <c r="E1237" s="213">
        <v>5</v>
      </c>
      <c r="F1237" s="31"/>
      <c r="G1237" s="129"/>
      <c r="H1237" s="16"/>
      <c r="I1237" s="9"/>
      <c r="J1237" s="152" t="str">
        <f t="shared" si="484"/>
        <v/>
      </c>
      <c r="K1237" s="153"/>
      <c r="L1237" s="154" t="str">
        <f t="shared" si="485"/>
        <v/>
      </c>
      <c r="M1237" s="155"/>
      <c r="N1237" s="154" t="str">
        <f t="shared" si="486"/>
        <v/>
      </c>
    </row>
    <row r="1238" spans="1:14" ht="21" customHeight="1">
      <c r="A1238" s="335"/>
      <c r="B1238" s="333"/>
      <c r="C1238" s="39" t="s">
        <v>1196</v>
      </c>
      <c r="D1238" s="39" t="s">
        <v>1200</v>
      </c>
      <c r="E1238" s="213">
        <v>5</v>
      </c>
      <c r="F1238" s="31"/>
      <c r="G1238" s="129"/>
      <c r="H1238" s="16"/>
      <c r="I1238" s="9"/>
      <c r="J1238" s="152" t="str">
        <f t="shared" si="484"/>
        <v/>
      </c>
      <c r="K1238" s="153"/>
      <c r="L1238" s="154" t="str">
        <f t="shared" si="485"/>
        <v/>
      </c>
      <c r="M1238" s="155"/>
      <c r="N1238" s="154" t="str">
        <f t="shared" si="486"/>
        <v/>
      </c>
    </row>
    <row r="1239" spans="1:14" ht="21" customHeight="1">
      <c r="A1239" s="336"/>
      <c r="B1239" s="333"/>
      <c r="C1239" s="39" t="s">
        <v>229</v>
      </c>
      <c r="D1239" s="39" t="s">
        <v>1201</v>
      </c>
      <c r="E1239" s="213">
        <v>80</v>
      </c>
      <c r="F1239" s="129"/>
      <c r="G1239" s="129"/>
      <c r="H1239" s="16"/>
      <c r="I1239" s="9"/>
      <c r="J1239" s="152" t="str">
        <f t="shared" si="484"/>
        <v/>
      </c>
      <c r="K1239" s="153"/>
      <c r="L1239" s="154" t="str">
        <f t="shared" si="485"/>
        <v/>
      </c>
      <c r="M1239" s="155"/>
      <c r="N1239" s="154" t="str">
        <f t="shared" si="486"/>
        <v/>
      </c>
    </row>
    <row r="1240" spans="1:14" s="20" customFormat="1" ht="20.100000000000001" customHeight="1">
      <c r="A1240" s="266" t="s">
        <v>1244</v>
      </c>
      <c r="B1240" s="266"/>
      <c r="C1240" s="266"/>
      <c r="D1240" s="266"/>
      <c r="E1240" s="266"/>
      <c r="F1240" s="266"/>
      <c r="G1240" s="266"/>
      <c r="H1240" s="266"/>
      <c r="I1240" s="266"/>
      <c r="J1240" s="266"/>
      <c r="K1240" s="266"/>
      <c r="L1240" s="15">
        <f>SUM(L1233:L1239)</f>
        <v>0</v>
      </c>
      <c r="M1240" s="15" t="s">
        <v>68</v>
      </c>
      <c r="N1240" s="154">
        <f>SUM(N1233:N1239)</f>
        <v>0</v>
      </c>
    </row>
    <row r="1241" spans="1:14" s="20" customFormat="1" ht="20.100000000000001" customHeight="1">
      <c r="A1241" s="304" t="s">
        <v>1882</v>
      </c>
      <c r="B1241" s="305"/>
      <c r="C1241" s="305"/>
      <c r="D1241" s="305"/>
      <c r="E1241" s="305"/>
      <c r="F1241" s="305"/>
      <c r="G1241" s="305"/>
      <c r="H1241" s="305"/>
      <c r="I1241" s="305"/>
      <c r="J1241" s="305"/>
      <c r="K1241" s="305"/>
      <c r="L1241" s="305"/>
      <c r="M1241" s="305"/>
      <c r="N1241" s="306"/>
    </row>
    <row r="1242" spans="1:14" ht="29.25">
      <c r="A1242" s="276">
        <v>1</v>
      </c>
      <c r="B1242" s="277" t="s">
        <v>1203</v>
      </c>
      <c r="C1242" s="39" t="s">
        <v>1204</v>
      </c>
      <c r="D1242" s="39" t="s">
        <v>1205</v>
      </c>
      <c r="E1242" s="213">
        <v>100</v>
      </c>
      <c r="F1242" s="31"/>
      <c r="G1242" s="129"/>
      <c r="H1242" s="16"/>
      <c r="I1242" s="9"/>
      <c r="J1242" s="152" t="str">
        <f t="shared" ref="J1242:J1243" si="487">IF(I1242="","",ROUNDUP(E1242/I1242,0))</f>
        <v/>
      </c>
      <c r="K1242" s="153"/>
      <c r="L1242" s="154" t="str">
        <f t="shared" ref="L1242:L1243" si="488">IF(J1242="","",IF(K1242="","",ROUND(J1242*K1242,2)))</f>
        <v/>
      </c>
      <c r="M1242" s="155"/>
      <c r="N1242" s="154" t="str">
        <f t="shared" ref="N1242:N1243" si="489">IF(K1242="","",L1242*M1242+L1242)</f>
        <v/>
      </c>
    </row>
    <row r="1243" spans="1:14" ht="25.5" customHeight="1">
      <c r="A1243" s="276"/>
      <c r="B1243" s="277"/>
      <c r="C1243" s="39" t="s">
        <v>1204</v>
      </c>
      <c r="D1243" s="39" t="s">
        <v>1206</v>
      </c>
      <c r="E1243" s="213">
        <v>800</v>
      </c>
      <c r="F1243" s="31"/>
      <c r="G1243" s="129"/>
      <c r="H1243" s="16"/>
      <c r="I1243" s="9"/>
      <c r="J1243" s="152" t="str">
        <f t="shared" si="487"/>
        <v/>
      </c>
      <c r="K1243" s="153"/>
      <c r="L1243" s="154" t="str">
        <f t="shared" si="488"/>
        <v/>
      </c>
      <c r="M1243" s="155"/>
      <c r="N1243" s="154" t="str">
        <f t="shared" si="489"/>
        <v/>
      </c>
    </row>
    <row r="1244" spans="1:14">
      <c r="A1244" s="266" t="s">
        <v>1908</v>
      </c>
      <c r="B1244" s="266"/>
      <c r="C1244" s="266"/>
      <c r="D1244" s="266"/>
      <c r="E1244" s="266"/>
      <c r="F1244" s="266"/>
      <c r="G1244" s="266"/>
      <c r="H1244" s="266"/>
      <c r="I1244" s="266"/>
      <c r="J1244" s="266"/>
      <c r="K1244" s="266"/>
      <c r="L1244" s="15">
        <f>SUM(L1242:L1243)</f>
        <v>0</v>
      </c>
      <c r="M1244" s="15" t="s">
        <v>68</v>
      </c>
      <c r="N1244" s="154">
        <f>SUM(N1242:N1243)</f>
        <v>0</v>
      </c>
    </row>
    <row r="1245" spans="1:14" ht="15" customHeight="1">
      <c r="A1245" s="285" t="s">
        <v>1247</v>
      </c>
      <c r="B1245" s="286"/>
      <c r="C1245" s="286"/>
      <c r="D1245" s="286"/>
      <c r="E1245" s="286"/>
      <c r="F1245" s="286"/>
      <c r="G1245" s="286"/>
      <c r="H1245" s="286"/>
      <c r="I1245" s="286"/>
      <c r="J1245" s="286"/>
      <c r="K1245" s="286"/>
      <c r="L1245" s="286"/>
      <c r="M1245" s="286"/>
      <c r="N1245" s="287"/>
    </row>
    <row r="1246" spans="1:14" ht="19.5" customHeight="1">
      <c r="A1246" s="264">
        <v>1</v>
      </c>
      <c r="B1246" s="270" t="s">
        <v>1208</v>
      </c>
      <c r="C1246" s="22" t="s">
        <v>1209</v>
      </c>
      <c r="D1246" s="211" t="s">
        <v>1210</v>
      </c>
      <c r="E1246" s="204">
        <v>500</v>
      </c>
      <c r="F1246" s="129"/>
      <c r="G1246" s="21"/>
      <c r="H1246" s="16"/>
      <c r="I1246" s="9"/>
      <c r="J1246" s="152" t="str">
        <f t="shared" ref="J1246:J1248" si="490">IF(I1246="","",ROUNDUP(E1246/I1246,0))</f>
        <v/>
      </c>
      <c r="K1246" s="153"/>
      <c r="L1246" s="154" t="str">
        <f t="shared" ref="L1246:L1248" si="491">IF(J1246="","",IF(K1246="","",ROUND(J1246*K1246,2)))</f>
        <v/>
      </c>
      <c r="M1246" s="155"/>
      <c r="N1246" s="154" t="str">
        <f t="shared" ref="N1246:N1248" si="492">IF(K1246="","",L1246*M1246+L1246)</f>
        <v/>
      </c>
    </row>
    <row r="1247" spans="1:14" ht="14.1" customHeight="1">
      <c r="A1247" s="264"/>
      <c r="B1247" s="270"/>
      <c r="C1247" s="22" t="s">
        <v>1209</v>
      </c>
      <c r="D1247" s="211" t="s">
        <v>1211</v>
      </c>
      <c r="E1247" s="204">
        <v>16000</v>
      </c>
      <c r="F1247" s="129"/>
      <c r="G1247" s="21"/>
      <c r="H1247" s="16"/>
      <c r="I1247" s="9"/>
      <c r="J1247" s="152" t="str">
        <f t="shared" si="490"/>
        <v/>
      </c>
      <c r="K1247" s="153"/>
      <c r="L1247" s="154" t="str">
        <f t="shared" si="491"/>
        <v/>
      </c>
      <c r="M1247" s="155"/>
      <c r="N1247" s="154" t="str">
        <f t="shared" si="492"/>
        <v/>
      </c>
    </row>
    <row r="1248" spans="1:14">
      <c r="A1248" s="264"/>
      <c r="B1248" s="270"/>
      <c r="C1248" s="22" t="s">
        <v>1209</v>
      </c>
      <c r="D1248" s="211" t="s">
        <v>1212</v>
      </c>
      <c r="E1248" s="204">
        <v>1000</v>
      </c>
      <c r="F1248" s="129"/>
      <c r="G1248" s="21"/>
      <c r="H1248" s="16"/>
      <c r="I1248" s="9"/>
      <c r="J1248" s="152" t="str">
        <f t="shared" si="490"/>
        <v/>
      </c>
      <c r="K1248" s="153"/>
      <c r="L1248" s="154" t="str">
        <f t="shared" si="491"/>
        <v/>
      </c>
      <c r="M1248" s="155"/>
      <c r="N1248" s="154" t="str">
        <f t="shared" si="492"/>
        <v/>
      </c>
    </row>
    <row r="1249" spans="1:14" ht="18.75" customHeight="1">
      <c r="A1249" s="266" t="s">
        <v>1270</v>
      </c>
      <c r="B1249" s="266"/>
      <c r="C1249" s="266"/>
      <c r="D1249" s="266"/>
      <c r="E1249" s="266"/>
      <c r="F1249" s="266"/>
      <c r="G1249" s="266"/>
      <c r="H1249" s="266"/>
      <c r="I1249" s="266"/>
      <c r="J1249" s="266"/>
      <c r="K1249" s="266"/>
      <c r="L1249" s="15">
        <f>SUM(L1246:L1248)</f>
        <v>0</v>
      </c>
      <c r="M1249" s="15" t="s">
        <v>68</v>
      </c>
      <c r="N1249" s="154">
        <f>SUM(N1246:N1248)</f>
        <v>0</v>
      </c>
    </row>
    <row r="1250" spans="1:14">
      <c r="A1250" s="307" t="s">
        <v>1883</v>
      </c>
      <c r="B1250" s="308"/>
      <c r="C1250" s="308"/>
      <c r="D1250" s="308"/>
      <c r="E1250" s="308"/>
      <c r="F1250" s="308"/>
      <c r="G1250" s="308"/>
      <c r="H1250" s="308"/>
      <c r="I1250" s="308"/>
      <c r="J1250" s="308"/>
      <c r="K1250" s="308"/>
      <c r="L1250" s="308"/>
      <c r="M1250" s="308"/>
      <c r="N1250" s="309"/>
    </row>
    <row r="1251" spans="1:14" ht="42" customHeight="1">
      <c r="A1251" s="204">
        <v>1</v>
      </c>
      <c r="B1251" s="207" t="s">
        <v>2263</v>
      </c>
      <c r="C1251" s="220" t="s">
        <v>2265</v>
      </c>
      <c r="D1251" s="144" t="s">
        <v>2264</v>
      </c>
      <c r="E1251" s="144">
        <v>30</v>
      </c>
      <c r="F1251" s="17"/>
      <c r="G1251" s="17"/>
      <c r="H1251" s="18"/>
      <c r="I1251" s="19"/>
      <c r="J1251" s="152" t="str">
        <f t="shared" ref="J1251" si="493">IF(I1251="","",ROUNDUP(E1251/I1251,0))</f>
        <v/>
      </c>
      <c r="K1251" s="153"/>
      <c r="L1251" s="154" t="str">
        <f t="shared" ref="L1251" si="494">IF(J1251="","",IF(K1251="","",ROUND(J1251*K1251,2)))</f>
        <v/>
      </c>
      <c r="M1251" s="155"/>
      <c r="N1251" s="154" t="str">
        <f t="shared" ref="N1251" si="495">IF(K1251="","",L1251*M1251+L1251)</f>
        <v/>
      </c>
    </row>
    <row r="1252" spans="1:14">
      <c r="A1252" s="307" t="s">
        <v>1274</v>
      </c>
      <c r="B1252" s="308"/>
      <c r="C1252" s="308"/>
      <c r="D1252" s="308"/>
      <c r="E1252" s="308"/>
      <c r="F1252" s="308"/>
      <c r="G1252" s="308"/>
      <c r="H1252" s="308"/>
      <c r="I1252" s="308"/>
      <c r="J1252" s="308"/>
      <c r="K1252" s="308"/>
      <c r="L1252" s="308"/>
      <c r="M1252" s="308"/>
      <c r="N1252" s="309"/>
    </row>
    <row r="1253" spans="1:14" ht="27" customHeight="1">
      <c r="A1253" s="204">
        <v>1</v>
      </c>
      <c r="B1253" s="205" t="s">
        <v>1219</v>
      </c>
      <c r="C1253" s="211" t="s">
        <v>1220</v>
      </c>
      <c r="D1253" s="211" t="s">
        <v>1221</v>
      </c>
      <c r="E1253" s="8">
        <v>1500</v>
      </c>
      <c r="F1253" s="129"/>
      <c r="G1253" s="129"/>
      <c r="H1253" s="9"/>
      <c r="I1253" s="9"/>
      <c r="J1253" s="152" t="str">
        <f t="shared" ref="J1253:J1255" si="496">IF(I1253="","",ROUNDUP(E1253/I1253,0))</f>
        <v/>
      </c>
      <c r="K1253" s="153"/>
      <c r="L1253" s="154" t="str">
        <f t="shared" ref="L1253:L1255" si="497">IF(J1253="","",IF(K1253="","",ROUND(J1253*K1253,2)))</f>
        <v/>
      </c>
      <c r="M1253" s="155"/>
      <c r="N1253" s="154" t="str">
        <f t="shared" ref="N1253:N1255" si="498">IF(K1253="","",L1253*M1253+L1253)</f>
        <v/>
      </c>
    </row>
    <row r="1254" spans="1:14" ht="14.1" customHeight="1">
      <c r="A1254" s="204">
        <v>2</v>
      </c>
      <c r="B1254" s="205" t="s">
        <v>1223</v>
      </c>
      <c r="C1254" s="211" t="s">
        <v>1224</v>
      </c>
      <c r="D1254" s="40" t="s">
        <v>1225</v>
      </c>
      <c r="E1254" s="8">
        <v>4500</v>
      </c>
      <c r="F1254" s="129"/>
      <c r="G1254" s="129"/>
      <c r="H1254" s="16"/>
      <c r="I1254" s="9"/>
      <c r="J1254" s="152" t="str">
        <f t="shared" si="496"/>
        <v/>
      </c>
      <c r="K1254" s="153"/>
      <c r="L1254" s="154" t="str">
        <f t="shared" si="497"/>
        <v/>
      </c>
      <c r="M1254" s="155"/>
      <c r="N1254" s="154" t="str">
        <f t="shared" si="498"/>
        <v/>
      </c>
    </row>
    <row r="1255" spans="1:14">
      <c r="A1255" s="204">
        <v>3</v>
      </c>
      <c r="B1255" s="205" t="s">
        <v>1226</v>
      </c>
      <c r="C1255" s="211" t="s">
        <v>1227</v>
      </c>
      <c r="D1255" s="40"/>
      <c r="E1255" s="8">
        <v>200</v>
      </c>
      <c r="F1255" s="129"/>
      <c r="G1255" s="129"/>
      <c r="H1255" s="16"/>
      <c r="I1255" s="9"/>
      <c r="J1255" s="152" t="str">
        <f t="shared" si="496"/>
        <v/>
      </c>
      <c r="K1255" s="153"/>
      <c r="L1255" s="154" t="str">
        <f t="shared" si="497"/>
        <v/>
      </c>
      <c r="M1255" s="155"/>
      <c r="N1255" s="154" t="str">
        <f t="shared" si="498"/>
        <v/>
      </c>
    </row>
    <row r="1256" spans="1:14">
      <c r="A1256" s="292" t="s">
        <v>2175</v>
      </c>
      <c r="B1256" s="292"/>
      <c r="C1256" s="292"/>
      <c r="D1256" s="292"/>
      <c r="E1256" s="292"/>
      <c r="F1256" s="292"/>
      <c r="G1256" s="292"/>
      <c r="H1256" s="292"/>
      <c r="I1256" s="292"/>
      <c r="J1256" s="292"/>
      <c r="K1256" s="292"/>
      <c r="L1256" s="15">
        <f>SUM(L1253:L1255)</f>
        <v>0</v>
      </c>
      <c r="M1256" s="15" t="s">
        <v>68</v>
      </c>
      <c r="N1256" s="154">
        <f>SUM(N1253:N1255)</f>
        <v>0</v>
      </c>
    </row>
    <row r="1257" spans="1:14" ht="14.1" customHeight="1">
      <c r="A1257" s="307" t="s">
        <v>1308</v>
      </c>
      <c r="B1257" s="308"/>
      <c r="C1257" s="308"/>
      <c r="D1257" s="308"/>
      <c r="E1257" s="308"/>
      <c r="F1257" s="308"/>
      <c r="G1257" s="308"/>
      <c r="H1257" s="308"/>
      <c r="I1257" s="308"/>
      <c r="J1257" s="308"/>
      <c r="K1257" s="308"/>
      <c r="L1257" s="308"/>
      <c r="M1257" s="308"/>
      <c r="N1257" s="309"/>
    </row>
    <row r="1258" spans="1:14" ht="123.75">
      <c r="A1258" s="204">
        <v>1</v>
      </c>
      <c r="B1258" s="205" t="s">
        <v>1958</v>
      </c>
      <c r="C1258" s="211" t="s">
        <v>1546</v>
      </c>
      <c r="D1258" s="211"/>
      <c r="E1258" s="8">
        <v>300</v>
      </c>
      <c r="F1258" s="129"/>
      <c r="G1258" s="129"/>
      <c r="H1258" s="9"/>
      <c r="I1258" s="9"/>
      <c r="J1258" s="152" t="str">
        <f t="shared" ref="J1258:J1260" si="499">IF(I1258="","",ROUNDUP(E1258/I1258,0))</f>
        <v/>
      </c>
      <c r="K1258" s="153"/>
      <c r="L1258" s="154" t="str">
        <f t="shared" ref="L1258:L1260" si="500">IF(J1258="","",IF(K1258="","",ROUND(J1258*K1258,2)))</f>
        <v/>
      </c>
      <c r="M1258" s="155"/>
      <c r="N1258" s="154" t="str">
        <f t="shared" ref="N1258:N1260" si="501">IF(K1258="","",L1258*M1258+L1258)</f>
        <v/>
      </c>
    </row>
    <row r="1259" spans="1:14" ht="113.25" customHeight="1">
      <c r="A1259" s="204">
        <v>2</v>
      </c>
      <c r="B1259" s="205" t="s">
        <v>1959</v>
      </c>
      <c r="C1259" s="211" t="s">
        <v>1546</v>
      </c>
      <c r="D1259" s="211"/>
      <c r="E1259" s="8">
        <v>300</v>
      </c>
      <c r="F1259" s="129"/>
      <c r="G1259" s="129"/>
      <c r="H1259" s="9"/>
      <c r="I1259" s="9"/>
      <c r="J1259" s="152" t="str">
        <f t="shared" si="499"/>
        <v/>
      </c>
      <c r="K1259" s="153"/>
      <c r="L1259" s="154" t="str">
        <f t="shared" si="500"/>
        <v/>
      </c>
      <c r="M1259" s="155"/>
      <c r="N1259" s="154" t="str">
        <f t="shared" si="501"/>
        <v/>
      </c>
    </row>
    <row r="1260" spans="1:14" ht="138.75" customHeight="1">
      <c r="A1260" s="204">
        <v>3</v>
      </c>
      <c r="B1260" s="205" t="s">
        <v>2278</v>
      </c>
      <c r="C1260" s="211" t="s">
        <v>1546</v>
      </c>
      <c r="D1260" s="211"/>
      <c r="E1260" s="8">
        <v>300</v>
      </c>
      <c r="F1260" s="129"/>
      <c r="G1260" s="129"/>
      <c r="H1260" s="9"/>
      <c r="I1260" s="9"/>
      <c r="J1260" s="152" t="str">
        <f t="shared" si="499"/>
        <v/>
      </c>
      <c r="K1260" s="153"/>
      <c r="L1260" s="154" t="str">
        <f t="shared" si="500"/>
        <v/>
      </c>
      <c r="M1260" s="155"/>
      <c r="N1260" s="154" t="str">
        <f t="shared" si="501"/>
        <v/>
      </c>
    </row>
    <row r="1261" spans="1:14" ht="14.25" customHeight="1">
      <c r="A1261" s="292" t="s">
        <v>2176</v>
      </c>
      <c r="B1261" s="292"/>
      <c r="C1261" s="292"/>
      <c r="D1261" s="292"/>
      <c r="E1261" s="292"/>
      <c r="F1261" s="292"/>
      <c r="G1261" s="292"/>
      <c r="H1261" s="292"/>
      <c r="I1261" s="292"/>
      <c r="J1261" s="292"/>
      <c r="K1261" s="292"/>
      <c r="L1261" s="15">
        <f>SUM(L1258:L1259)</f>
        <v>0</v>
      </c>
      <c r="M1261" s="15" t="s">
        <v>68</v>
      </c>
      <c r="N1261" s="154">
        <f>SUM(N1258:N1259)</f>
        <v>0</v>
      </c>
    </row>
    <row r="1262" spans="1:14" ht="14.1" customHeight="1">
      <c r="A1262" s="304" t="s">
        <v>1330</v>
      </c>
      <c r="B1262" s="305"/>
      <c r="C1262" s="305"/>
      <c r="D1262" s="305"/>
      <c r="E1262" s="305"/>
      <c r="F1262" s="305"/>
      <c r="G1262" s="305"/>
      <c r="H1262" s="305"/>
      <c r="I1262" s="305"/>
      <c r="J1262" s="305"/>
      <c r="K1262" s="305"/>
      <c r="L1262" s="305"/>
      <c r="M1262" s="305"/>
      <c r="N1262" s="306"/>
    </row>
    <row r="1263" spans="1:14">
      <c r="A1263" s="313">
        <v>1</v>
      </c>
      <c r="B1263" s="329" t="s">
        <v>1961</v>
      </c>
      <c r="C1263" s="318" t="s">
        <v>169</v>
      </c>
      <c r="D1263" s="224" t="s">
        <v>359</v>
      </c>
      <c r="E1263" s="8">
        <v>1680</v>
      </c>
      <c r="F1263" s="129"/>
      <c r="G1263" s="129"/>
      <c r="H1263" s="9"/>
      <c r="I1263" s="9"/>
      <c r="J1263" s="152" t="str">
        <f t="shared" ref="J1263:J1270" si="502">IF(I1263="","",ROUNDUP(E1263/I1263,0))</f>
        <v/>
      </c>
      <c r="K1263" s="153"/>
      <c r="L1263" s="154" t="str">
        <f t="shared" ref="L1263:L1270" si="503">IF(J1263="","",IF(K1263="","",ROUND(J1263*K1263,2)))</f>
        <v/>
      </c>
      <c r="M1263" s="155"/>
      <c r="N1263" s="154" t="str">
        <f t="shared" ref="N1263:N1270" si="504">IF(K1263="","",L1263*M1263+L1263)</f>
        <v/>
      </c>
    </row>
    <row r="1264" spans="1:14">
      <c r="A1264" s="314"/>
      <c r="B1264" s="330"/>
      <c r="C1264" s="332"/>
      <c r="D1264" s="224" t="s">
        <v>2260</v>
      </c>
      <c r="E1264" s="8">
        <v>840</v>
      </c>
      <c r="F1264" s="129"/>
      <c r="G1264" s="129"/>
      <c r="H1264" s="9"/>
      <c r="I1264" s="9"/>
      <c r="J1264" s="152" t="str">
        <f t="shared" si="502"/>
        <v/>
      </c>
      <c r="K1264" s="153"/>
      <c r="L1264" s="154" t="str">
        <f t="shared" si="503"/>
        <v/>
      </c>
      <c r="M1264" s="155"/>
      <c r="N1264" s="154" t="str">
        <f t="shared" si="504"/>
        <v/>
      </c>
    </row>
    <row r="1265" spans="1:14">
      <c r="A1265" s="315"/>
      <c r="B1265" s="331"/>
      <c r="C1265" s="319"/>
      <c r="D1265" s="224" t="s">
        <v>1269</v>
      </c>
      <c r="E1265" s="8">
        <v>840</v>
      </c>
      <c r="F1265" s="129"/>
      <c r="G1265" s="129"/>
      <c r="H1265" s="9"/>
      <c r="I1265" s="9"/>
      <c r="J1265" s="152" t="str">
        <f t="shared" si="502"/>
        <v/>
      </c>
      <c r="K1265" s="153"/>
      <c r="L1265" s="154" t="str">
        <f t="shared" si="503"/>
        <v/>
      </c>
      <c r="M1265" s="155"/>
      <c r="N1265" s="154" t="str">
        <f t="shared" si="504"/>
        <v/>
      </c>
    </row>
    <row r="1266" spans="1:14">
      <c r="A1266" s="204">
        <v>2</v>
      </c>
      <c r="B1266" s="205" t="s">
        <v>1962</v>
      </c>
      <c r="C1266" s="211" t="s">
        <v>169</v>
      </c>
      <c r="D1266" s="224" t="s">
        <v>1963</v>
      </c>
      <c r="E1266" s="8">
        <v>2800</v>
      </c>
      <c r="F1266" s="129"/>
      <c r="G1266" s="129"/>
      <c r="H1266" s="9"/>
      <c r="I1266" s="9"/>
      <c r="J1266" s="152" t="str">
        <f t="shared" si="502"/>
        <v/>
      </c>
      <c r="K1266" s="153"/>
      <c r="L1266" s="154" t="str">
        <f t="shared" si="503"/>
        <v/>
      </c>
      <c r="M1266" s="155"/>
      <c r="N1266" s="154" t="str">
        <f t="shared" si="504"/>
        <v/>
      </c>
    </row>
    <row r="1267" spans="1:14" ht="18" customHeight="1">
      <c r="A1267" s="264">
        <v>3</v>
      </c>
      <c r="B1267" s="265" t="s">
        <v>1964</v>
      </c>
      <c r="C1267" s="211" t="s">
        <v>1965</v>
      </c>
      <c r="D1267" s="224" t="s">
        <v>1966</v>
      </c>
      <c r="E1267" s="8">
        <v>1680</v>
      </c>
      <c r="F1267" s="129"/>
      <c r="G1267" s="129"/>
      <c r="H1267" s="9"/>
      <c r="I1267" s="9"/>
      <c r="J1267" s="152" t="str">
        <f t="shared" si="502"/>
        <v/>
      </c>
      <c r="K1267" s="153"/>
      <c r="L1267" s="154" t="str">
        <f t="shared" si="503"/>
        <v/>
      </c>
      <c r="M1267" s="155"/>
      <c r="N1267" s="154" t="str">
        <f t="shared" si="504"/>
        <v/>
      </c>
    </row>
    <row r="1268" spans="1:14" ht="14.1" customHeight="1">
      <c r="A1268" s="264"/>
      <c r="B1268" s="265"/>
      <c r="C1268" s="211" t="s">
        <v>1965</v>
      </c>
      <c r="D1268" s="224" t="s">
        <v>1967</v>
      </c>
      <c r="E1268" s="8">
        <v>420</v>
      </c>
      <c r="F1268" s="129"/>
      <c r="G1268" s="129"/>
      <c r="H1268" s="9"/>
      <c r="I1268" s="9"/>
      <c r="J1268" s="152" t="str">
        <f t="shared" si="502"/>
        <v/>
      </c>
      <c r="K1268" s="153"/>
      <c r="L1268" s="154" t="str">
        <f t="shared" si="503"/>
        <v/>
      </c>
      <c r="M1268" s="155"/>
      <c r="N1268" s="154" t="str">
        <f t="shared" si="504"/>
        <v/>
      </c>
    </row>
    <row r="1269" spans="1:14">
      <c r="A1269" s="264"/>
      <c r="B1269" s="265"/>
      <c r="C1269" s="211" t="s">
        <v>1965</v>
      </c>
      <c r="D1269" s="224" t="s">
        <v>1735</v>
      </c>
      <c r="E1269" s="8">
        <v>420</v>
      </c>
      <c r="F1269" s="129"/>
      <c r="G1269" s="21"/>
      <c r="H1269" s="9"/>
      <c r="I1269" s="9"/>
      <c r="J1269" s="152" t="str">
        <f t="shared" si="502"/>
        <v/>
      </c>
      <c r="K1269" s="153"/>
      <c r="L1269" s="154" t="str">
        <f t="shared" si="503"/>
        <v/>
      </c>
      <c r="M1269" s="155"/>
      <c r="N1269" s="154" t="str">
        <f t="shared" si="504"/>
        <v/>
      </c>
    </row>
    <row r="1270" spans="1:14" ht="24" customHeight="1">
      <c r="A1270" s="204">
        <v>4</v>
      </c>
      <c r="B1270" s="205" t="s">
        <v>2213</v>
      </c>
      <c r="C1270" s="211" t="s">
        <v>1998</v>
      </c>
      <c r="D1270" s="211" t="s">
        <v>2195</v>
      </c>
      <c r="E1270" s="204">
        <v>750</v>
      </c>
      <c r="F1270" s="129"/>
      <c r="G1270" s="21"/>
      <c r="H1270" s="16"/>
      <c r="I1270" s="9"/>
      <c r="J1270" s="152" t="str">
        <f t="shared" si="502"/>
        <v/>
      </c>
      <c r="K1270" s="153"/>
      <c r="L1270" s="154" t="str">
        <f t="shared" si="503"/>
        <v/>
      </c>
      <c r="M1270" s="155"/>
      <c r="N1270" s="154" t="str">
        <f t="shared" si="504"/>
        <v/>
      </c>
    </row>
    <row r="1271" spans="1:14" ht="16.5" customHeight="1">
      <c r="A1271" s="266" t="s">
        <v>1909</v>
      </c>
      <c r="B1271" s="266"/>
      <c r="C1271" s="266"/>
      <c r="D1271" s="266"/>
      <c r="E1271" s="266"/>
      <c r="F1271" s="266"/>
      <c r="G1271" s="266"/>
      <c r="H1271" s="266"/>
      <c r="I1271" s="266"/>
      <c r="J1271" s="266"/>
      <c r="K1271" s="266"/>
      <c r="L1271" s="15">
        <f>SUM(L1256:L1269)</f>
        <v>0</v>
      </c>
      <c r="M1271" s="15" t="s">
        <v>68</v>
      </c>
      <c r="N1271" s="154">
        <f>SUM(N1263:N1269)</f>
        <v>0</v>
      </c>
    </row>
    <row r="1272" spans="1:14" ht="16.5" customHeight="1">
      <c r="A1272" s="304" t="s">
        <v>1335</v>
      </c>
      <c r="B1272" s="305"/>
      <c r="C1272" s="305"/>
      <c r="D1272" s="305"/>
      <c r="E1272" s="305"/>
      <c r="F1272" s="305"/>
      <c r="G1272" s="305"/>
      <c r="H1272" s="305"/>
      <c r="I1272" s="305"/>
      <c r="J1272" s="305"/>
      <c r="K1272" s="305"/>
      <c r="L1272" s="305"/>
      <c r="M1272" s="305"/>
      <c r="N1272" s="306"/>
    </row>
    <row r="1273" spans="1:14" ht="18.75" customHeight="1">
      <c r="A1273" s="204">
        <v>1</v>
      </c>
      <c r="B1273" s="205" t="s">
        <v>1833</v>
      </c>
      <c r="C1273" s="211" t="s">
        <v>415</v>
      </c>
      <c r="D1273" s="224" t="s">
        <v>1229</v>
      </c>
      <c r="E1273" s="8">
        <v>10</v>
      </c>
      <c r="F1273" s="129"/>
      <c r="G1273" s="129"/>
      <c r="H1273" s="9"/>
      <c r="I1273" s="9"/>
      <c r="J1273" s="152" t="str">
        <f t="shared" ref="J1273:J1284" si="505">IF(I1273="","",ROUNDUP(E1273/I1273,0))</f>
        <v/>
      </c>
      <c r="K1273" s="153"/>
      <c r="L1273" s="154" t="str">
        <f t="shared" ref="L1273:L1284" si="506">IF(J1273="","",IF(K1273="","",ROUND(J1273*K1273,2)))</f>
        <v/>
      </c>
      <c r="M1273" s="155"/>
      <c r="N1273" s="154" t="str">
        <f t="shared" ref="N1273:N1284" si="507">IF(K1273="","",L1273*M1273+L1273)</f>
        <v/>
      </c>
    </row>
    <row r="1274" spans="1:14" ht="16.5" customHeight="1">
      <c r="A1274" s="204">
        <v>2</v>
      </c>
      <c r="B1274" s="205" t="s">
        <v>1230</v>
      </c>
      <c r="C1274" s="211" t="s">
        <v>415</v>
      </c>
      <c r="D1274" s="224" t="s">
        <v>723</v>
      </c>
      <c r="E1274" s="8">
        <v>10</v>
      </c>
      <c r="F1274" s="129"/>
      <c r="G1274" s="129"/>
      <c r="H1274" s="9"/>
      <c r="I1274" s="9"/>
      <c r="J1274" s="152" t="str">
        <f t="shared" si="505"/>
        <v/>
      </c>
      <c r="K1274" s="153"/>
      <c r="L1274" s="154" t="str">
        <f t="shared" si="506"/>
        <v/>
      </c>
      <c r="M1274" s="155"/>
      <c r="N1274" s="154" t="str">
        <f t="shared" si="507"/>
        <v/>
      </c>
    </row>
    <row r="1275" spans="1:14" ht="14.1" customHeight="1">
      <c r="A1275" s="264">
        <v>3</v>
      </c>
      <c r="B1275" s="265" t="s">
        <v>1231</v>
      </c>
      <c r="C1275" s="211" t="s">
        <v>415</v>
      </c>
      <c r="D1275" s="224" t="s">
        <v>1948</v>
      </c>
      <c r="E1275" s="8">
        <v>15</v>
      </c>
      <c r="F1275" s="129"/>
      <c r="G1275" s="129"/>
      <c r="H1275" s="9"/>
      <c r="I1275" s="9"/>
      <c r="J1275" s="152" t="str">
        <f t="shared" si="505"/>
        <v/>
      </c>
      <c r="K1275" s="153"/>
      <c r="L1275" s="154" t="str">
        <f t="shared" si="506"/>
        <v/>
      </c>
      <c r="M1275" s="155"/>
      <c r="N1275" s="154" t="str">
        <f t="shared" si="507"/>
        <v/>
      </c>
    </row>
    <row r="1276" spans="1:14">
      <c r="A1276" s="264"/>
      <c r="B1276" s="265"/>
      <c r="C1276" s="211" t="s">
        <v>29</v>
      </c>
      <c r="D1276" s="224" t="s">
        <v>609</v>
      </c>
      <c r="E1276" s="8">
        <v>100</v>
      </c>
      <c r="F1276" s="129"/>
      <c r="G1276" s="129"/>
      <c r="H1276" s="9"/>
      <c r="I1276" s="9"/>
      <c r="J1276" s="152" t="str">
        <f t="shared" si="505"/>
        <v/>
      </c>
      <c r="K1276" s="153"/>
      <c r="L1276" s="154" t="str">
        <f t="shared" si="506"/>
        <v/>
      </c>
      <c r="M1276" s="155"/>
      <c r="N1276" s="154" t="str">
        <f t="shared" si="507"/>
        <v/>
      </c>
    </row>
    <row r="1277" spans="1:14" ht="14.1" customHeight="1">
      <c r="A1277" s="264"/>
      <c r="B1277" s="265"/>
      <c r="C1277" s="211" t="s">
        <v>1174</v>
      </c>
      <c r="D1277" s="224" t="s">
        <v>1232</v>
      </c>
      <c r="E1277" s="8">
        <v>75</v>
      </c>
      <c r="F1277" s="129"/>
      <c r="G1277" s="21"/>
      <c r="H1277" s="9"/>
      <c r="I1277" s="9"/>
      <c r="J1277" s="152" t="str">
        <f t="shared" si="505"/>
        <v/>
      </c>
      <c r="K1277" s="153"/>
      <c r="L1277" s="154" t="str">
        <f t="shared" si="506"/>
        <v/>
      </c>
      <c r="M1277" s="155"/>
      <c r="N1277" s="154" t="str">
        <f t="shared" si="507"/>
        <v/>
      </c>
    </row>
    <row r="1278" spans="1:14">
      <c r="A1278" s="204">
        <v>4</v>
      </c>
      <c r="B1278" s="205" t="s">
        <v>1233</v>
      </c>
      <c r="C1278" s="211" t="s">
        <v>415</v>
      </c>
      <c r="D1278" s="224" t="s">
        <v>1234</v>
      </c>
      <c r="E1278" s="8">
        <v>50</v>
      </c>
      <c r="F1278" s="129"/>
      <c r="G1278" s="129"/>
      <c r="H1278" s="9"/>
      <c r="I1278" s="9"/>
      <c r="J1278" s="152" t="str">
        <f t="shared" si="505"/>
        <v/>
      </c>
      <c r="K1278" s="153"/>
      <c r="L1278" s="154" t="str">
        <f t="shared" si="506"/>
        <v/>
      </c>
      <c r="M1278" s="155"/>
      <c r="N1278" s="154" t="str">
        <f t="shared" si="507"/>
        <v/>
      </c>
    </row>
    <row r="1279" spans="1:14">
      <c r="A1279" s="264">
        <v>5</v>
      </c>
      <c r="B1279" s="265" t="s">
        <v>1235</v>
      </c>
      <c r="C1279" s="211" t="s">
        <v>415</v>
      </c>
      <c r="D1279" s="224" t="s">
        <v>1236</v>
      </c>
      <c r="E1279" s="8">
        <v>10</v>
      </c>
      <c r="F1279" s="129"/>
      <c r="G1279" s="129"/>
      <c r="H1279" s="9"/>
      <c r="I1279" s="9"/>
      <c r="J1279" s="152" t="str">
        <f t="shared" si="505"/>
        <v/>
      </c>
      <c r="K1279" s="153"/>
      <c r="L1279" s="154" t="str">
        <f t="shared" si="506"/>
        <v/>
      </c>
      <c r="M1279" s="155"/>
      <c r="N1279" s="154" t="str">
        <f t="shared" si="507"/>
        <v/>
      </c>
    </row>
    <row r="1280" spans="1:14">
      <c r="A1280" s="264"/>
      <c r="B1280" s="265"/>
      <c r="C1280" s="211" t="s">
        <v>37</v>
      </c>
      <c r="D1280" s="224" t="s">
        <v>1237</v>
      </c>
      <c r="E1280" s="8">
        <v>25</v>
      </c>
      <c r="F1280" s="129"/>
      <c r="G1280" s="129"/>
      <c r="H1280" s="9"/>
      <c r="I1280" s="9"/>
      <c r="J1280" s="152" t="str">
        <f t="shared" si="505"/>
        <v/>
      </c>
      <c r="K1280" s="153"/>
      <c r="L1280" s="154" t="str">
        <f t="shared" si="506"/>
        <v/>
      </c>
      <c r="M1280" s="155"/>
      <c r="N1280" s="154" t="str">
        <f t="shared" si="507"/>
        <v/>
      </c>
    </row>
    <row r="1281" spans="1:14" ht="14.1" customHeight="1">
      <c r="A1281" s="264">
        <v>6</v>
      </c>
      <c r="B1281" s="265" t="s">
        <v>1238</v>
      </c>
      <c r="C1281" s="211" t="s">
        <v>29</v>
      </c>
      <c r="D1281" s="224" t="s">
        <v>1239</v>
      </c>
      <c r="E1281" s="8">
        <v>3200</v>
      </c>
      <c r="F1281" s="129"/>
      <c r="G1281" s="129"/>
      <c r="H1281" s="9"/>
      <c r="I1281" s="9"/>
      <c r="J1281" s="152" t="str">
        <f t="shared" si="505"/>
        <v/>
      </c>
      <c r="K1281" s="153"/>
      <c r="L1281" s="154" t="str">
        <f t="shared" si="506"/>
        <v/>
      </c>
      <c r="M1281" s="155"/>
      <c r="N1281" s="154" t="str">
        <f t="shared" si="507"/>
        <v/>
      </c>
    </row>
    <row r="1282" spans="1:14">
      <c r="A1282" s="264"/>
      <c r="B1282" s="265"/>
      <c r="C1282" s="211" t="s">
        <v>415</v>
      </c>
      <c r="D1282" s="224" t="s">
        <v>933</v>
      </c>
      <c r="E1282" s="8">
        <v>10</v>
      </c>
      <c r="F1282" s="129"/>
      <c r="G1282" s="129"/>
      <c r="H1282" s="9"/>
      <c r="I1282" s="9"/>
      <c r="J1282" s="152" t="str">
        <f t="shared" si="505"/>
        <v/>
      </c>
      <c r="K1282" s="153"/>
      <c r="L1282" s="154" t="str">
        <f t="shared" si="506"/>
        <v/>
      </c>
      <c r="M1282" s="155"/>
      <c r="N1282" s="154" t="str">
        <f t="shared" si="507"/>
        <v/>
      </c>
    </row>
    <row r="1283" spans="1:14">
      <c r="A1283" s="204">
        <v>7</v>
      </c>
      <c r="B1283" s="205" t="s">
        <v>1240</v>
      </c>
      <c r="C1283" s="211" t="s">
        <v>415</v>
      </c>
      <c r="D1283" s="224" t="s">
        <v>723</v>
      </c>
      <c r="E1283" s="8">
        <v>5</v>
      </c>
      <c r="F1283" s="129"/>
      <c r="G1283" s="129"/>
      <c r="H1283" s="9"/>
      <c r="I1283" s="9"/>
      <c r="J1283" s="152" t="str">
        <f t="shared" si="505"/>
        <v/>
      </c>
      <c r="K1283" s="153"/>
      <c r="L1283" s="154" t="str">
        <f t="shared" si="506"/>
        <v/>
      </c>
      <c r="M1283" s="155"/>
      <c r="N1283" s="154" t="str">
        <f t="shared" si="507"/>
        <v/>
      </c>
    </row>
    <row r="1284" spans="1:14" ht="14.1" customHeight="1">
      <c r="A1284" s="204">
        <v>8</v>
      </c>
      <c r="B1284" s="41" t="s">
        <v>1241</v>
      </c>
      <c r="C1284" s="222" t="s">
        <v>1242</v>
      </c>
      <c r="D1284" s="36" t="s">
        <v>1243</v>
      </c>
      <c r="E1284" s="221">
        <v>25</v>
      </c>
      <c r="F1284" s="129"/>
      <c r="G1284" s="129"/>
      <c r="H1284" s="9"/>
      <c r="I1284" s="9"/>
      <c r="J1284" s="152" t="str">
        <f t="shared" si="505"/>
        <v/>
      </c>
      <c r="K1284" s="153"/>
      <c r="L1284" s="154" t="str">
        <f t="shared" si="506"/>
        <v/>
      </c>
      <c r="M1284" s="155"/>
      <c r="N1284" s="154" t="str">
        <f t="shared" si="507"/>
        <v/>
      </c>
    </row>
    <row r="1285" spans="1:14">
      <c r="A1285" s="266" t="s">
        <v>1343</v>
      </c>
      <c r="B1285" s="266"/>
      <c r="C1285" s="266"/>
      <c r="D1285" s="266"/>
      <c r="E1285" s="266"/>
      <c r="F1285" s="266"/>
      <c r="G1285" s="266"/>
      <c r="H1285" s="266"/>
      <c r="I1285" s="266"/>
      <c r="J1285" s="266"/>
      <c r="K1285" s="266"/>
      <c r="L1285" s="15">
        <f>SUM(L1273:L1284)</f>
        <v>0</v>
      </c>
      <c r="M1285" s="15" t="s">
        <v>68</v>
      </c>
      <c r="N1285" s="154">
        <f>SUM(N1273:N1284)</f>
        <v>0</v>
      </c>
    </row>
    <row r="1286" spans="1:14" ht="14.1" customHeight="1">
      <c r="A1286" s="304" t="s">
        <v>1344</v>
      </c>
      <c r="B1286" s="305"/>
      <c r="C1286" s="305"/>
      <c r="D1286" s="305"/>
      <c r="E1286" s="305"/>
      <c r="F1286" s="305"/>
      <c r="G1286" s="305"/>
      <c r="H1286" s="305"/>
      <c r="I1286" s="305"/>
      <c r="J1286" s="305"/>
      <c r="K1286" s="305"/>
      <c r="L1286" s="305"/>
      <c r="M1286" s="305"/>
      <c r="N1286" s="306"/>
    </row>
    <row r="1287" spans="1:14">
      <c r="A1287" s="264">
        <v>1</v>
      </c>
      <c r="B1287" s="265" t="s">
        <v>1248</v>
      </c>
      <c r="C1287" s="211" t="s">
        <v>47</v>
      </c>
      <c r="D1287" s="224" t="s">
        <v>1078</v>
      </c>
      <c r="E1287" s="8">
        <v>125</v>
      </c>
      <c r="F1287" s="129"/>
      <c r="G1287" s="129"/>
      <c r="H1287" s="9"/>
      <c r="I1287" s="9"/>
      <c r="J1287" s="152" t="str">
        <f t="shared" ref="J1287:J1309" si="508">IF(I1287="","",ROUNDUP(E1287/I1287,0))</f>
        <v/>
      </c>
      <c r="K1287" s="153"/>
      <c r="L1287" s="154" t="str">
        <f t="shared" ref="L1287:L1309" si="509">IF(J1287="","",IF(K1287="","",ROUND(J1287*K1287,2)))</f>
        <v/>
      </c>
      <c r="M1287" s="155"/>
      <c r="N1287" s="154" t="str">
        <f t="shared" ref="N1287:N1309" si="510">IF(K1287="","",L1287*M1287+L1287)</f>
        <v/>
      </c>
    </row>
    <row r="1288" spans="1:14" ht="17.100000000000001" customHeight="1">
      <c r="A1288" s="264"/>
      <c r="B1288" s="265"/>
      <c r="C1288" s="211" t="s">
        <v>415</v>
      </c>
      <c r="D1288" s="224" t="s">
        <v>1249</v>
      </c>
      <c r="E1288" s="8">
        <v>25</v>
      </c>
      <c r="F1288" s="129"/>
      <c r="G1288" s="129"/>
      <c r="H1288" s="9"/>
      <c r="I1288" s="9"/>
      <c r="J1288" s="152" t="str">
        <f t="shared" si="508"/>
        <v/>
      </c>
      <c r="K1288" s="153"/>
      <c r="L1288" s="154" t="str">
        <f t="shared" si="509"/>
        <v/>
      </c>
      <c r="M1288" s="155"/>
      <c r="N1288" s="154" t="str">
        <f t="shared" si="510"/>
        <v/>
      </c>
    </row>
    <row r="1289" spans="1:14">
      <c r="A1289" s="264"/>
      <c r="B1289" s="265"/>
      <c r="C1289" s="211" t="s">
        <v>29</v>
      </c>
      <c r="D1289" s="224" t="s">
        <v>1077</v>
      </c>
      <c r="E1289" s="8">
        <v>1500</v>
      </c>
      <c r="F1289" s="129"/>
      <c r="G1289" s="129"/>
      <c r="H1289" s="9"/>
      <c r="I1289" s="9"/>
      <c r="J1289" s="152" t="str">
        <f t="shared" si="508"/>
        <v/>
      </c>
      <c r="K1289" s="153"/>
      <c r="L1289" s="154" t="str">
        <f t="shared" si="509"/>
        <v/>
      </c>
      <c r="M1289" s="155"/>
      <c r="N1289" s="154" t="str">
        <f t="shared" si="510"/>
        <v/>
      </c>
    </row>
    <row r="1290" spans="1:14" s="20" customFormat="1" ht="24" customHeight="1">
      <c r="A1290" s="204">
        <v>2</v>
      </c>
      <c r="B1290" s="205" t="s">
        <v>1250</v>
      </c>
      <c r="C1290" s="211" t="s">
        <v>37</v>
      </c>
      <c r="D1290" s="224" t="s">
        <v>1251</v>
      </c>
      <c r="E1290" s="8">
        <v>20</v>
      </c>
      <c r="F1290" s="129"/>
      <c r="G1290" s="129"/>
      <c r="H1290" s="9"/>
      <c r="I1290" s="9"/>
      <c r="J1290" s="152" t="str">
        <f t="shared" si="508"/>
        <v/>
      </c>
      <c r="K1290" s="153"/>
      <c r="L1290" s="154" t="str">
        <f t="shared" si="509"/>
        <v/>
      </c>
      <c r="M1290" s="155"/>
      <c r="N1290" s="154" t="str">
        <f t="shared" si="510"/>
        <v/>
      </c>
    </row>
    <row r="1291" spans="1:14" ht="14.1" customHeight="1">
      <c r="A1291" s="264">
        <v>3</v>
      </c>
      <c r="B1291" s="265" t="s">
        <v>1252</v>
      </c>
      <c r="C1291" s="211" t="s">
        <v>58</v>
      </c>
      <c r="D1291" s="224" t="s">
        <v>57</v>
      </c>
      <c r="E1291" s="8">
        <v>500</v>
      </c>
      <c r="F1291" s="129"/>
      <c r="G1291" s="129"/>
      <c r="H1291" s="9"/>
      <c r="I1291" s="9"/>
      <c r="J1291" s="152" t="str">
        <f t="shared" si="508"/>
        <v/>
      </c>
      <c r="K1291" s="153"/>
      <c r="L1291" s="154" t="str">
        <f t="shared" si="509"/>
        <v/>
      </c>
      <c r="M1291" s="155"/>
      <c r="N1291" s="154" t="str">
        <f t="shared" si="510"/>
        <v/>
      </c>
    </row>
    <row r="1292" spans="1:14">
      <c r="A1292" s="264"/>
      <c r="B1292" s="265"/>
      <c r="C1292" s="211" t="s">
        <v>58</v>
      </c>
      <c r="D1292" s="224" t="s">
        <v>226</v>
      </c>
      <c r="E1292" s="8">
        <v>500</v>
      </c>
      <c r="F1292" s="129"/>
      <c r="G1292" s="129"/>
      <c r="H1292" s="9"/>
      <c r="I1292" s="9"/>
      <c r="J1292" s="152" t="str">
        <f t="shared" si="508"/>
        <v/>
      </c>
      <c r="K1292" s="153"/>
      <c r="L1292" s="154" t="str">
        <f t="shared" si="509"/>
        <v/>
      </c>
      <c r="M1292" s="155"/>
      <c r="N1292" s="154" t="str">
        <f t="shared" si="510"/>
        <v/>
      </c>
    </row>
    <row r="1293" spans="1:14">
      <c r="A1293" s="264"/>
      <c r="B1293" s="265"/>
      <c r="C1293" s="211" t="s">
        <v>415</v>
      </c>
      <c r="D1293" s="224" t="s">
        <v>1253</v>
      </c>
      <c r="E1293" s="8">
        <v>40</v>
      </c>
      <c r="F1293" s="129"/>
      <c r="G1293" s="129"/>
      <c r="H1293" s="9"/>
      <c r="I1293" s="9"/>
      <c r="J1293" s="152" t="str">
        <f t="shared" si="508"/>
        <v/>
      </c>
      <c r="K1293" s="153"/>
      <c r="L1293" s="154" t="str">
        <f t="shared" si="509"/>
        <v/>
      </c>
      <c r="M1293" s="155"/>
      <c r="N1293" s="154" t="str">
        <f t="shared" si="510"/>
        <v/>
      </c>
    </row>
    <row r="1294" spans="1:14">
      <c r="A1294" s="264">
        <v>4</v>
      </c>
      <c r="B1294" s="265" t="s">
        <v>1254</v>
      </c>
      <c r="C1294" s="211" t="s">
        <v>56</v>
      </c>
      <c r="D1294" s="224" t="s">
        <v>1255</v>
      </c>
      <c r="E1294" s="8">
        <v>30</v>
      </c>
      <c r="F1294" s="129"/>
      <c r="G1294" s="129"/>
      <c r="H1294" s="9"/>
      <c r="I1294" s="9"/>
      <c r="J1294" s="152" t="str">
        <f t="shared" si="508"/>
        <v/>
      </c>
      <c r="K1294" s="153"/>
      <c r="L1294" s="154" t="str">
        <f t="shared" si="509"/>
        <v/>
      </c>
      <c r="M1294" s="155"/>
      <c r="N1294" s="154" t="str">
        <f t="shared" si="510"/>
        <v/>
      </c>
    </row>
    <row r="1295" spans="1:14" ht="14.1" customHeight="1">
      <c r="A1295" s="264"/>
      <c r="B1295" s="265"/>
      <c r="C1295" s="211" t="s">
        <v>363</v>
      </c>
      <c r="D1295" s="224" t="s">
        <v>1255</v>
      </c>
      <c r="E1295" s="8">
        <v>500</v>
      </c>
      <c r="F1295" s="129"/>
      <c r="G1295" s="129"/>
      <c r="H1295" s="9"/>
      <c r="I1295" s="9"/>
      <c r="J1295" s="152" t="str">
        <f t="shared" si="508"/>
        <v/>
      </c>
      <c r="K1295" s="153"/>
      <c r="L1295" s="154" t="str">
        <f t="shared" si="509"/>
        <v/>
      </c>
      <c r="M1295" s="155"/>
      <c r="N1295" s="154" t="str">
        <f t="shared" si="510"/>
        <v/>
      </c>
    </row>
    <row r="1296" spans="1:14">
      <c r="A1296" s="264">
        <v>5</v>
      </c>
      <c r="B1296" s="265" t="s">
        <v>1256</v>
      </c>
      <c r="C1296" s="211" t="s">
        <v>477</v>
      </c>
      <c r="D1296" s="224" t="s">
        <v>665</v>
      </c>
      <c r="E1296" s="8">
        <v>7500</v>
      </c>
      <c r="F1296" s="129"/>
      <c r="G1296" s="129"/>
      <c r="H1296" s="9"/>
      <c r="I1296" s="9"/>
      <c r="J1296" s="152" t="str">
        <f t="shared" si="508"/>
        <v/>
      </c>
      <c r="K1296" s="153"/>
      <c r="L1296" s="154" t="str">
        <f t="shared" si="509"/>
        <v/>
      </c>
      <c r="M1296" s="155"/>
      <c r="N1296" s="154" t="str">
        <f t="shared" si="510"/>
        <v/>
      </c>
    </row>
    <row r="1297" spans="1:14" ht="14.65" customHeight="1">
      <c r="A1297" s="264"/>
      <c r="B1297" s="265"/>
      <c r="C1297" s="211" t="s">
        <v>477</v>
      </c>
      <c r="D1297" s="224" t="s">
        <v>666</v>
      </c>
      <c r="E1297" s="8">
        <v>9000</v>
      </c>
      <c r="F1297" s="129"/>
      <c r="G1297" s="129"/>
      <c r="H1297" s="9"/>
      <c r="I1297" s="9"/>
      <c r="J1297" s="152" t="str">
        <f t="shared" si="508"/>
        <v/>
      </c>
      <c r="K1297" s="153"/>
      <c r="L1297" s="154" t="str">
        <f t="shared" si="509"/>
        <v/>
      </c>
      <c r="M1297" s="155"/>
      <c r="N1297" s="154" t="str">
        <f t="shared" si="510"/>
        <v/>
      </c>
    </row>
    <row r="1298" spans="1:14">
      <c r="A1298" s="264">
        <v>6</v>
      </c>
      <c r="B1298" s="265" t="s">
        <v>1257</v>
      </c>
      <c r="C1298" s="211" t="s">
        <v>37</v>
      </c>
      <c r="D1298" s="224" t="s">
        <v>904</v>
      </c>
      <c r="E1298" s="8">
        <v>25</v>
      </c>
      <c r="F1298" s="129"/>
      <c r="G1298" s="129"/>
      <c r="H1298" s="9"/>
      <c r="I1298" s="9"/>
      <c r="J1298" s="152" t="str">
        <f t="shared" si="508"/>
        <v/>
      </c>
      <c r="K1298" s="153"/>
      <c r="L1298" s="154" t="str">
        <f t="shared" si="509"/>
        <v/>
      </c>
      <c r="M1298" s="155"/>
      <c r="N1298" s="154" t="str">
        <f t="shared" si="510"/>
        <v/>
      </c>
    </row>
    <row r="1299" spans="1:14" ht="14.1" customHeight="1">
      <c r="A1299" s="264"/>
      <c r="B1299" s="265"/>
      <c r="C1299" s="211" t="s">
        <v>29</v>
      </c>
      <c r="D1299" s="224" t="s">
        <v>319</v>
      </c>
      <c r="E1299" s="8">
        <v>1500</v>
      </c>
      <c r="F1299" s="129"/>
      <c r="G1299" s="129"/>
      <c r="H1299" s="9"/>
      <c r="I1299" s="9"/>
      <c r="J1299" s="152" t="str">
        <f t="shared" si="508"/>
        <v/>
      </c>
      <c r="K1299" s="153"/>
      <c r="L1299" s="154" t="str">
        <f t="shared" si="509"/>
        <v/>
      </c>
      <c r="M1299" s="155"/>
      <c r="N1299" s="154" t="str">
        <f t="shared" si="510"/>
        <v/>
      </c>
    </row>
    <row r="1300" spans="1:14" ht="22.5">
      <c r="A1300" s="204">
        <v>7</v>
      </c>
      <c r="B1300" s="207" t="s">
        <v>1258</v>
      </c>
      <c r="C1300" s="220" t="s">
        <v>415</v>
      </c>
      <c r="D1300" s="79" t="s">
        <v>1260</v>
      </c>
      <c r="E1300" s="213">
        <v>10</v>
      </c>
      <c r="F1300" s="17"/>
      <c r="G1300" s="17"/>
      <c r="H1300" s="18"/>
      <c r="I1300" s="19"/>
      <c r="J1300" s="152" t="str">
        <f t="shared" si="508"/>
        <v/>
      </c>
      <c r="K1300" s="153"/>
      <c r="L1300" s="154" t="str">
        <f t="shared" si="509"/>
        <v/>
      </c>
      <c r="M1300" s="155"/>
      <c r="N1300" s="154" t="str">
        <f t="shared" si="510"/>
        <v/>
      </c>
    </row>
    <row r="1301" spans="1:14" ht="14.1" customHeight="1">
      <c r="A1301" s="264">
        <v>8</v>
      </c>
      <c r="B1301" s="265" t="s">
        <v>1261</v>
      </c>
      <c r="C1301" s="211" t="s">
        <v>1262</v>
      </c>
      <c r="D1301" s="224" t="s">
        <v>544</v>
      </c>
      <c r="E1301" s="8">
        <v>200</v>
      </c>
      <c r="F1301" s="129"/>
      <c r="G1301" s="129"/>
      <c r="H1301" s="9"/>
      <c r="I1301" s="9"/>
      <c r="J1301" s="152" t="str">
        <f t="shared" si="508"/>
        <v/>
      </c>
      <c r="K1301" s="153"/>
      <c r="L1301" s="154" t="str">
        <f t="shared" si="509"/>
        <v/>
      </c>
      <c r="M1301" s="155"/>
      <c r="N1301" s="154" t="str">
        <f t="shared" si="510"/>
        <v/>
      </c>
    </row>
    <row r="1302" spans="1:14">
      <c r="A1302" s="264"/>
      <c r="B1302" s="265"/>
      <c r="C1302" s="211" t="s">
        <v>443</v>
      </c>
      <c r="D1302" s="224" t="s">
        <v>549</v>
      </c>
      <c r="E1302" s="8">
        <v>200</v>
      </c>
      <c r="F1302" s="129"/>
      <c r="G1302" s="129"/>
      <c r="H1302" s="9"/>
      <c r="I1302" s="9"/>
      <c r="J1302" s="152" t="str">
        <f t="shared" si="508"/>
        <v/>
      </c>
      <c r="K1302" s="153"/>
      <c r="L1302" s="154" t="str">
        <f t="shared" si="509"/>
        <v/>
      </c>
      <c r="M1302" s="155"/>
      <c r="N1302" s="154" t="str">
        <f t="shared" si="510"/>
        <v/>
      </c>
    </row>
    <row r="1303" spans="1:14" ht="18" customHeight="1">
      <c r="A1303" s="204">
        <v>9</v>
      </c>
      <c r="B1303" s="205" t="s">
        <v>1263</v>
      </c>
      <c r="C1303" s="211" t="s">
        <v>47</v>
      </c>
      <c r="D1303" s="224" t="s">
        <v>394</v>
      </c>
      <c r="E1303" s="8">
        <v>850</v>
      </c>
      <c r="F1303" s="129"/>
      <c r="G1303" s="129"/>
      <c r="H1303" s="9"/>
      <c r="I1303" s="9"/>
      <c r="J1303" s="152" t="str">
        <f t="shared" si="508"/>
        <v/>
      </c>
      <c r="K1303" s="153"/>
      <c r="L1303" s="154" t="str">
        <f t="shared" si="509"/>
        <v/>
      </c>
      <c r="M1303" s="155"/>
      <c r="N1303" s="154" t="str">
        <f t="shared" si="510"/>
        <v/>
      </c>
    </row>
    <row r="1304" spans="1:14" ht="18" customHeight="1">
      <c r="A1304" s="204">
        <v>10</v>
      </c>
      <c r="B1304" s="205" t="s">
        <v>1264</v>
      </c>
      <c r="C1304" s="211" t="s">
        <v>415</v>
      </c>
      <c r="D1304" s="224" t="s">
        <v>1265</v>
      </c>
      <c r="E1304" s="8">
        <v>10</v>
      </c>
      <c r="F1304" s="129"/>
      <c r="G1304" s="129"/>
      <c r="H1304" s="9"/>
      <c r="I1304" s="9"/>
      <c r="J1304" s="152" t="str">
        <f t="shared" si="508"/>
        <v/>
      </c>
      <c r="K1304" s="153"/>
      <c r="L1304" s="154" t="str">
        <f t="shared" si="509"/>
        <v/>
      </c>
      <c r="M1304" s="155"/>
      <c r="N1304" s="154" t="str">
        <f t="shared" si="510"/>
        <v/>
      </c>
    </row>
    <row r="1305" spans="1:14" ht="12" customHeight="1">
      <c r="A1305" s="264">
        <v>11</v>
      </c>
      <c r="B1305" s="265" t="s">
        <v>1266</v>
      </c>
      <c r="C1305" s="211" t="s">
        <v>1267</v>
      </c>
      <c r="D1305" s="224" t="s">
        <v>57</v>
      </c>
      <c r="E1305" s="8">
        <v>450</v>
      </c>
      <c r="F1305" s="129"/>
      <c r="G1305" s="129"/>
      <c r="H1305" s="9"/>
      <c r="I1305" s="9"/>
      <c r="J1305" s="152" t="str">
        <f t="shared" si="508"/>
        <v/>
      </c>
      <c r="K1305" s="153"/>
      <c r="L1305" s="154" t="str">
        <f t="shared" si="509"/>
        <v/>
      </c>
      <c r="M1305" s="155"/>
      <c r="N1305" s="154" t="str">
        <f t="shared" si="510"/>
        <v/>
      </c>
    </row>
    <row r="1306" spans="1:14" ht="20.25" customHeight="1">
      <c r="A1306" s="264"/>
      <c r="B1306" s="265"/>
      <c r="C1306" s="211" t="s">
        <v>1259</v>
      </c>
      <c r="D1306" s="224" t="s">
        <v>1949</v>
      </c>
      <c r="E1306" s="8">
        <v>15</v>
      </c>
      <c r="F1306" s="129"/>
      <c r="G1306" s="129"/>
      <c r="H1306" s="9"/>
      <c r="I1306" s="9"/>
      <c r="J1306" s="152" t="str">
        <f t="shared" si="508"/>
        <v/>
      </c>
      <c r="K1306" s="153"/>
      <c r="L1306" s="154" t="str">
        <f t="shared" si="509"/>
        <v/>
      </c>
      <c r="M1306" s="155"/>
      <c r="N1306" s="154" t="str">
        <f t="shared" si="510"/>
        <v/>
      </c>
    </row>
    <row r="1307" spans="1:14">
      <c r="A1307" s="220">
        <v>12</v>
      </c>
      <c r="B1307" s="207" t="s">
        <v>1268</v>
      </c>
      <c r="C1307" s="222" t="s">
        <v>1120</v>
      </c>
      <c r="D1307" s="42" t="s">
        <v>1269</v>
      </c>
      <c r="E1307" s="33">
        <v>15000</v>
      </c>
      <c r="F1307" s="129"/>
      <c r="G1307" s="129"/>
      <c r="H1307" s="9"/>
      <c r="I1307" s="9"/>
      <c r="J1307" s="152" t="str">
        <f t="shared" si="508"/>
        <v/>
      </c>
      <c r="K1307" s="153"/>
      <c r="L1307" s="154" t="str">
        <f t="shared" si="509"/>
        <v/>
      </c>
      <c r="M1307" s="155"/>
      <c r="N1307" s="154" t="str">
        <f t="shared" si="510"/>
        <v/>
      </c>
    </row>
    <row r="1308" spans="1:14">
      <c r="A1308" s="264">
        <v>11</v>
      </c>
      <c r="B1308" s="265" t="s">
        <v>1972</v>
      </c>
      <c r="C1308" s="211" t="s">
        <v>1267</v>
      </c>
      <c r="D1308" s="224" t="s">
        <v>470</v>
      </c>
      <c r="E1308" s="8">
        <v>300</v>
      </c>
      <c r="F1308" s="129"/>
      <c r="G1308" s="129"/>
      <c r="H1308" s="9"/>
      <c r="I1308" s="9"/>
      <c r="J1308" s="152" t="str">
        <f t="shared" si="508"/>
        <v/>
      </c>
      <c r="K1308" s="153"/>
      <c r="L1308" s="154" t="str">
        <f t="shared" si="509"/>
        <v/>
      </c>
      <c r="M1308" s="155"/>
      <c r="N1308" s="154" t="str">
        <f t="shared" si="510"/>
        <v/>
      </c>
    </row>
    <row r="1309" spans="1:14">
      <c r="A1309" s="264"/>
      <c r="B1309" s="265"/>
      <c r="C1309" s="211" t="s">
        <v>1259</v>
      </c>
      <c r="D1309" s="224" t="s">
        <v>1973</v>
      </c>
      <c r="E1309" s="8">
        <v>25</v>
      </c>
      <c r="F1309" s="129"/>
      <c r="G1309" s="129"/>
      <c r="H1309" s="9"/>
      <c r="I1309" s="9"/>
      <c r="J1309" s="152" t="str">
        <f t="shared" si="508"/>
        <v/>
      </c>
      <c r="K1309" s="153"/>
      <c r="L1309" s="154" t="str">
        <f t="shared" si="509"/>
        <v/>
      </c>
      <c r="M1309" s="155"/>
      <c r="N1309" s="154" t="str">
        <f t="shared" si="510"/>
        <v/>
      </c>
    </row>
    <row r="1310" spans="1:14" ht="14.25" customHeight="1">
      <c r="A1310" s="266" t="s">
        <v>1910</v>
      </c>
      <c r="B1310" s="266"/>
      <c r="C1310" s="266"/>
      <c r="D1310" s="266"/>
      <c r="E1310" s="266"/>
      <c r="F1310" s="266"/>
      <c r="G1310" s="266"/>
      <c r="H1310" s="266"/>
      <c r="I1310" s="266"/>
      <c r="J1310" s="266"/>
      <c r="K1310" s="266"/>
      <c r="L1310" s="15">
        <f>SUM(L1287:L1309)</f>
        <v>0</v>
      </c>
      <c r="M1310" s="15" t="s">
        <v>68</v>
      </c>
      <c r="N1310" s="154">
        <f>SUM(N1287:N1309)</f>
        <v>0</v>
      </c>
    </row>
    <row r="1311" spans="1:14" ht="14.25" customHeight="1">
      <c r="A1311" s="304" t="s">
        <v>1346</v>
      </c>
      <c r="B1311" s="305"/>
      <c r="C1311" s="305"/>
      <c r="D1311" s="305"/>
      <c r="E1311" s="305"/>
      <c r="F1311" s="305"/>
      <c r="G1311" s="305"/>
      <c r="H1311" s="305"/>
      <c r="I1311" s="305"/>
      <c r="J1311" s="305"/>
      <c r="K1311" s="305"/>
      <c r="L1311" s="305"/>
      <c r="M1311" s="305"/>
      <c r="N1311" s="306"/>
    </row>
    <row r="1312" spans="1:14" ht="20.25" customHeight="1">
      <c r="A1312" s="204">
        <v>1</v>
      </c>
      <c r="B1312" s="205" t="s">
        <v>1275</v>
      </c>
      <c r="C1312" s="211" t="s">
        <v>1276</v>
      </c>
      <c r="D1312" s="224" t="s">
        <v>1915</v>
      </c>
      <c r="E1312" s="8">
        <v>40</v>
      </c>
      <c r="F1312" s="129"/>
      <c r="G1312" s="129"/>
      <c r="H1312" s="9"/>
      <c r="I1312" s="9"/>
      <c r="J1312" s="152" t="str">
        <f t="shared" ref="J1312:J1332" si="511">IF(I1312="","",ROUNDUP(E1312/I1312,0))</f>
        <v/>
      </c>
      <c r="K1312" s="153"/>
      <c r="L1312" s="154" t="str">
        <f t="shared" ref="L1312:L1332" si="512">IF(J1312="","",IF(K1312="","",ROUND(J1312*K1312,2)))</f>
        <v/>
      </c>
      <c r="M1312" s="155"/>
      <c r="N1312" s="154" t="str">
        <f t="shared" ref="N1312:N1332" si="513">IF(K1312="","",L1312*M1312+L1312)</f>
        <v/>
      </c>
    </row>
    <row r="1313" spans="1:14" ht="14.25" customHeight="1">
      <c r="A1313" s="204">
        <v>2</v>
      </c>
      <c r="B1313" s="205" t="s">
        <v>1824</v>
      </c>
      <c r="C1313" s="211" t="s">
        <v>26</v>
      </c>
      <c r="D1313" s="224" t="s">
        <v>502</v>
      </c>
      <c r="E1313" s="8">
        <v>100</v>
      </c>
      <c r="F1313" s="129"/>
      <c r="G1313" s="129"/>
      <c r="H1313" s="9"/>
      <c r="I1313" s="9"/>
      <c r="J1313" s="152" t="str">
        <f t="shared" si="511"/>
        <v/>
      </c>
      <c r="K1313" s="153"/>
      <c r="L1313" s="154" t="str">
        <f t="shared" si="512"/>
        <v/>
      </c>
      <c r="M1313" s="155"/>
      <c r="N1313" s="154" t="str">
        <f t="shared" si="513"/>
        <v/>
      </c>
    </row>
    <row r="1314" spans="1:14" ht="14.25" customHeight="1">
      <c r="A1314" s="204">
        <v>3</v>
      </c>
      <c r="B1314" s="205" t="s">
        <v>1277</v>
      </c>
      <c r="C1314" s="211" t="s">
        <v>26</v>
      </c>
      <c r="D1314" s="224" t="s">
        <v>502</v>
      </c>
      <c r="E1314" s="8">
        <v>10</v>
      </c>
      <c r="F1314" s="129"/>
      <c r="G1314" s="129"/>
      <c r="H1314" s="9"/>
      <c r="I1314" s="9"/>
      <c r="J1314" s="152" t="str">
        <f t="shared" si="511"/>
        <v/>
      </c>
      <c r="K1314" s="153"/>
      <c r="L1314" s="154" t="str">
        <f t="shared" si="512"/>
        <v/>
      </c>
      <c r="M1314" s="155"/>
      <c r="N1314" s="154" t="str">
        <f t="shared" si="513"/>
        <v/>
      </c>
    </row>
    <row r="1315" spans="1:14" ht="14.1" customHeight="1">
      <c r="A1315" s="204">
        <v>4</v>
      </c>
      <c r="B1315" s="205" t="s">
        <v>1278</v>
      </c>
      <c r="C1315" s="211" t="s">
        <v>1279</v>
      </c>
      <c r="D1315" s="224" t="s">
        <v>1280</v>
      </c>
      <c r="E1315" s="8">
        <v>5</v>
      </c>
      <c r="F1315" s="129"/>
      <c r="G1315" s="129"/>
      <c r="H1315" s="9"/>
      <c r="I1315" s="9"/>
      <c r="J1315" s="152" t="str">
        <f t="shared" si="511"/>
        <v/>
      </c>
      <c r="K1315" s="153"/>
      <c r="L1315" s="154" t="str">
        <f t="shared" si="512"/>
        <v/>
      </c>
      <c r="M1315" s="155"/>
      <c r="N1315" s="154" t="str">
        <f t="shared" si="513"/>
        <v/>
      </c>
    </row>
    <row r="1316" spans="1:14" ht="14.1" customHeight="1">
      <c r="A1316" s="204">
        <v>5</v>
      </c>
      <c r="B1316" s="205" t="s">
        <v>1281</v>
      </c>
      <c r="C1316" s="211" t="s">
        <v>1279</v>
      </c>
      <c r="D1316" s="224" t="s">
        <v>1282</v>
      </c>
      <c r="E1316" s="8">
        <v>15</v>
      </c>
      <c r="F1316" s="129"/>
      <c r="G1316" s="129"/>
      <c r="H1316" s="9"/>
      <c r="I1316" s="9"/>
      <c r="J1316" s="152" t="str">
        <f t="shared" si="511"/>
        <v/>
      </c>
      <c r="K1316" s="153"/>
      <c r="L1316" s="154" t="str">
        <f t="shared" si="512"/>
        <v/>
      </c>
      <c r="M1316" s="155"/>
      <c r="N1316" s="154" t="str">
        <f t="shared" si="513"/>
        <v/>
      </c>
    </row>
    <row r="1317" spans="1:14" s="20" customFormat="1" ht="20.100000000000001" customHeight="1">
      <c r="A1317" s="264">
        <v>6</v>
      </c>
      <c r="B1317" s="265" t="s">
        <v>1283</v>
      </c>
      <c r="C1317" s="211" t="s">
        <v>1279</v>
      </c>
      <c r="D1317" s="224" t="s">
        <v>1284</v>
      </c>
      <c r="E1317" s="8">
        <v>10</v>
      </c>
      <c r="F1317" s="129"/>
      <c r="G1317" s="129"/>
      <c r="H1317" s="9"/>
      <c r="I1317" s="9"/>
      <c r="J1317" s="152" t="str">
        <f t="shared" si="511"/>
        <v/>
      </c>
      <c r="K1317" s="153"/>
      <c r="L1317" s="154" t="str">
        <f t="shared" si="512"/>
        <v/>
      </c>
      <c r="M1317" s="155"/>
      <c r="N1317" s="154" t="str">
        <f t="shared" si="513"/>
        <v/>
      </c>
    </row>
    <row r="1318" spans="1:14" ht="14.1" customHeight="1">
      <c r="A1318" s="264"/>
      <c r="B1318" s="265"/>
      <c r="C1318" s="211" t="s">
        <v>1279</v>
      </c>
      <c r="D1318" s="224" t="s">
        <v>1285</v>
      </c>
      <c r="E1318" s="8">
        <v>10</v>
      </c>
      <c r="F1318" s="129"/>
      <c r="G1318" s="129"/>
      <c r="H1318" s="9"/>
      <c r="I1318" s="9"/>
      <c r="J1318" s="152" t="str">
        <f t="shared" si="511"/>
        <v/>
      </c>
      <c r="K1318" s="153"/>
      <c r="L1318" s="154" t="str">
        <f t="shared" si="512"/>
        <v/>
      </c>
      <c r="M1318" s="155"/>
      <c r="N1318" s="154" t="str">
        <f t="shared" si="513"/>
        <v/>
      </c>
    </row>
    <row r="1319" spans="1:14" ht="14.1" customHeight="1">
      <c r="A1319" s="204">
        <v>7</v>
      </c>
      <c r="B1319" s="205" t="s">
        <v>1286</v>
      </c>
      <c r="C1319" s="211" t="s">
        <v>1279</v>
      </c>
      <c r="D1319" s="224" t="s">
        <v>1287</v>
      </c>
      <c r="E1319" s="8">
        <v>5</v>
      </c>
      <c r="F1319" s="129"/>
      <c r="G1319" s="129"/>
      <c r="H1319" s="9"/>
      <c r="I1319" s="9"/>
      <c r="J1319" s="152" t="str">
        <f t="shared" si="511"/>
        <v/>
      </c>
      <c r="K1319" s="153"/>
      <c r="L1319" s="154" t="str">
        <f t="shared" si="512"/>
        <v/>
      </c>
      <c r="M1319" s="155"/>
      <c r="N1319" s="154" t="str">
        <f t="shared" si="513"/>
        <v/>
      </c>
    </row>
    <row r="1320" spans="1:14" ht="14.1" customHeight="1">
      <c r="A1320" s="204">
        <v>8</v>
      </c>
      <c r="B1320" s="205" t="s">
        <v>1288</v>
      </c>
      <c r="C1320" s="211" t="s">
        <v>1289</v>
      </c>
      <c r="D1320" s="224" t="s">
        <v>1290</v>
      </c>
      <c r="E1320" s="8">
        <v>10</v>
      </c>
      <c r="F1320" s="129"/>
      <c r="G1320" s="129"/>
      <c r="H1320" s="9"/>
      <c r="I1320" s="9"/>
      <c r="J1320" s="152" t="str">
        <f t="shared" si="511"/>
        <v/>
      </c>
      <c r="K1320" s="153"/>
      <c r="L1320" s="154" t="str">
        <f t="shared" si="512"/>
        <v/>
      </c>
      <c r="M1320" s="155"/>
      <c r="N1320" s="154" t="str">
        <f t="shared" si="513"/>
        <v/>
      </c>
    </row>
    <row r="1321" spans="1:14" ht="14.1" customHeight="1">
      <c r="A1321" s="204">
        <v>9</v>
      </c>
      <c r="B1321" s="207" t="s">
        <v>1291</v>
      </c>
      <c r="C1321" s="222" t="s">
        <v>1292</v>
      </c>
      <c r="D1321" s="222" t="s">
        <v>1293</v>
      </c>
      <c r="E1321" s="213">
        <v>10</v>
      </c>
      <c r="F1321" s="129"/>
      <c r="G1321" s="129"/>
      <c r="H1321" s="9"/>
      <c r="I1321" s="9"/>
      <c r="J1321" s="152" t="str">
        <f t="shared" si="511"/>
        <v/>
      </c>
      <c r="K1321" s="153"/>
      <c r="L1321" s="154" t="str">
        <f t="shared" si="512"/>
        <v/>
      </c>
      <c r="M1321" s="155"/>
      <c r="N1321" s="154" t="str">
        <f t="shared" si="513"/>
        <v/>
      </c>
    </row>
    <row r="1322" spans="1:14" ht="14.1" customHeight="1">
      <c r="A1322" s="204">
        <v>10</v>
      </c>
      <c r="B1322" s="207" t="s">
        <v>990</v>
      </c>
      <c r="C1322" s="222" t="s">
        <v>1292</v>
      </c>
      <c r="D1322" s="222" t="s">
        <v>1294</v>
      </c>
      <c r="E1322" s="213">
        <v>5</v>
      </c>
      <c r="F1322" s="129"/>
      <c r="G1322" s="129"/>
      <c r="H1322" s="9"/>
      <c r="I1322" s="9"/>
      <c r="J1322" s="152" t="str">
        <f t="shared" si="511"/>
        <v/>
      </c>
      <c r="K1322" s="153"/>
      <c r="L1322" s="154" t="str">
        <f t="shared" si="512"/>
        <v/>
      </c>
      <c r="M1322" s="155"/>
      <c r="N1322" s="154" t="str">
        <f t="shared" si="513"/>
        <v/>
      </c>
    </row>
    <row r="1323" spans="1:14" ht="14.1" customHeight="1">
      <c r="A1323" s="204">
        <v>11</v>
      </c>
      <c r="B1323" s="207" t="s">
        <v>1295</v>
      </c>
      <c r="C1323" s="222" t="s">
        <v>1292</v>
      </c>
      <c r="D1323" s="222" t="s">
        <v>1287</v>
      </c>
      <c r="E1323" s="213">
        <v>5</v>
      </c>
      <c r="F1323" s="129"/>
      <c r="G1323" s="129"/>
      <c r="H1323" s="9"/>
      <c r="I1323" s="9"/>
      <c r="J1323" s="152" t="str">
        <f t="shared" si="511"/>
        <v/>
      </c>
      <c r="K1323" s="153"/>
      <c r="L1323" s="154" t="str">
        <f t="shared" si="512"/>
        <v/>
      </c>
      <c r="M1323" s="155"/>
      <c r="N1323" s="154" t="str">
        <f t="shared" si="513"/>
        <v/>
      </c>
    </row>
    <row r="1324" spans="1:14" ht="14.1" customHeight="1">
      <c r="A1324" s="204">
        <v>12</v>
      </c>
      <c r="B1324" s="207" t="s">
        <v>835</v>
      </c>
      <c r="C1324" s="222" t="s">
        <v>1296</v>
      </c>
      <c r="D1324" s="38" t="s">
        <v>1294</v>
      </c>
      <c r="E1324" s="213">
        <v>10</v>
      </c>
      <c r="F1324" s="129"/>
      <c r="G1324" s="129"/>
      <c r="H1324" s="9"/>
      <c r="I1324" s="9"/>
      <c r="J1324" s="152" t="str">
        <f t="shared" si="511"/>
        <v/>
      </c>
      <c r="K1324" s="153"/>
      <c r="L1324" s="154" t="str">
        <f t="shared" si="512"/>
        <v/>
      </c>
      <c r="M1324" s="155"/>
      <c r="N1324" s="154" t="str">
        <f t="shared" si="513"/>
        <v/>
      </c>
    </row>
    <row r="1325" spans="1:14" ht="14.1" customHeight="1">
      <c r="A1325" s="312">
        <v>13</v>
      </c>
      <c r="B1325" s="284" t="s">
        <v>856</v>
      </c>
      <c r="C1325" s="222" t="s">
        <v>1292</v>
      </c>
      <c r="D1325" s="222" t="s">
        <v>1287</v>
      </c>
      <c r="E1325" s="213">
        <v>25</v>
      </c>
      <c r="F1325" s="31"/>
      <c r="G1325" s="129"/>
      <c r="H1325" s="16"/>
      <c r="I1325" s="9"/>
      <c r="J1325" s="152" t="str">
        <f t="shared" si="511"/>
        <v/>
      </c>
      <c r="K1325" s="153"/>
      <c r="L1325" s="154" t="str">
        <f t="shared" si="512"/>
        <v/>
      </c>
      <c r="M1325" s="155"/>
      <c r="N1325" s="154" t="str">
        <f t="shared" si="513"/>
        <v/>
      </c>
    </row>
    <row r="1326" spans="1:14" ht="14.1" customHeight="1">
      <c r="A1326" s="312"/>
      <c r="B1326" s="284"/>
      <c r="C1326" s="222" t="s">
        <v>1297</v>
      </c>
      <c r="D1326" s="222" t="s">
        <v>1298</v>
      </c>
      <c r="E1326" s="213">
        <v>10</v>
      </c>
      <c r="F1326" s="31"/>
      <c r="G1326" s="129"/>
      <c r="H1326" s="16"/>
      <c r="I1326" s="9"/>
      <c r="J1326" s="152" t="str">
        <f t="shared" si="511"/>
        <v/>
      </c>
      <c r="K1326" s="153"/>
      <c r="L1326" s="154" t="str">
        <f t="shared" si="512"/>
        <v/>
      </c>
      <c r="M1326" s="155"/>
      <c r="N1326" s="154" t="str">
        <f t="shared" si="513"/>
        <v/>
      </c>
    </row>
    <row r="1327" spans="1:14" ht="14.1" customHeight="1">
      <c r="A1327" s="204">
        <v>14</v>
      </c>
      <c r="B1327" s="207" t="s">
        <v>1299</v>
      </c>
      <c r="C1327" s="220" t="s">
        <v>1300</v>
      </c>
      <c r="D1327" s="220" t="s">
        <v>1301</v>
      </c>
      <c r="E1327" s="144">
        <v>10</v>
      </c>
      <c r="F1327" s="17"/>
      <c r="G1327" s="17"/>
      <c r="H1327" s="18"/>
      <c r="I1327" s="19"/>
      <c r="J1327" s="152" t="str">
        <f t="shared" si="511"/>
        <v/>
      </c>
      <c r="K1327" s="153"/>
      <c r="L1327" s="154" t="str">
        <f t="shared" si="512"/>
        <v/>
      </c>
      <c r="M1327" s="155"/>
      <c r="N1327" s="154" t="str">
        <f t="shared" si="513"/>
        <v/>
      </c>
    </row>
    <row r="1328" spans="1:14" ht="14.1" customHeight="1">
      <c r="A1328" s="220">
        <v>15</v>
      </c>
      <c r="B1328" s="207" t="s">
        <v>784</v>
      </c>
      <c r="C1328" s="222" t="s">
        <v>1302</v>
      </c>
      <c r="D1328" s="222" t="s">
        <v>1303</v>
      </c>
      <c r="E1328" s="213">
        <v>120</v>
      </c>
      <c r="F1328" s="31"/>
      <c r="G1328" s="129"/>
      <c r="H1328" s="16"/>
      <c r="I1328" s="9"/>
      <c r="J1328" s="152" t="str">
        <f t="shared" si="511"/>
        <v/>
      </c>
      <c r="K1328" s="153"/>
      <c r="L1328" s="154" t="str">
        <f t="shared" si="512"/>
        <v/>
      </c>
      <c r="M1328" s="155"/>
      <c r="N1328" s="154" t="str">
        <f t="shared" si="513"/>
        <v/>
      </c>
    </row>
    <row r="1329" spans="1:14" ht="14.25" customHeight="1">
      <c r="A1329" s="312">
        <v>16</v>
      </c>
      <c r="B1329" s="284" t="s">
        <v>1304</v>
      </c>
      <c r="C1329" s="222" t="s">
        <v>1305</v>
      </c>
      <c r="D1329" s="222" t="s">
        <v>1306</v>
      </c>
      <c r="E1329" s="220">
        <v>10</v>
      </c>
      <c r="F1329" s="31"/>
      <c r="G1329" s="129"/>
      <c r="H1329" s="16"/>
      <c r="I1329" s="9"/>
      <c r="J1329" s="152" t="str">
        <f t="shared" si="511"/>
        <v/>
      </c>
      <c r="K1329" s="153"/>
      <c r="L1329" s="154" t="str">
        <f t="shared" si="512"/>
        <v/>
      </c>
      <c r="M1329" s="155"/>
      <c r="N1329" s="154" t="str">
        <f t="shared" si="513"/>
        <v/>
      </c>
    </row>
    <row r="1330" spans="1:14" ht="14.25" customHeight="1">
      <c r="A1330" s="312"/>
      <c r="B1330" s="284"/>
      <c r="C1330" s="222" t="s">
        <v>1292</v>
      </c>
      <c r="D1330" s="222" t="s">
        <v>1307</v>
      </c>
      <c r="E1330" s="220">
        <v>10</v>
      </c>
      <c r="F1330" s="31"/>
      <c r="G1330" s="129"/>
      <c r="H1330" s="16"/>
      <c r="I1330" s="9"/>
      <c r="J1330" s="152" t="str">
        <f t="shared" si="511"/>
        <v/>
      </c>
      <c r="K1330" s="153"/>
      <c r="L1330" s="154" t="str">
        <f t="shared" si="512"/>
        <v/>
      </c>
      <c r="M1330" s="155"/>
      <c r="N1330" s="154" t="str">
        <f t="shared" si="513"/>
        <v/>
      </c>
    </row>
    <row r="1331" spans="1:14" ht="14.1" customHeight="1">
      <c r="A1331" s="312">
        <v>17</v>
      </c>
      <c r="B1331" s="337" t="s">
        <v>1968</v>
      </c>
      <c r="C1331" s="222" t="s">
        <v>1292</v>
      </c>
      <c r="D1331" s="222" t="s">
        <v>502</v>
      </c>
      <c r="E1331" s="213">
        <v>10</v>
      </c>
      <c r="F1331" s="31"/>
      <c r="G1331" s="129"/>
      <c r="H1331" s="16"/>
      <c r="I1331" s="9"/>
      <c r="J1331" s="152" t="str">
        <f t="shared" si="511"/>
        <v/>
      </c>
      <c r="K1331" s="153"/>
      <c r="L1331" s="154" t="str">
        <f t="shared" si="512"/>
        <v/>
      </c>
      <c r="M1331" s="155"/>
      <c r="N1331" s="154" t="str">
        <f t="shared" si="513"/>
        <v/>
      </c>
    </row>
    <row r="1332" spans="1:14">
      <c r="A1332" s="312"/>
      <c r="B1332" s="284"/>
      <c r="C1332" s="222" t="s">
        <v>1297</v>
      </c>
      <c r="D1332" s="222" t="s">
        <v>1969</v>
      </c>
      <c r="E1332" s="213">
        <v>10</v>
      </c>
      <c r="F1332" s="31"/>
      <c r="G1332" s="129"/>
      <c r="H1332" s="16"/>
      <c r="I1332" s="9"/>
      <c r="J1332" s="152" t="str">
        <f t="shared" si="511"/>
        <v/>
      </c>
      <c r="K1332" s="153"/>
      <c r="L1332" s="154" t="str">
        <f t="shared" si="512"/>
        <v/>
      </c>
      <c r="M1332" s="155"/>
      <c r="N1332" s="154" t="str">
        <f t="shared" si="513"/>
        <v/>
      </c>
    </row>
    <row r="1333" spans="1:14" ht="21" customHeight="1">
      <c r="A1333" s="266" t="s">
        <v>2143</v>
      </c>
      <c r="B1333" s="266"/>
      <c r="C1333" s="266"/>
      <c r="D1333" s="266"/>
      <c r="E1333" s="266"/>
      <c r="F1333" s="266"/>
      <c r="G1333" s="266"/>
      <c r="H1333" s="266"/>
      <c r="I1333" s="266"/>
      <c r="J1333" s="266"/>
      <c r="K1333" s="266"/>
      <c r="L1333" s="15">
        <f>SUM(L1312:L1332)</f>
        <v>0</v>
      </c>
      <c r="M1333" s="15" t="s">
        <v>68</v>
      </c>
      <c r="N1333" s="154">
        <f>SUM(N1312:N1312:N1332)</f>
        <v>0</v>
      </c>
    </row>
    <row r="1334" spans="1:14" ht="18" customHeight="1">
      <c r="A1334" s="304" t="s">
        <v>1349</v>
      </c>
      <c r="B1334" s="305"/>
      <c r="C1334" s="305"/>
      <c r="D1334" s="305"/>
      <c r="E1334" s="305"/>
      <c r="F1334" s="305"/>
      <c r="G1334" s="305"/>
      <c r="H1334" s="305"/>
      <c r="I1334" s="305"/>
      <c r="J1334" s="305"/>
      <c r="K1334" s="305"/>
      <c r="L1334" s="305"/>
      <c r="M1334" s="305"/>
      <c r="N1334" s="306"/>
    </row>
    <row r="1335" spans="1:14" ht="14.1" customHeight="1">
      <c r="A1335" s="312">
        <v>1</v>
      </c>
      <c r="B1335" s="284" t="s">
        <v>1309</v>
      </c>
      <c r="C1335" s="222" t="s">
        <v>1950</v>
      </c>
      <c r="D1335" s="222" t="s">
        <v>1310</v>
      </c>
      <c r="E1335" s="213">
        <v>800</v>
      </c>
      <c r="F1335" s="31"/>
      <c r="G1335" s="129"/>
      <c r="H1335" s="16"/>
      <c r="I1335" s="9"/>
      <c r="J1335" s="152" t="str">
        <f t="shared" ref="J1335:J1349" si="514">IF(I1335="","",ROUNDUP(E1335/I1335,0))</f>
        <v/>
      </c>
      <c r="K1335" s="153"/>
      <c r="L1335" s="154" t="str">
        <f t="shared" ref="L1335:L1349" si="515">IF(J1335="","",IF(K1335="","",ROUND(J1335*K1335,2)))</f>
        <v/>
      </c>
      <c r="M1335" s="155"/>
      <c r="N1335" s="154" t="str">
        <f t="shared" ref="N1335:N1349" si="516">IF(K1335="","",L1335*M1335+L1335)</f>
        <v/>
      </c>
    </row>
    <row r="1336" spans="1:14">
      <c r="A1336" s="312"/>
      <c r="B1336" s="284"/>
      <c r="C1336" s="222" t="s">
        <v>1311</v>
      </c>
      <c r="D1336" s="222" t="s">
        <v>1312</v>
      </c>
      <c r="E1336" s="213">
        <v>20</v>
      </c>
      <c r="F1336" s="31"/>
      <c r="G1336" s="129"/>
      <c r="H1336" s="16"/>
      <c r="I1336" s="9"/>
      <c r="J1336" s="152" t="str">
        <f t="shared" si="514"/>
        <v/>
      </c>
      <c r="K1336" s="153"/>
      <c r="L1336" s="154" t="str">
        <f t="shared" si="515"/>
        <v/>
      </c>
      <c r="M1336" s="155"/>
      <c r="N1336" s="154" t="str">
        <f t="shared" si="516"/>
        <v/>
      </c>
    </row>
    <row r="1337" spans="1:14" ht="14.1" customHeight="1">
      <c r="A1337" s="312">
        <v>2</v>
      </c>
      <c r="B1337" s="284" t="s">
        <v>1313</v>
      </c>
      <c r="C1337" s="222" t="s">
        <v>192</v>
      </c>
      <c r="D1337" s="222" t="s">
        <v>1314</v>
      </c>
      <c r="E1337" s="213">
        <v>7500</v>
      </c>
      <c r="F1337" s="31"/>
      <c r="G1337" s="129"/>
      <c r="H1337" s="16"/>
      <c r="I1337" s="9"/>
      <c r="J1337" s="152" t="str">
        <f t="shared" si="514"/>
        <v/>
      </c>
      <c r="K1337" s="153"/>
      <c r="L1337" s="154" t="str">
        <f t="shared" si="515"/>
        <v/>
      </c>
      <c r="M1337" s="155"/>
      <c r="N1337" s="154" t="str">
        <f t="shared" si="516"/>
        <v/>
      </c>
    </row>
    <row r="1338" spans="1:14">
      <c r="A1338" s="312"/>
      <c r="B1338" s="284"/>
      <c r="C1338" s="222" t="s">
        <v>192</v>
      </c>
      <c r="D1338" s="222" t="s">
        <v>1315</v>
      </c>
      <c r="E1338" s="213">
        <v>2250</v>
      </c>
      <c r="F1338" s="31"/>
      <c r="G1338" s="129"/>
      <c r="H1338" s="16"/>
      <c r="I1338" s="9"/>
      <c r="J1338" s="152" t="str">
        <f t="shared" si="514"/>
        <v/>
      </c>
      <c r="K1338" s="153"/>
      <c r="L1338" s="154" t="str">
        <f t="shared" si="515"/>
        <v/>
      </c>
      <c r="M1338" s="155"/>
      <c r="N1338" s="154" t="str">
        <f t="shared" si="516"/>
        <v/>
      </c>
    </row>
    <row r="1339" spans="1:14" ht="20.25" customHeight="1">
      <c r="A1339" s="312">
        <v>3</v>
      </c>
      <c r="B1339" s="284" t="s">
        <v>1316</v>
      </c>
      <c r="C1339" s="222" t="s">
        <v>1317</v>
      </c>
      <c r="D1339" s="222" t="s">
        <v>1318</v>
      </c>
      <c r="E1339" s="213">
        <v>1500</v>
      </c>
      <c r="F1339" s="31"/>
      <c r="G1339" s="129"/>
      <c r="H1339" s="16"/>
      <c r="I1339" s="9"/>
      <c r="J1339" s="152" t="str">
        <f t="shared" si="514"/>
        <v/>
      </c>
      <c r="K1339" s="153"/>
      <c r="L1339" s="154" t="str">
        <f t="shared" si="515"/>
        <v/>
      </c>
      <c r="M1339" s="155"/>
      <c r="N1339" s="154" t="str">
        <f t="shared" si="516"/>
        <v/>
      </c>
    </row>
    <row r="1340" spans="1:14" ht="19.5">
      <c r="A1340" s="312"/>
      <c r="B1340" s="284"/>
      <c r="C1340" s="222" t="s">
        <v>1317</v>
      </c>
      <c r="D1340" s="222" t="s">
        <v>1319</v>
      </c>
      <c r="E1340" s="213">
        <v>2500</v>
      </c>
      <c r="F1340" s="31"/>
      <c r="G1340" s="129"/>
      <c r="H1340" s="16"/>
      <c r="I1340" s="9"/>
      <c r="J1340" s="152" t="str">
        <f t="shared" si="514"/>
        <v/>
      </c>
      <c r="K1340" s="153"/>
      <c r="L1340" s="154" t="str">
        <f t="shared" si="515"/>
        <v/>
      </c>
      <c r="M1340" s="155"/>
      <c r="N1340" s="154" t="str">
        <f t="shared" si="516"/>
        <v/>
      </c>
    </row>
    <row r="1341" spans="1:14">
      <c r="A1341" s="220">
        <v>4</v>
      </c>
      <c r="B1341" s="207" t="s">
        <v>1320</v>
      </c>
      <c r="C1341" s="222" t="s">
        <v>165</v>
      </c>
      <c r="D1341" s="222" t="s">
        <v>1321</v>
      </c>
      <c r="E1341" s="213">
        <v>10000</v>
      </c>
      <c r="F1341" s="31"/>
      <c r="G1341" s="129"/>
      <c r="H1341" s="16"/>
      <c r="I1341" s="9"/>
      <c r="J1341" s="152" t="str">
        <f t="shared" si="514"/>
        <v/>
      </c>
      <c r="K1341" s="153"/>
      <c r="L1341" s="154" t="str">
        <f t="shared" si="515"/>
        <v/>
      </c>
      <c r="M1341" s="155"/>
      <c r="N1341" s="154" t="str">
        <f t="shared" si="516"/>
        <v/>
      </c>
    </row>
    <row r="1342" spans="1:14" ht="14.1" customHeight="1">
      <c r="A1342" s="204">
        <v>5</v>
      </c>
      <c r="B1342" s="205" t="s">
        <v>1231</v>
      </c>
      <c r="C1342" s="211" t="s">
        <v>47</v>
      </c>
      <c r="D1342" s="224" t="s">
        <v>1322</v>
      </c>
      <c r="E1342" s="8">
        <v>15000</v>
      </c>
      <c r="F1342" s="129"/>
      <c r="G1342" s="129"/>
      <c r="H1342" s="16"/>
      <c r="I1342" s="9"/>
      <c r="J1342" s="152" t="str">
        <f t="shared" si="514"/>
        <v/>
      </c>
      <c r="K1342" s="153"/>
      <c r="L1342" s="154" t="str">
        <f t="shared" si="515"/>
        <v/>
      </c>
      <c r="M1342" s="155"/>
      <c r="N1342" s="154" t="str">
        <f t="shared" si="516"/>
        <v/>
      </c>
    </row>
    <row r="1343" spans="1:14">
      <c r="A1343" s="204">
        <v>6</v>
      </c>
      <c r="B1343" s="205" t="s">
        <v>1323</v>
      </c>
      <c r="C1343" s="211" t="s">
        <v>456</v>
      </c>
      <c r="D1343" s="224" t="s">
        <v>42</v>
      </c>
      <c r="E1343" s="8">
        <v>400</v>
      </c>
      <c r="F1343" s="129"/>
      <c r="G1343" s="129"/>
      <c r="H1343" s="9"/>
      <c r="I1343" s="9"/>
      <c r="J1343" s="152" t="str">
        <f t="shared" si="514"/>
        <v/>
      </c>
      <c r="K1343" s="153"/>
      <c r="L1343" s="154" t="str">
        <f t="shared" si="515"/>
        <v/>
      </c>
      <c r="M1343" s="155"/>
      <c r="N1343" s="154" t="str">
        <f t="shared" si="516"/>
        <v/>
      </c>
    </row>
    <row r="1344" spans="1:14" ht="21" customHeight="1">
      <c r="A1344" s="204">
        <v>7</v>
      </c>
      <c r="B1344" s="205" t="s">
        <v>1324</v>
      </c>
      <c r="C1344" s="211" t="s">
        <v>47</v>
      </c>
      <c r="D1344" s="224" t="s">
        <v>357</v>
      </c>
      <c r="E1344" s="8">
        <v>2000</v>
      </c>
      <c r="F1344" s="129"/>
      <c r="G1344" s="129"/>
      <c r="H1344" s="9"/>
      <c r="I1344" s="9"/>
      <c r="J1344" s="152" t="str">
        <f t="shared" si="514"/>
        <v/>
      </c>
      <c r="K1344" s="153"/>
      <c r="L1344" s="154" t="str">
        <f t="shared" si="515"/>
        <v/>
      </c>
      <c r="M1344" s="155"/>
      <c r="N1344" s="154" t="str">
        <f t="shared" si="516"/>
        <v/>
      </c>
    </row>
    <row r="1345" spans="1:14">
      <c r="A1345" s="264">
        <v>8</v>
      </c>
      <c r="B1345" s="265" t="s">
        <v>1325</v>
      </c>
      <c r="C1345" s="211" t="s">
        <v>47</v>
      </c>
      <c r="D1345" s="224" t="s">
        <v>357</v>
      </c>
      <c r="E1345" s="8">
        <v>15000</v>
      </c>
      <c r="F1345" s="129"/>
      <c r="G1345" s="129"/>
      <c r="H1345" s="9"/>
      <c r="I1345" s="9"/>
      <c r="J1345" s="152" t="str">
        <f t="shared" si="514"/>
        <v/>
      </c>
      <c r="K1345" s="153"/>
      <c r="L1345" s="154" t="str">
        <f t="shared" si="515"/>
        <v/>
      </c>
      <c r="M1345" s="155"/>
      <c r="N1345" s="154" t="str">
        <f t="shared" si="516"/>
        <v/>
      </c>
    </row>
    <row r="1346" spans="1:14" ht="14.1" customHeight="1">
      <c r="A1346" s="264"/>
      <c r="B1346" s="265"/>
      <c r="C1346" s="211" t="s">
        <v>47</v>
      </c>
      <c r="D1346" s="224" t="s">
        <v>665</v>
      </c>
      <c r="E1346" s="8">
        <v>5000</v>
      </c>
      <c r="F1346" s="129"/>
      <c r="G1346" s="129"/>
      <c r="H1346" s="9"/>
      <c r="I1346" s="9"/>
      <c r="J1346" s="152" t="str">
        <f t="shared" si="514"/>
        <v/>
      </c>
      <c r="K1346" s="153"/>
      <c r="L1346" s="154" t="str">
        <f t="shared" si="515"/>
        <v/>
      </c>
      <c r="M1346" s="155"/>
      <c r="N1346" s="154" t="str">
        <f t="shared" si="516"/>
        <v/>
      </c>
    </row>
    <row r="1347" spans="1:14" ht="14.1" customHeight="1">
      <c r="A1347" s="264">
        <v>9</v>
      </c>
      <c r="B1347" s="265" t="s">
        <v>1326</v>
      </c>
      <c r="C1347" s="211" t="s">
        <v>738</v>
      </c>
      <c r="D1347" s="224" t="s">
        <v>1327</v>
      </c>
      <c r="E1347" s="8">
        <v>10</v>
      </c>
      <c r="F1347" s="129"/>
      <c r="G1347" s="129"/>
      <c r="H1347" s="9"/>
      <c r="I1347" s="9"/>
      <c r="J1347" s="152" t="str">
        <f t="shared" si="514"/>
        <v/>
      </c>
      <c r="K1347" s="153"/>
      <c r="L1347" s="154" t="str">
        <f t="shared" si="515"/>
        <v/>
      </c>
      <c r="M1347" s="155"/>
      <c r="N1347" s="154" t="str">
        <f t="shared" si="516"/>
        <v/>
      </c>
    </row>
    <row r="1348" spans="1:14">
      <c r="A1348" s="264"/>
      <c r="B1348" s="265"/>
      <c r="C1348" s="211" t="s">
        <v>738</v>
      </c>
      <c r="D1348" s="224" t="s">
        <v>1328</v>
      </c>
      <c r="E1348" s="8">
        <v>10</v>
      </c>
      <c r="F1348" s="129"/>
      <c r="G1348" s="129"/>
      <c r="H1348" s="9"/>
      <c r="I1348" s="9"/>
      <c r="J1348" s="152" t="str">
        <f t="shared" si="514"/>
        <v/>
      </c>
      <c r="K1348" s="153"/>
      <c r="L1348" s="154" t="str">
        <f t="shared" si="515"/>
        <v/>
      </c>
      <c r="M1348" s="155"/>
      <c r="N1348" s="154" t="str">
        <f t="shared" si="516"/>
        <v/>
      </c>
    </row>
    <row r="1349" spans="1:14" ht="20.25" customHeight="1">
      <c r="A1349" s="204">
        <v>10</v>
      </c>
      <c r="B1349" s="205" t="s">
        <v>1329</v>
      </c>
      <c r="C1349" s="211" t="s">
        <v>47</v>
      </c>
      <c r="D1349" s="224" t="s">
        <v>44</v>
      </c>
      <c r="E1349" s="8">
        <v>10</v>
      </c>
      <c r="F1349" s="129"/>
      <c r="G1349" s="129"/>
      <c r="H1349" s="9"/>
      <c r="I1349" s="9"/>
      <c r="J1349" s="152" t="str">
        <f t="shared" si="514"/>
        <v/>
      </c>
      <c r="K1349" s="153"/>
      <c r="L1349" s="154" t="str">
        <f t="shared" si="515"/>
        <v/>
      </c>
      <c r="M1349" s="155"/>
      <c r="N1349" s="154" t="str">
        <f t="shared" si="516"/>
        <v/>
      </c>
    </row>
    <row r="1350" spans="1:14" ht="14.1" customHeight="1">
      <c r="A1350" s="266" t="s">
        <v>1932</v>
      </c>
      <c r="B1350" s="266"/>
      <c r="C1350" s="266"/>
      <c r="D1350" s="266"/>
      <c r="E1350" s="266"/>
      <c r="F1350" s="266"/>
      <c r="G1350" s="266"/>
      <c r="H1350" s="266"/>
      <c r="I1350" s="266"/>
      <c r="J1350" s="266"/>
      <c r="K1350" s="266"/>
      <c r="L1350" s="15">
        <f>SUM(L1335:L1349)</f>
        <v>0</v>
      </c>
      <c r="M1350" s="15" t="s">
        <v>68</v>
      </c>
      <c r="N1350" s="154">
        <f>SUM(N1335:N1349)</f>
        <v>0</v>
      </c>
    </row>
    <row r="1351" spans="1:14" ht="12.75" customHeight="1">
      <c r="A1351" s="304" t="s">
        <v>1957</v>
      </c>
      <c r="B1351" s="305"/>
      <c r="C1351" s="305"/>
      <c r="D1351" s="305"/>
      <c r="E1351" s="305"/>
      <c r="F1351" s="305"/>
      <c r="G1351" s="305"/>
      <c r="H1351" s="305"/>
      <c r="I1351" s="305"/>
      <c r="J1351" s="305"/>
      <c r="K1351" s="305"/>
      <c r="L1351" s="305"/>
      <c r="M1351" s="305"/>
      <c r="N1351" s="306"/>
    </row>
    <row r="1352" spans="1:14" ht="19.5" customHeight="1">
      <c r="A1352" s="204">
        <v>1</v>
      </c>
      <c r="B1352" s="205" t="s">
        <v>1331</v>
      </c>
      <c r="C1352" s="211" t="s">
        <v>456</v>
      </c>
      <c r="D1352" s="14" t="s">
        <v>1332</v>
      </c>
      <c r="E1352" s="8">
        <v>50</v>
      </c>
      <c r="F1352" s="129"/>
      <c r="G1352" s="129"/>
      <c r="H1352" s="16"/>
      <c r="I1352" s="9"/>
      <c r="J1352" s="152" t="str">
        <f t="shared" ref="J1352" si="517">IF(I1352="","",ROUNDUP(E1352/I1352,0))</f>
        <v/>
      </c>
      <c r="K1352" s="153"/>
      <c r="L1352" s="154" t="str">
        <f t="shared" ref="L1352" si="518">IF(J1352="","",IF(K1352="","",ROUND(J1352*K1352,2)))</f>
        <v/>
      </c>
      <c r="M1352" s="155"/>
      <c r="N1352" s="154" t="str">
        <f t="shared" ref="N1352" si="519">IF(K1352="","",L1352*M1352+L1352)</f>
        <v/>
      </c>
    </row>
    <row r="1353" spans="1:14" ht="14.1" customHeight="1">
      <c r="A1353" s="304" t="s">
        <v>1960</v>
      </c>
      <c r="B1353" s="305"/>
      <c r="C1353" s="305"/>
      <c r="D1353" s="305"/>
      <c r="E1353" s="305"/>
      <c r="F1353" s="305"/>
      <c r="G1353" s="305"/>
      <c r="H1353" s="305"/>
      <c r="I1353" s="305"/>
      <c r="J1353" s="305"/>
      <c r="K1353" s="305"/>
      <c r="L1353" s="305"/>
      <c r="M1353" s="305"/>
      <c r="N1353" s="306"/>
    </row>
    <row r="1354" spans="1:14" ht="18" customHeight="1">
      <c r="A1354" s="204">
        <v>1</v>
      </c>
      <c r="B1354" s="205" t="s">
        <v>1336</v>
      </c>
      <c r="C1354" s="211" t="s">
        <v>47</v>
      </c>
      <c r="D1354" s="224" t="s">
        <v>1337</v>
      </c>
      <c r="E1354" s="8">
        <v>150</v>
      </c>
      <c r="F1354" s="129"/>
      <c r="G1354" s="129"/>
      <c r="H1354" s="9"/>
      <c r="I1354" s="9"/>
      <c r="J1354" s="152" t="str">
        <f t="shared" ref="J1354:J1359" si="520">IF(I1354="","",ROUNDUP(E1354/I1354,0))</f>
        <v/>
      </c>
      <c r="K1354" s="153"/>
      <c r="L1354" s="154" t="str">
        <f t="shared" ref="L1354:L1359" si="521">IF(J1354="","",IF(K1354="","",ROUND(J1354*K1354,2)))</f>
        <v/>
      </c>
      <c r="M1354" s="155"/>
      <c r="N1354" s="154" t="str">
        <f t="shared" ref="N1354:N1359" si="522">IF(K1354="","",L1354*M1354+L1354)</f>
        <v/>
      </c>
    </row>
    <row r="1355" spans="1:14">
      <c r="A1355" s="204">
        <v>2</v>
      </c>
      <c r="B1355" s="205" t="s">
        <v>1338</v>
      </c>
      <c r="C1355" s="211" t="s">
        <v>47</v>
      </c>
      <c r="D1355" s="224" t="s">
        <v>1339</v>
      </c>
      <c r="E1355" s="8">
        <v>150</v>
      </c>
      <c r="F1355" s="129"/>
      <c r="G1355" s="129"/>
      <c r="H1355" s="9"/>
      <c r="I1355" s="9"/>
      <c r="J1355" s="152" t="str">
        <f t="shared" si="520"/>
        <v/>
      </c>
      <c r="K1355" s="153"/>
      <c r="L1355" s="154" t="str">
        <f t="shared" si="521"/>
        <v/>
      </c>
      <c r="M1355" s="155"/>
      <c r="N1355" s="154" t="str">
        <f t="shared" si="522"/>
        <v/>
      </c>
    </row>
    <row r="1356" spans="1:14">
      <c r="A1356" s="204">
        <v>3</v>
      </c>
      <c r="B1356" s="205" t="s">
        <v>1333</v>
      </c>
      <c r="C1356" s="211" t="s">
        <v>47</v>
      </c>
      <c r="D1356" s="211" t="s">
        <v>1334</v>
      </c>
      <c r="E1356" s="8">
        <v>150</v>
      </c>
      <c r="F1356" s="129"/>
      <c r="G1356" s="129"/>
      <c r="H1356" s="16"/>
      <c r="I1356" s="9"/>
      <c r="J1356" s="152" t="str">
        <f t="shared" si="520"/>
        <v/>
      </c>
      <c r="K1356" s="153"/>
      <c r="L1356" s="154" t="str">
        <f t="shared" si="521"/>
        <v/>
      </c>
      <c r="M1356" s="155"/>
      <c r="N1356" s="154" t="str">
        <f t="shared" si="522"/>
        <v/>
      </c>
    </row>
    <row r="1357" spans="1:14">
      <c r="A1357" s="264">
        <v>4</v>
      </c>
      <c r="B1357" s="265" t="s">
        <v>481</v>
      </c>
      <c r="C1357" s="211" t="s">
        <v>456</v>
      </c>
      <c r="D1357" s="224" t="s">
        <v>36</v>
      </c>
      <c r="E1357" s="8">
        <v>30</v>
      </c>
      <c r="F1357" s="129"/>
      <c r="G1357" s="129"/>
      <c r="H1357" s="9"/>
      <c r="I1357" s="9"/>
      <c r="J1357" s="152" t="str">
        <f t="shared" si="520"/>
        <v/>
      </c>
      <c r="K1357" s="153"/>
      <c r="L1357" s="154" t="str">
        <f t="shared" si="521"/>
        <v/>
      </c>
      <c r="M1357" s="155"/>
      <c r="N1357" s="154" t="str">
        <f t="shared" si="522"/>
        <v/>
      </c>
    </row>
    <row r="1358" spans="1:14" ht="18.75" customHeight="1">
      <c r="A1358" s="264"/>
      <c r="B1358" s="265"/>
      <c r="C1358" s="211" t="s">
        <v>456</v>
      </c>
      <c r="D1358" s="224" t="s">
        <v>30</v>
      </c>
      <c r="E1358" s="8">
        <v>10</v>
      </c>
      <c r="F1358" s="129"/>
      <c r="G1358" s="129"/>
      <c r="H1358" s="9"/>
      <c r="I1358" s="9"/>
      <c r="J1358" s="152" t="str">
        <f t="shared" si="520"/>
        <v/>
      </c>
      <c r="K1358" s="153"/>
      <c r="L1358" s="154" t="str">
        <f t="shared" si="521"/>
        <v/>
      </c>
      <c r="M1358" s="155"/>
      <c r="N1358" s="154" t="str">
        <f t="shared" si="522"/>
        <v/>
      </c>
    </row>
    <row r="1359" spans="1:14">
      <c r="A1359" s="204">
        <v>5</v>
      </c>
      <c r="B1359" s="205" t="s">
        <v>1342</v>
      </c>
      <c r="C1359" s="211" t="s">
        <v>47</v>
      </c>
      <c r="D1359" s="224" t="s">
        <v>516</v>
      </c>
      <c r="E1359" s="8">
        <v>2000</v>
      </c>
      <c r="F1359" s="129"/>
      <c r="G1359" s="129"/>
      <c r="H1359" s="9"/>
      <c r="I1359" s="9"/>
      <c r="J1359" s="152" t="str">
        <f t="shared" si="520"/>
        <v/>
      </c>
      <c r="K1359" s="153"/>
      <c r="L1359" s="154" t="str">
        <f t="shared" si="521"/>
        <v/>
      </c>
      <c r="M1359" s="155"/>
      <c r="N1359" s="154" t="str">
        <f t="shared" si="522"/>
        <v/>
      </c>
    </row>
    <row r="1360" spans="1:14">
      <c r="A1360" s="266" t="s">
        <v>2177</v>
      </c>
      <c r="B1360" s="266"/>
      <c r="C1360" s="266"/>
      <c r="D1360" s="266"/>
      <c r="E1360" s="266"/>
      <c r="F1360" s="266"/>
      <c r="G1360" s="266"/>
      <c r="H1360" s="266"/>
      <c r="I1360" s="266"/>
      <c r="J1360" s="266"/>
      <c r="K1360" s="266"/>
      <c r="L1360" s="15">
        <f>SUM(L1354:L1359)</f>
        <v>0</v>
      </c>
      <c r="M1360" s="15" t="s">
        <v>68</v>
      </c>
      <c r="N1360" s="154">
        <f>SUM(N1354:N1359)</f>
        <v>0</v>
      </c>
    </row>
    <row r="1361" spans="1:14">
      <c r="A1361" s="307" t="s">
        <v>1357</v>
      </c>
      <c r="B1361" s="308"/>
      <c r="C1361" s="308"/>
      <c r="D1361" s="308"/>
      <c r="E1361" s="308"/>
      <c r="F1361" s="308"/>
      <c r="G1361" s="308"/>
      <c r="H1361" s="308"/>
      <c r="I1361" s="308"/>
      <c r="J1361" s="308"/>
      <c r="K1361" s="308"/>
      <c r="L1361" s="308"/>
      <c r="M1361" s="308"/>
      <c r="N1361" s="309"/>
    </row>
    <row r="1362" spans="1:14" ht="22.5">
      <c r="A1362" s="204">
        <v>1</v>
      </c>
      <c r="B1362" s="205" t="s">
        <v>1636</v>
      </c>
      <c r="C1362" s="211" t="s">
        <v>1637</v>
      </c>
      <c r="D1362" s="211" t="s">
        <v>1634</v>
      </c>
      <c r="E1362" s="8">
        <v>75</v>
      </c>
      <c r="F1362" s="129"/>
      <c r="G1362" s="129"/>
      <c r="H1362" s="16"/>
      <c r="I1362" s="9"/>
      <c r="J1362" s="152" t="str">
        <f t="shared" ref="J1362" si="523">IF(I1362="","",ROUNDUP(E1362/I1362,0))</f>
        <v/>
      </c>
      <c r="K1362" s="153"/>
      <c r="L1362" s="154" t="str">
        <f t="shared" ref="L1362" si="524">IF(J1362="","",IF(K1362="","",ROUND(J1362*K1362,2)))</f>
        <v/>
      </c>
      <c r="M1362" s="155"/>
      <c r="N1362" s="154" t="str">
        <f t="shared" ref="N1362" si="525">IF(K1362="","",L1362*M1362+L1362)</f>
        <v/>
      </c>
    </row>
    <row r="1363" spans="1:14" ht="14.1" customHeight="1">
      <c r="A1363" s="304" t="s">
        <v>1363</v>
      </c>
      <c r="B1363" s="305"/>
      <c r="C1363" s="305"/>
      <c r="D1363" s="305"/>
      <c r="E1363" s="305"/>
      <c r="F1363" s="305"/>
      <c r="G1363" s="305"/>
      <c r="H1363" s="305"/>
      <c r="I1363" s="305"/>
      <c r="J1363" s="305"/>
      <c r="K1363" s="305"/>
      <c r="L1363" s="305"/>
      <c r="M1363" s="305"/>
      <c r="N1363" s="306"/>
    </row>
    <row r="1364" spans="1:14" ht="24" customHeight="1">
      <c r="A1364" s="204">
        <v>1</v>
      </c>
      <c r="B1364" s="205" t="s">
        <v>2162</v>
      </c>
      <c r="C1364" s="211" t="s">
        <v>117</v>
      </c>
      <c r="D1364" s="224" t="s">
        <v>1345</v>
      </c>
      <c r="E1364" s="216">
        <v>10</v>
      </c>
      <c r="F1364" s="129"/>
      <c r="G1364" s="129"/>
      <c r="H1364" s="16"/>
      <c r="I1364" s="9"/>
      <c r="J1364" s="152" t="str">
        <f t="shared" ref="J1364" si="526">IF(I1364="","",ROUNDUP(E1364/I1364,0))</f>
        <v/>
      </c>
      <c r="K1364" s="153"/>
      <c r="L1364" s="154" t="str">
        <f t="shared" ref="L1364" si="527">IF(J1364="","",IF(K1364="","",ROUND(J1364*K1364,2)))</f>
        <v/>
      </c>
      <c r="M1364" s="155"/>
      <c r="N1364" s="154" t="str">
        <f t="shared" ref="N1364" si="528">IF(K1364="","",L1364*M1364+L1364)</f>
        <v/>
      </c>
    </row>
    <row r="1365" spans="1:14" ht="18" customHeight="1">
      <c r="A1365" s="304" t="s">
        <v>1374</v>
      </c>
      <c r="B1365" s="305"/>
      <c r="C1365" s="305"/>
      <c r="D1365" s="305"/>
      <c r="E1365" s="305"/>
      <c r="F1365" s="305"/>
      <c r="G1365" s="305"/>
      <c r="H1365" s="305"/>
      <c r="I1365" s="305"/>
      <c r="J1365" s="305"/>
      <c r="K1365" s="305"/>
      <c r="L1365" s="305"/>
      <c r="M1365" s="305"/>
      <c r="N1365" s="306"/>
    </row>
    <row r="1366" spans="1:14" ht="16.5" customHeight="1">
      <c r="A1366" s="204">
        <v>1</v>
      </c>
      <c r="B1366" s="205" t="s">
        <v>1347</v>
      </c>
      <c r="C1366" s="211" t="s">
        <v>26</v>
      </c>
      <c r="D1366" s="224" t="s">
        <v>1348</v>
      </c>
      <c r="E1366" s="8">
        <v>25</v>
      </c>
      <c r="F1366" s="129"/>
      <c r="G1366" s="129"/>
      <c r="H1366" s="9"/>
      <c r="I1366" s="9"/>
      <c r="J1366" s="152" t="str">
        <f t="shared" ref="J1366" si="529">IF(I1366="","",ROUNDUP(E1366/I1366,0))</f>
        <v/>
      </c>
      <c r="K1366" s="153"/>
      <c r="L1366" s="154" t="str">
        <f t="shared" ref="L1366" si="530">IF(J1366="","",IF(K1366="","",ROUND(J1366*K1366,2)))</f>
        <v/>
      </c>
      <c r="M1366" s="155"/>
      <c r="N1366" s="154" t="str">
        <f t="shared" ref="N1366" si="531">IF(K1366="","",L1366*M1366+L1366)</f>
        <v/>
      </c>
    </row>
    <row r="1367" spans="1:14" ht="14.1" customHeight="1">
      <c r="A1367" s="304" t="s">
        <v>1378</v>
      </c>
      <c r="B1367" s="305"/>
      <c r="C1367" s="305"/>
      <c r="D1367" s="305"/>
      <c r="E1367" s="305"/>
      <c r="F1367" s="305"/>
      <c r="G1367" s="305"/>
      <c r="H1367" s="305"/>
      <c r="I1367" s="305"/>
      <c r="J1367" s="305"/>
      <c r="K1367" s="305"/>
      <c r="L1367" s="305"/>
      <c r="M1367" s="305"/>
      <c r="N1367" s="306"/>
    </row>
    <row r="1368" spans="1:14" ht="18.75" customHeight="1">
      <c r="A1368" s="204">
        <v>1</v>
      </c>
      <c r="B1368" s="205" t="s">
        <v>1350</v>
      </c>
      <c r="C1368" s="211" t="s">
        <v>1351</v>
      </c>
      <c r="D1368" s="224" t="s">
        <v>1352</v>
      </c>
      <c r="E1368" s="8">
        <v>10</v>
      </c>
      <c r="F1368" s="129"/>
      <c r="G1368" s="129"/>
      <c r="H1368" s="16"/>
      <c r="I1368" s="9"/>
      <c r="J1368" s="152" t="str">
        <f t="shared" ref="J1368" si="532">IF(I1368="","",ROUNDUP(E1368/I1368,0))</f>
        <v/>
      </c>
      <c r="K1368" s="153"/>
      <c r="L1368" s="154" t="str">
        <f t="shared" ref="L1368" si="533">IF(J1368="","",IF(K1368="","",ROUND(J1368*K1368,2)))</f>
        <v/>
      </c>
      <c r="M1368" s="155"/>
      <c r="N1368" s="154" t="str">
        <f t="shared" ref="N1368" si="534">IF(K1368="","",L1368*M1368+L1368)</f>
        <v/>
      </c>
    </row>
    <row r="1369" spans="1:14" ht="17.25" customHeight="1">
      <c r="A1369" s="304" t="s">
        <v>1381</v>
      </c>
      <c r="B1369" s="305"/>
      <c r="C1369" s="305"/>
      <c r="D1369" s="305"/>
      <c r="E1369" s="305"/>
      <c r="F1369" s="305"/>
      <c r="G1369" s="305"/>
      <c r="H1369" s="305"/>
      <c r="I1369" s="305"/>
      <c r="J1369" s="305"/>
      <c r="K1369" s="305"/>
      <c r="L1369" s="305"/>
      <c r="M1369" s="305"/>
      <c r="N1369" s="306"/>
    </row>
    <row r="1370" spans="1:14" ht="14.1" customHeight="1">
      <c r="A1370" s="204">
        <v>1</v>
      </c>
      <c r="B1370" s="205" t="s">
        <v>1353</v>
      </c>
      <c r="C1370" s="211" t="s">
        <v>483</v>
      </c>
      <c r="D1370" s="14" t="s">
        <v>1354</v>
      </c>
      <c r="E1370" s="24">
        <v>25</v>
      </c>
      <c r="F1370" s="129"/>
      <c r="G1370" s="129"/>
      <c r="H1370" s="16"/>
      <c r="I1370" s="9"/>
      <c r="J1370" s="152" t="str">
        <f t="shared" ref="J1370" si="535">IF(I1370="","",ROUNDUP(E1370/I1370,0))</f>
        <v/>
      </c>
      <c r="K1370" s="153"/>
      <c r="L1370" s="154" t="str">
        <f t="shared" ref="L1370" si="536">IF(J1370="","",IF(K1370="","",ROUND(J1370*K1370,2)))</f>
        <v/>
      </c>
      <c r="M1370" s="155"/>
      <c r="N1370" s="154" t="str">
        <f t="shared" ref="N1370" si="537">IF(K1370="","",L1370*M1370+L1370)</f>
        <v/>
      </c>
    </row>
    <row r="1371" spans="1:14" ht="14.25" customHeight="1">
      <c r="A1371" s="304" t="s">
        <v>1384</v>
      </c>
      <c r="B1371" s="305"/>
      <c r="C1371" s="305"/>
      <c r="D1371" s="305"/>
      <c r="E1371" s="305"/>
      <c r="F1371" s="305"/>
      <c r="G1371" s="305"/>
      <c r="H1371" s="305"/>
      <c r="I1371" s="305"/>
      <c r="J1371" s="305"/>
      <c r="K1371" s="305"/>
      <c r="L1371" s="305"/>
      <c r="M1371" s="305"/>
      <c r="N1371" s="306"/>
    </row>
    <row r="1372" spans="1:14" ht="21.75" customHeight="1">
      <c r="A1372" s="204">
        <v>1</v>
      </c>
      <c r="B1372" s="205" t="s">
        <v>1355</v>
      </c>
      <c r="C1372" s="211" t="s">
        <v>456</v>
      </c>
      <c r="D1372" s="224" t="s">
        <v>1356</v>
      </c>
      <c r="E1372" s="8">
        <v>20</v>
      </c>
      <c r="F1372" s="129"/>
      <c r="G1372" s="129"/>
      <c r="H1372" s="9"/>
      <c r="I1372" s="9"/>
      <c r="J1372" s="152" t="str">
        <f t="shared" ref="J1372" si="538">IF(I1372="","",ROUNDUP(E1372/I1372,0))</f>
        <v/>
      </c>
      <c r="K1372" s="153"/>
      <c r="L1372" s="154" t="str">
        <f t="shared" ref="L1372" si="539">IF(J1372="","",IF(K1372="","",ROUND(J1372*K1372,2)))</f>
        <v/>
      </c>
      <c r="M1372" s="155"/>
      <c r="N1372" s="154" t="str">
        <f t="shared" ref="N1372" si="540">IF(K1372="","",L1372*M1372+L1372)</f>
        <v/>
      </c>
    </row>
    <row r="1373" spans="1:14" ht="18" customHeight="1">
      <c r="A1373" s="304" t="s">
        <v>1387</v>
      </c>
      <c r="B1373" s="305"/>
      <c r="C1373" s="305"/>
      <c r="D1373" s="305"/>
      <c r="E1373" s="305"/>
      <c r="F1373" s="305"/>
      <c r="G1373" s="305"/>
      <c r="H1373" s="305"/>
      <c r="I1373" s="305"/>
      <c r="J1373" s="305"/>
      <c r="K1373" s="305"/>
      <c r="L1373" s="305"/>
      <c r="M1373" s="305"/>
      <c r="N1373" s="306"/>
    </row>
    <row r="1374" spans="1:14" ht="39.75" customHeight="1">
      <c r="A1374" s="204">
        <v>1</v>
      </c>
      <c r="B1374" s="205" t="s">
        <v>1358</v>
      </c>
      <c r="C1374" s="211" t="s">
        <v>1359</v>
      </c>
      <c r="D1374" s="211" t="s">
        <v>1360</v>
      </c>
      <c r="E1374" s="8">
        <v>150</v>
      </c>
      <c r="F1374" s="129"/>
      <c r="G1374" s="43"/>
      <c r="H1374" s="16"/>
      <c r="I1374" s="9"/>
      <c r="J1374" s="152" t="str">
        <f t="shared" ref="J1374:J1376" si="541">IF(I1374="","",ROUNDUP(E1374/I1374,0))</f>
        <v/>
      </c>
      <c r="K1374" s="153"/>
      <c r="L1374" s="154" t="str">
        <f t="shared" ref="L1374:L1376" si="542">IF(J1374="","",IF(K1374="","",ROUND(J1374*K1374,2)))</f>
        <v/>
      </c>
      <c r="M1374" s="155"/>
      <c r="N1374" s="154" t="str">
        <f t="shared" ref="N1374:N1376" si="543">IF(K1374="","",L1374*M1374+L1374)</f>
        <v/>
      </c>
    </row>
    <row r="1375" spans="1:14" ht="32.25" customHeight="1">
      <c r="A1375" s="204">
        <v>2</v>
      </c>
      <c r="B1375" s="205" t="s">
        <v>1361</v>
      </c>
      <c r="C1375" s="211" t="s">
        <v>483</v>
      </c>
      <c r="D1375" s="211" t="s">
        <v>1362</v>
      </c>
      <c r="E1375" s="8">
        <v>400</v>
      </c>
      <c r="F1375" s="129"/>
      <c r="G1375" s="43"/>
      <c r="H1375" s="16"/>
      <c r="I1375" s="9"/>
      <c r="J1375" s="152" t="str">
        <f t="shared" si="541"/>
        <v/>
      </c>
      <c r="K1375" s="153"/>
      <c r="L1375" s="154" t="str">
        <f t="shared" si="542"/>
        <v/>
      </c>
      <c r="M1375" s="155"/>
      <c r="N1375" s="154" t="str">
        <f t="shared" si="543"/>
        <v/>
      </c>
    </row>
    <row r="1376" spans="1:14" ht="54" customHeight="1">
      <c r="A1376" s="204">
        <v>3</v>
      </c>
      <c r="B1376" s="205" t="s">
        <v>2094</v>
      </c>
      <c r="C1376" s="211" t="s">
        <v>2096</v>
      </c>
      <c r="D1376" s="211" t="s">
        <v>2095</v>
      </c>
      <c r="E1376" s="8">
        <v>40</v>
      </c>
      <c r="F1376" s="129"/>
      <c r="G1376" s="43"/>
      <c r="H1376" s="16"/>
      <c r="I1376" s="9"/>
      <c r="J1376" s="152" t="str">
        <f t="shared" si="541"/>
        <v/>
      </c>
      <c r="K1376" s="153"/>
      <c r="L1376" s="154" t="str">
        <f t="shared" si="542"/>
        <v/>
      </c>
      <c r="M1376" s="155"/>
      <c r="N1376" s="154" t="str">
        <f t="shared" si="543"/>
        <v/>
      </c>
    </row>
    <row r="1377" spans="1:14" ht="18.75" customHeight="1">
      <c r="A1377" s="338" t="s">
        <v>2178</v>
      </c>
      <c r="B1377" s="339"/>
      <c r="C1377" s="339"/>
      <c r="D1377" s="339"/>
      <c r="E1377" s="339"/>
      <c r="F1377" s="339"/>
      <c r="G1377" s="339"/>
      <c r="H1377" s="339"/>
      <c r="I1377" s="339"/>
      <c r="J1377" s="339"/>
      <c r="K1377" s="340"/>
      <c r="L1377" s="15">
        <f>SUM(L1374:L1376)</f>
        <v>0</v>
      </c>
      <c r="M1377" s="15" t="s">
        <v>68</v>
      </c>
      <c r="N1377" s="154">
        <f>SUM(N1374:N1376)</f>
        <v>0</v>
      </c>
    </row>
    <row r="1378" spans="1:14" ht="18" customHeight="1">
      <c r="A1378" s="304" t="s">
        <v>1884</v>
      </c>
      <c r="B1378" s="305"/>
      <c r="C1378" s="305"/>
      <c r="D1378" s="305"/>
      <c r="E1378" s="305"/>
      <c r="F1378" s="305"/>
      <c r="G1378" s="305"/>
      <c r="H1378" s="305"/>
      <c r="I1378" s="305"/>
      <c r="J1378" s="305"/>
      <c r="K1378" s="305"/>
      <c r="L1378" s="305"/>
      <c r="M1378" s="305"/>
      <c r="N1378" s="306"/>
    </row>
    <row r="1379" spans="1:14" ht="39.75" customHeight="1">
      <c r="A1379" s="204">
        <v>1</v>
      </c>
      <c r="B1379" s="205" t="s">
        <v>2144</v>
      </c>
      <c r="C1379" s="211" t="s">
        <v>1819</v>
      </c>
      <c r="D1379" s="211" t="s">
        <v>1820</v>
      </c>
      <c r="E1379" s="8">
        <v>900</v>
      </c>
      <c r="F1379" s="129"/>
      <c r="G1379" s="43"/>
      <c r="H1379" s="16"/>
      <c r="I1379" s="9"/>
      <c r="J1379" s="152" t="str">
        <f t="shared" ref="J1379" si="544">IF(I1379="","",ROUNDUP(E1379/I1379,0))</f>
        <v/>
      </c>
      <c r="K1379" s="153"/>
      <c r="L1379" s="154" t="str">
        <f t="shared" ref="L1379" si="545">IF(J1379="","",IF(K1379="","",ROUND(J1379*K1379,2)))</f>
        <v/>
      </c>
      <c r="M1379" s="155"/>
      <c r="N1379" s="154" t="str">
        <f t="shared" ref="N1379" si="546">IF(K1379="","",L1379*M1379+L1379)</f>
        <v/>
      </c>
    </row>
    <row r="1380" spans="1:14" ht="14.1" customHeight="1">
      <c r="A1380" s="304" t="s">
        <v>1885</v>
      </c>
      <c r="B1380" s="305"/>
      <c r="C1380" s="305"/>
      <c r="D1380" s="305"/>
      <c r="E1380" s="305"/>
      <c r="F1380" s="305"/>
      <c r="G1380" s="305"/>
      <c r="H1380" s="305"/>
      <c r="I1380" s="305"/>
      <c r="J1380" s="305"/>
      <c r="K1380" s="305"/>
      <c r="L1380" s="305"/>
      <c r="M1380" s="305"/>
      <c r="N1380" s="306"/>
    </row>
    <row r="1381" spans="1:14" ht="35.25" customHeight="1">
      <c r="A1381" s="220">
        <v>1</v>
      </c>
      <c r="B1381" s="207" t="s">
        <v>1917</v>
      </c>
      <c r="C1381" s="222" t="s">
        <v>1364</v>
      </c>
      <c r="D1381" s="222" t="s">
        <v>1365</v>
      </c>
      <c r="E1381" s="213">
        <v>10</v>
      </c>
      <c r="F1381" s="31"/>
      <c r="G1381" s="44"/>
      <c r="H1381" s="16"/>
      <c r="I1381" s="9"/>
      <c r="J1381" s="152" t="str">
        <f t="shared" ref="J1381:J1389" si="547">IF(I1381="","",ROUNDUP(E1381/I1381,0))</f>
        <v/>
      </c>
      <c r="K1381" s="153"/>
      <c r="L1381" s="154" t="str">
        <f t="shared" ref="L1381:L1389" si="548">IF(J1381="","",IF(K1381="","",ROUND(J1381*K1381,2)))</f>
        <v/>
      </c>
      <c r="M1381" s="155"/>
      <c r="N1381" s="154" t="str">
        <f t="shared" ref="N1381:N1389" si="549">IF(K1381="","",L1381*M1381+L1381)</f>
        <v/>
      </c>
    </row>
    <row r="1382" spans="1:14" ht="17.100000000000001" customHeight="1">
      <c r="A1382" s="312">
        <v>2</v>
      </c>
      <c r="B1382" s="284" t="s">
        <v>1918</v>
      </c>
      <c r="C1382" s="321" t="s">
        <v>483</v>
      </c>
      <c r="D1382" s="222" t="s">
        <v>1366</v>
      </c>
      <c r="E1382" s="213">
        <v>500</v>
      </c>
      <c r="F1382" s="31"/>
      <c r="G1382" s="44"/>
      <c r="H1382" s="16"/>
      <c r="I1382" s="9"/>
      <c r="J1382" s="152" t="str">
        <f t="shared" si="547"/>
        <v/>
      </c>
      <c r="K1382" s="153"/>
      <c r="L1382" s="154" t="str">
        <f t="shared" si="548"/>
        <v/>
      </c>
      <c r="M1382" s="155"/>
      <c r="N1382" s="154" t="str">
        <f t="shared" si="549"/>
        <v/>
      </c>
    </row>
    <row r="1383" spans="1:14" ht="19.5" customHeight="1">
      <c r="A1383" s="312"/>
      <c r="B1383" s="284"/>
      <c r="C1383" s="321"/>
      <c r="D1383" s="222" t="s">
        <v>1367</v>
      </c>
      <c r="E1383" s="213">
        <v>70</v>
      </c>
      <c r="F1383" s="31"/>
      <c r="G1383" s="44"/>
      <c r="H1383" s="16"/>
      <c r="I1383" s="9"/>
      <c r="J1383" s="152" t="str">
        <f t="shared" si="547"/>
        <v/>
      </c>
      <c r="K1383" s="153"/>
      <c r="L1383" s="154" t="str">
        <f t="shared" si="548"/>
        <v/>
      </c>
      <c r="M1383" s="155"/>
      <c r="N1383" s="154" t="str">
        <f t="shared" si="549"/>
        <v/>
      </c>
    </row>
    <row r="1384" spans="1:14" ht="28.5" customHeight="1">
      <c r="A1384" s="220">
        <v>3</v>
      </c>
      <c r="B1384" s="207" t="s">
        <v>1368</v>
      </c>
      <c r="C1384" s="39" t="s">
        <v>483</v>
      </c>
      <c r="D1384" s="222" t="s">
        <v>1369</v>
      </c>
      <c r="E1384" s="213">
        <v>170</v>
      </c>
      <c r="F1384" s="31"/>
      <c r="G1384" s="44"/>
      <c r="H1384" s="16"/>
      <c r="I1384" s="9"/>
      <c r="J1384" s="152" t="str">
        <f t="shared" si="547"/>
        <v/>
      </c>
      <c r="K1384" s="153"/>
      <c r="L1384" s="154" t="str">
        <f t="shared" si="548"/>
        <v/>
      </c>
      <c r="M1384" s="155"/>
      <c r="N1384" s="154" t="str">
        <f t="shared" si="549"/>
        <v/>
      </c>
    </row>
    <row r="1385" spans="1:14" ht="16.5" customHeight="1">
      <c r="A1385" s="220">
        <v>4</v>
      </c>
      <c r="B1385" s="45" t="s">
        <v>1919</v>
      </c>
      <c r="C1385" s="46" t="s">
        <v>1370</v>
      </c>
      <c r="D1385" s="46" t="s">
        <v>1371</v>
      </c>
      <c r="E1385" s="47">
        <v>30</v>
      </c>
      <c r="F1385" s="31"/>
      <c r="G1385" s="44"/>
      <c r="H1385" s="16"/>
      <c r="I1385" s="9"/>
      <c r="J1385" s="152" t="str">
        <f t="shared" si="547"/>
        <v/>
      </c>
      <c r="K1385" s="153"/>
      <c r="L1385" s="154" t="str">
        <f t="shared" si="548"/>
        <v/>
      </c>
      <c r="M1385" s="155"/>
      <c r="N1385" s="154" t="str">
        <f t="shared" si="549"/>
        <v/>
      </c>
    </row>
    <row r="1386" spans="1:14" ht="27.75" customHeight="1">
      <c r="A1386" s="220">
        <v>5</v>
      </c>
      <c r="B1386" s="45" t="s">
        <v>1920</v>
      </c>
      <c r="C1386" s="46" t="s">
        <v>1370</v>
      </c>
      <c r="D1386" s="46" t="s">
        <v>1371</v>
      </c>
      <c r="E1386" s="47">
        <v>15</v>
      </c>
      <c r="F1386" s="31"/>
      <c r="G1386" s="44"/>
      <c r="H1386" s="16"/>
      <c r="I1386" s="9"/>
      <c r="J1386" s="152" t="str">
        <f t="shared" si="547"/>
        <v/>
      </c>
      <c r="K1386" s="153"/>
      <c r="L1386" s="154" t="str">
        <f t="shared" si="548"/>
        <v/>
      </c>
      <c r="M1386" s="155"/>
      <c r="N1386" s="154" t="str">
        <f t="shared" si="549"/>
        <v/>
      </c>
    </row>
    <row r="1387" spans="1:14" ht="35.25" customHeight="1">
      <c r="A1387" s="220">
        <v>6</v>
      </c>
      <c r="B1387" s="48" t="s">
        <v>1921</v>
      </c>
      <c r="C1387" s="46" t="s">
        <v>1370</v>
      </c>
      <c r="D1387" s="46" t="s">
        <v>1371</v>
      </c>
      <c r="E1387" s="49">
        <v>90</v>
      </c>
      <c r="F1387" s="31"/>
      <c r="G1387" s="44"/>
      <c r="H1387" s="16"/>
      <c r="I1387" s="9"/>
      <c r="J1387" s="152" t="str">
        <f t="shared" si="547"/>
        <v/>
      </c>
      <c r="K1387" s="153"/>
      <c r="L1387" s="154" t="str">
        <f t="shared" si="548"/>
        <v/>
      </c>
      <c r="M1387" s="155"/>
      <c r="N1387" s="154" t="str">
        <f t="shared" si="549"/>
        <v/>
      </c>
    </row>
    <row r="1388" spans="1:14" ht="23.25" customHeight="1">
      <c r="A1388" s="220">
        <v>7</v>
      </c>
      <c r="B1388" s="48" t="s">
        <v>1372</v>
      </c>
      <c r="C1388" s="46" t="s">
        <v>1370</v>
      </c>
      <c r="D1388" s="46" t="s">
        <v>1371</v>
      </c>
      <c r="E1388" s="49">
        <v>20</v>
      </c>
      <c r="F1388" s="31"/>
      <c r="G1388" s="44"/>
      <c r="H1388" s="16"/>
      <c r="I1388" s="9"/>
      <c r="J1388" s="152" t="str">
        <f t="shared" si="547"/>
        <v/>
      </c>
      <c r="K1388" s="153"/>
      <c r="L1388" s="154" t="str">
        <f t="shared" si="548"/>
        <v/>
      </c>
      <c r="M1388" s="155"/>
      <c r="N1388" s="154" t="str">
        <f t="shared" si="549"/>
        <v/>
      </c>
    </row>
    <row r="1389" spans="1:14" ht="29.25" customHeight="1">
      <c r="A1389" s="220">
        <v>8</v>
      </c>
      <c r="B1389" s="207" t="s">
        <v>1916</v>
      </c>
      <c r="C1389" s="50" t="s">
        <v>1373</v>
      </c>
      <c r="D1389" s="46" t="s">
        <v>1371</v>
      </c>
      <c r="E1389" s="49">
        <v>50</v>
      </c>
      <c r="F1389" s="31"/>
      <c r="G1389" s="44"/>
      <c r="H1389" s="16"/>
      <c r="I1389" s="9"/>
      <c r="J1389" s="152" t="str">
        <f t="shared" si="547"/>
        <v/>
      </c>
      <c r="K1389" s="153"/>
      <c r="L1389" s="154" t="str">
        <f t="shared" si="548"/>
        <v/>
      </c>
      <c r="M1389" s="155"/>
      <c r="N1389" s="154" t="str">
        <f t="shared" si="549"/>
        <v/>
      </c>
    </row>
    <row r="1390" spans="1:14" ht="17.25" customHeight="1">
      <c r="A1390" s="266" t="s">
        <v>2179</v>
      </c>
      <c r="B1390" s="266"/>
      <c r="C1390" s="266"/>
      <c r="D1390" s="266"/>
      <c r="E1390" s="266"/>
      <c r="F1390" s="266"/>
      <c r="G1390" s="266"/>
      <c r="H1390" s="266"/>
      <c r="I1390" s="266"/>
      <c r="J1390" s="266"/>
      <c r="K1390" s="266"/>
      <c r="L1390" s="15">
        <f>SUM(L1381:L1389)</f>
        <v>0</v>
      </c>
      <c r="M1390" s="15" t="s">
        <v>68</v>
      </c>
      <c r="N1390" s="154">
        <f>SUM(N1381:N1389)</f>
        <v>0</v>
      </c>
    </row>
    <row r="1391" spans="1:14" ht="18.600000000000001" customHeight="1">
      <c r="A1391" s="304" t="s">
        <v>1886</v>
      </c>
      <c r="B1391" s="305"/>
      <c r="C1391" s="305"/>
      <c r="D1391" s="305"/>
      <c r="E1391" s="305"/>
      <c r="F1391" s="305"/>
      <c r="G1391" s="305"/>
      <c r="H1391" s="305"/>
      <c r="I1391" s="305"/>
      <c r="J1391" s="305"/>
      <c r="K1391" s="305"/>
      <c r="L1391" s="305"/>
      <c r="M1391" s="305"/>
      <c r="N1391" s="306"/>
    </row>
    <row r="1392" spans="1:14" ht="19.5" customHeight="1">
      <c r="A1392" s="276">
        <v>1</v>
      </c>
      <c r="B1392" s="277" t="s">
        <v>1375</v>
      </c>
      <c r="C1392" s="39" t="s">
        <v>483</v>
      </c>
      <c r="D1392" s="39" t="s">
        <v>1376</v>
      </c>
      <c r="E1392" s="213">
        <v>15</v>
      </c>
      <c r="F1392" s="31"/>
      <c r="G1392" s="44"/>
      <c r="H1392" s="16"/>
      <c r="I1392" s="9"/>
      <c r="J1392" s="152" t="str">
        <f t="shared" ref="J1392:J1394" si="550">IF(I1392="","",ROUNDUP(E1392/I1392,0))</f>
        <v/>
      </c>
      <c r="K1392" s="153"/>
      <c r="L1392" s="154" t="str">
        <f t="shared" ref="L1392:L1394" si="551">IF(J1392="","",IF(K1392="","",ROUND(J1392*K1392,2)))</f>
        <v/>
      </c>
      <c r="M1392" s="155"/>
      <c r="N1392" s="154" t="str">
        <f t="shared" ref="N1392:N1394" si="552">IF(K1392="","",L1392*M1392+L1392)</f>
        <v/>
      </c>
    </row>
    <row r="1393" spans="1:14" ht="21" customHeight="1">
      <c r="A1393" s="276"/>
      <c r="B1393" s="277"/>
      <c r="C1393" s="39" t="s">
        <v>483</v>
      </c>
      <c r="D1393" s="39" t="s">
        <v>1371</v>
      </c>
      <c r="E1393" s="213">
        <v>70</v>
      </c>
      <c r="F1393" s="31"/>
      <c r="G1393" s="44"/>
      <c r="H1393" s="16"/>
      <c r="I1393" s="9"/>
      <c r="J1393" s="152" t="str">
        <f t="shared" si="550"/>
        <v/>
      </c>
      <c r="K1393" s="153"/>
      <c r="L1393" s="154" t="str">
        <f t="shared" si="551"/>
        <v/>
      </c>
      <c r="M1393" s="155"/>
      <c r="N1393" s="154" t="str">
        <f t="shared" si="552"/>
        <v/>
      </c>
    </row>
    <row r="1394" spans="1:14" ht="23.25" customHeight="1">
      <c r="A1394" s="213">
        <v>2</v>
      </c>
      <c r="B1394" s="207" t="s">
        <v>1377</v>
      </c>
      <c r="C1394" s="50" t="s">
        <v>851</v>
      </c>
      <c r="D1394" s="39" t="s">
        <v>1371</v>
      </c>
      <c r="E1394" s="213">
        <v>100</v>
      </c>
      <c r="F1394" s="31"/>
      <c r="G1394" s="44"/>
      <c r="H1394" s="16"/>
      <c r="I1394" s="9"/>
      <c r="J1394" s="152" t="str">
        <f t="shared" si="550"/>
        <v/>
      </c>
      <c r="K1394" s="153"/>
      <c r="L1394" s="154" t="str">
        <f t="shared" si="551"/>
        <v/>
      </c>
      <c r="M1394" s="155"/>
      <c r="N1394" s="154" t="str">
        <f t="shared" si="552"/>
        <v/>
      </c>
    </row>
    <row r="1395" spans="1:14" ht="16.5" customHeight="1">
      <c r="A1395" s="266" t="s">
        <v>2145</v>
      </c>
      <c r="B1395" s="266"/>
      <c r="C1395" s="266"/>
      <c r="D1395" s="266"/>
      <c r="E1395" s="266"/>
      <c r="F1395" s="266"/>
      <c r="G1395" s="266"/>
      <c r="H1395" s="266"/>
      <c r="I1395" s="266"/>
      <c r="J1395" s="266"/>
      <c r="K1395" s="266"/>
      <c r="L1395" s="15">
        <f>SUM(L1392:L1394)</f>
        <v>0</v>
      </c>
      <c r="M1395" s="15" t="s">
        <v>68</v>
      </c>
      <c r="N1395" s="154">
        <f>SUM(N1392:N1394)</f>
        <v>0</v>
      </c>
    </row>
    <row r="1396" spans="1:14" ht="17.25" customHeight="1">
      <c r="A1396" s="304" t="s">
        <v>1887</v>
      </c>
      <c r="B1396" s="305"/>
      <c r="C1396" s="305"/>
      <c r="D1396" s="305"/>
      <c r="E1396" s="305"/>
      <c r="F1396" s="305"/>
      <c r="G1396" s="305"/>
      <c r="H1396" s="305"/>
      <c r="I1396" s="305"/>
      <c r="J1396" s="305"/>
      <c r="K1396" s="305"/>
      <c r="L1396" s="305"/>
      <c r="M1396" s="305"/>
      <c r="N1396" s="306"/>
    </row>
    <row r="1397" spans="1:14" ht="29.25" customHeight="1">
      <c r="A1397" s="213">
        <v>1</v>
      </c>
      <c r="B1397" s="214" t="s">
        <v>1379</v>
      </c>
      <c r="C1397" s="39" t="s">
        <v>1380</v>
      </c>
      <c r="D1397" s="39" t="s">
        <v>1371</v>
      </c>
      <c r="E1397" s="213">
        <v>20</v>
      </c>
      <c r="F1397" s="31"/>
      <c r="G1397" s="44"/>
      <c r="H1397" s="16"/>
      <c r="I1397" s="9"/>
      <c r="J1397" s="152" t="str">
        <f t="shared" ref="J1397" si="553">IF(I1397="","",ROUNDUP(E1397/I1397,0))</f>
        <v/>
      </c>
      <c r="K1397" s="153"/>
      <c r="L1397" s="154" t="str">
        <f t="shared" ref="L1397" si="554">IF(J1397="","",IF(K1397="","",ROUND(J1397*K1397,2)))</f>
        <v/>
      </c>
      <c r="M1397" s="155"/>
      <c r="N1397" s="154" t="str">
        <f t="shared" ref="N1397" si="555">IF(K1397="","",L1397*M1397+L1397)</f>
        <v/>
      </c>
    </row>
    <row r="1398" spans="1:14" ht="16.5" customHeight="1">
      <c r="A1398" s="304" t="s">
        <v>1407</v>
      </c>
      <c r="B1398" s="305"/>
      <c r="C1398" s="305"/>
      <c r="D1398" s="305"/>
      <c r="E1398" s="305"/>
      <c r="F1398" s="305"/>
      <c r="G1398" s="305"/>
      <c r="H1398" s="305"/>
      <c r="I1398" s="305"/>
      <c r="J1398" s="305"/>
      <c r="K1398" s="305"/>
      <c r="L1398" s="305"/>
      <c r="M1398" s="305"/>
      <c r="N1398" s="306"/>
    </row>
    <row r="1399" spans="1:14" ht="31.35" customHeight="1">
      <c r="A1399" s="213">
        <v>1</v>
      </c>
      <c r="B1399" s="214" t="s">
        <v>1382</v>
      </c>
      <c r="C1399" s="39" t="s">
        <v>1383</v>
      </c>
      <c r="D1399" s="39" t="s">
        <v>1371</v>
      </c>
      <c r="E1399" s="213">
        <v>20</v>
      </c>
      <c r="F1399" s="131"/>
      <c r="G1399" s="44"/>
      <c r="H1399" s="16"/>
      <c r="I1399" s="9"/>
      <c r="J1399" s="152" t="str">
        <f t="shared" ref="J1399" si="556">IF(I1399="","",ROUNDUP(E1399/I1399,0))</f>
        <v/>
      </c>
      <c r="K1399" s="153"/>
      <c r="L1399" s="154" t="str">
        <f t="shared" ref="L1399" si="557">IF(J1399="","",IF(K1399="","",ROUND(J1399*K1399,2)))</f>
        <v/>
      </c>
      <c r="M1399" s="155"/>
      <c r="N1399" s="154" t="str">
        <f t="shared" ref="N1399" si="558">IF(K1399="","",L1399*M1399+L1399)</f>
        <v/>
      </c>
    </row>
    <row r="1400" spans="1:14" ht="16.5" customHeight="1">
      <c r="A1400" s="304" t="s">
        <v>1414</v>
      </c>
      <c r="B1400" s="305"/>
      <c r="C1400" s="305"/>
      <c r="D1400" s="305"/>
      <c r="E1400" s="305"/>
      <c r="F1400" s="305"/>
      <c r="G1400" s="305"/>
      <c r="H1400" s="305"/>
      <c r="I1400" s="305"/>
      <c r="J1400" s="305"/>
      <c r="K1400" s="305"/>
      <c r="L1400" s="305"/>
      <c r="M1400" s="305"/>
      <c r="N1400" s="306"/>
    </row>
    <row r="1401" spans="1:14" ht="28.35" customHeight="1">
      <c r="A1401" s="49">
        <v>1</v>
      </c>
      <c r="B1401" s="48" t="s">
        <v>1922</v>
      </c>
      <c r="C1401" s="39" t="s">
        <v>483</v>
      </c>
      <c r="D1401" s="39" t="s">
        <v>1385</v>
      </c>
      <c r="E1401" s="49">
        <v>20</v>
      </c>
      <c r="F1401" s="31"/>
      <c r="G1401" s="44"/>
      <c r="H1401" s="16"/>
      <c r="I1401" s="9"/>
      <c r="J1401" s="152" t="str">
        <f t="shared" ref="J1401" si="559">IF(I1401="","",ROUNDUP(E1401/I1401,0))</f>
        <v/>
      </c>
      <c r="K1401" s="153"/>
      <c r="L1401" s="154" t="str">
        <f t="shared" ref="L1401" si="560">IF(J1401="","",IF(K1401="","",ROUND(J1401*K1401,2)))</f>
        <v/>
      </c>
      <c r="M1401" s="155"/>
      <c r="N1401" s="154" t="str">
        <f t="shared" ref="N1401" si="561">IF(K1401="","",L1401*M1401+L1401)</f>
        <v/>
      </c>
    </row>
    <row r="1402" spans="1:14" ht="14.1" customHeight="1">
      <c r="A1402" s="307" t="s">
        <v>1422</v>
      </c>
      <c r="B1402" s="308"/>
      <c r="C1402" s="308"/>
      <c r="D1402" s="308"/>
      <c r="E1402" s="308"/>
      <c r="F1402" s="308"/>
      <c r="G1402" s="308"/>
      <c r="H1402" s="308"/>
      <c r="I1402" s="308"/>
      <c r="J1402" s="308"/>
      <c r="K1402" s="308"/>
      <c r="L1402" s="308"/>
      <c r="M1402" s="308"/>
      <c r="N1402" s="309"/>
    </row>
    <row r="1403" spans="1:14" ht="14.1" customHeight="1">
      <c r="A1403" s="218">
        <v>1</v>
      </c>
      <c r="B1403" s="219" t="s">
        <v>2182</v>
      </c>
      <c r="C1403" s="218" t="s">
        <v>398</v>
      </c>
      <c r="D1403" s="223" t="s">
        <v>1386</v>
      </c>
      <c r="E1403" s="28">
        <v>40</v>
      </c>
      <c r="F1403" s="29"/>
      <c r="G1403" s="129"/>
      <c r="H1403" s="16"/>
      <c r="I1403" s="9"/>
      <c r="J1403" s="152" t="str">
        <f t="shared" ref="J1403" si="562">IF(I1403="","",ROUNDUP(E1403/I1403,0))</f>
        <v/>
      </c>
      <c r="K1403" s="153"/>
      <c r="L1403" s="154" t="str">
        <f t="shared" ref="L1403" si="563">IF(J1403="","",IF(K1403="","",ROUND(J1403*K1403,2)))</f>
        <v/>
      </c>
      <c r="M1403" s="155"/>
      <c r="N1403" s="154" t="str">
        <f t="shared" ref="N1403" si="564">IF(K1403="","",L1403*M1403+L1403)</f>
        <v/>
      </c>
    </row>
    <row r="1404" spans="1:14" ht="19.5" customHeight="1">
      <c r="A1404" s="304" t="s">
        <v>1427</v>
      </c>
      <c r="B1404" s="305"/>
      <c r="C1404" s="305"/>
      <c r="D1404" s="305"/>
      <c r="E1404" s="305"/>
      <c r="F1404" s="305"/>
      <c r="G1404" s="305"/>
      <c r="H1404" s="305"/>
      <c r="I1404" s="305"/>
      <c r="J1404" s="305"/>
      <c r="K1404" s="305"/>
      <c r="L1404" s="305"/>
      <c r="M1404" s="305"/>
      <c r="N1404" s="306"/>
    </row>
    <row r="1405" spans="1:14" ht="24" customHeight="1">
      <c r="A1405" s="220">
        <v>1</v>
      </c>
      <c r="B1405" s="207" t="s">
        <v>1388</v>
      </c>
      <c r="C1405" s="39" t="s">
        <v>483</v>
      </c>
      <c r="D1405" s="39" t="s">
        <v>1389</v>
      </c>
      <c r="E1405" s="213">
        <v>250</v>
      </c>
      <c r="F1405" s="31"/>
      <c r="G1405" s="44"/>
      <c r="H1405" s="16"/>
      <c r="I1405" s="9"/>
      <c r="J1405" s="152" t="str">
        <f t="shared" ref="J1405:J1411" si="565">IF(I1405="","",ROUNDUP(E1405/I1405,0))</f>
        <v/>
      </c>
      <c r="K1405" s="153"/>
      <c r="L1405" s="154" t="str">
        <f t="shared" ref="L1405:L1411" si="566">IF(J1405="","",IF(K1405="","",ROUND(J1405*K1405,2)))</f>
        <v/>
      </c>
      <c r="M1405" s="155"/>
      <c r="N1405" s="154" t="str">
        <f t="shared" ref="N1405:N1411" si="567">IF(K1405="","",L1405*M1405+L1405)</f>
        <v/>
      </c>
    </row>
    <row r="1406" spans="1:14" ht="33" customHeight="1">
      <c r="A1406" s="220">
        <v>2</v>
      </c>
      <c r="B1406" s="207" t="s">
        <v>1390</v>
      </c>
      <c r="C1406" s="39" t="s">
        <v>1391</v>
      </c>
      <c r="D1406" s="39" t="s">
        <v>1385</v>
      </c>
      <c r="E1406" s="213">
        <v>80</v>
      </c>
      <c r="F1406" s="31"/>
      <c r="G1406" s="44"/>
      <c r="H1406" s="16"/>
      <c r="I1406" s="9"/>
      <c r="J1406" s="152" t="str">
        <f t="shared" si="565"/>
        <v/>
      </c>
      <c r="K1406" s="153"/>
      <c r="L1406" s="154" t="str">
        <f t="shared" si="566"/>
        <v/>
      </c>
      <c r="M1406" s="155"/>
      <c r="N1406" s="154" t="str">
        <f t="shared" si="567"/>
        <v/>
      </c>
    </row>
    <row r="1407" spans="1:14" ht="42.75" customHeight="1">
      <c r="A1407" s="220">
        <v>3</v>
      </c>
      <c r="B1407" s="207" t="s">
        <v>1392</v>
      </c>
      <c r="C1407" s="39" t="s">
        <v>1393</v>
      </c>
      <c r="D1407" s="39" t="s">
        <v>1385</v>
      </c>
      <c r="E1407" s="213">
        <v>600</v>
      </c>
      <c r="F1407" s="31"/>
      <c r="G1407" s="44"/>
      <c r="H1407" s="16"/>
      <c r="I1407" s="9"/>
      <c r="J1407" s="152" t="str">
        <f t="shared" si="565"/>
        <v/>
      </c>
      <c r="K1407" s="153"/>
      <c r="L1407" s="154" t="str">
        <f t="shared" si="566"/>
        <v/>
      </c>
      <c r="M1407" s="155"/>
      <c r="N1407" s="154" t="str">
        <f t="shared" si="567"/>
        <v/>
      </c>
    </row>
    <row r="1408" spans="1:14" ht="18" customHeight="1">
      <c r="A1408" s="220">
        <v>4</v>
      </c>
      <c r="B1408" s="48" t="s">
        <v>1394</v>
      </c>
      <c r="C1408" s="50" t="s">
        <v>851</v>
      </c>
      <c r="D1408" s="222" t="s">
        <v>1385</v>
      </c>
      <c r="E1408" s="49">
        <v>300</v>
      </c>
      <c r="F1408" s="31"/>
      <c r="G1408" s="44"/>
      <c r="H1408" s="16"/>
      <c r="I1408" s="9"/>
      <c r="J1408" s="152" t="str">
        <f t="shared" si="565"/>
        <v/>
      </c>
      <c r="K1408" s="153"/>
      <c r="L1408" s="154" t="str">
        <f t="shared" si="566"/>
        <v/>
      </c>
      <c r="M1408" s="155"/>
      <c r="N1408" s="154" t="str">
        <f t="shared" si="567"/>
        <v/>
      </c>
    </row>
    <row r="1409" spans="1:14" ht="22.5" customHeight="1">
      <c r="A1409" s="220">
        <v>5</v>
      </c>
      <c r="B1409" s="207" t="s">
        <v>1395</v>
      </c>
      <c r="C1409" s="222" t="s">
        <v>483</v>
      </c>
      <c r="D1409" s="222" t="s">
        <v>1385</v>
      </c>
      <c r="E1409" s="220">
        <v>550</v>
      </c>
      <c r="F1409" s="31"/>
      <c r="G1409" s="44"/>
      <c r="H1409" s="16"/>
      <c r="I1409" s="9"/>
      <c r="J1409" s="152" t="str">
        <f t="shared" si="565"/>
        <v/>
      </c>
      <c r="K1409" s="153"/>
      <c r="L1409" s="154" t="str">
        <f t="shared" si="566"/>
        <v/>
      </c>
      <c r="M1409" s="155"/>
      <c r="N1409" s="154" t="str">
        <f t="shared" si="567"/>
        <v/>
      </c>
    </row>
    <row r="1410" spans="1:14" ht="25.5" customHeight="1">
      <c r="A1410" s="220">
        <v>6</v>
      </c>
      <c r="B1410" s="207" t="s">
        <v>1396</v>
      </c>
      <c r="C1410" s="50" t="s">
        <v>851</v>
      </c>
      <c r="D1410" s="222" t="s">
        <v>1397</v>
      </c>
      <c r="E1410" s="213">
        <v>500</v>
      </c>
      <c r="F1410" s="31"/>
      <c r="G1410" s="44"/>
      <c r="H1410" s="16"/>
      <c r="I1410" s="9"/>
      <c r="J1410" s="152" t="str">
        <f t="shared" si="565"/>
        <v/>
      </c>
      <c r="K1410" s="153"/>
      <c r="L1410" s="154" t="str">
        <f t="shared" si="566"/>
        <v/>
      </c>
      <c r="M1410" s="155"/>
      <c r="N1410" s="154" t="str">
        <f t="shared" si="567"/>
        <v/>
      </c>
    </row>
    <row r="1411" spans="1:14" ht="26.25" customHeight="1">
      <c r="A1411" s="220">
        <v>7</v>
      </c>
      <c r="B1411" s="207" t="s">
        <v>1398</v>
      </c>
      <c r="C1411" s="222" t="s">
        <v>483</v>
      </c>
      <c r="D1411" s="222" t="s">
        <v>1385</v>
      </c>
      <c r="E1411" s="213">
        <v>300</v>
      </c>
      <c r="F1411" s="31"/>
      <c r="G1411" s="44"/>
      <c r="H1411" s="16"/>
      <c r="I1411" s="9"/>
      <c r="J1411" s="152" t="str">
        <f t="shared" si="565"/>
        <v/>
      </c>
      <c r="K1411" s="153"/>
      <c r="L1411" s="154" t="str">
        <f t="shared" si="566"/>
        <v/>
      </c>
      <c r="M1411" s="155"/>
      <c r="N1411" s="154" t="str">
        <f t="shared" si="567"/>
        <v/>
      </c>
    </row>
    <row r="1412" spans="1:14" ht="14.1" customHeight="1">
      <c r="A1412" s="266" t="s">
        <v>2180</v>
      </c>
      <c r="B1412" s="266"/>
      <c r="C1412" s="266"/>
      <c r="D1412" s="266"/>
      <c r="E1412" s="266"/>
      <c r="F1412" s="266"/>
      <c r="G1412" s="266"/>
      <c r="H1412" s="266"/>
      <c r="I1412" s="266"/>
      <c r="J1412" s="266"/>
      <c r="K1412" s="266"/>
      <c r="L1412" s="15">
        <f>SUM(L1405:L1411)</f>
        <v>0</v>
      </c>
      <c r="M1412" s="15" t="s">
        <v>68</v>
      </c>
      <c r="N1412" s="154">
        <f>SUM(N1405:N1411)</f>
        <v>0</v>
      </c>
    </row>
    <row r="1413" spans="1:14" ht="16.5" customHeight="1">
      <c r="A1413" s="304" t="s">
        <v>1432</v>
      </c>
      <c r="B1413" s="305"/>
      <c r="C1413" s="305"/>
      <c r="D1413" s="305"/>
      <c r="E1413" s="305"/>
      <c r="F1413" s="305"/>
      <c r="G1413" s="305"/>
      <c r="H1413" s="305"/>
      <c r="I1413" s="305"/>
      <c r="J1413" s="305"/>
      <c r="K1413" s="305"/>
      <c r="L1413" s="305"/>
      <c r="M1413" s="305"/>
      <c r="N1413" s="306"/>
    </row>
    <row r="1414" spans="1:14" ht="23.85" customHeight="1">
      <c r="A1414" s="213">
        <v>1</v>
      </c>
      <c r="B1414" s="207" t="s">
        <v>1408</v>
      </c>
      <c r="C1414" s="222" t="s">
        <v>1409</v>
      </c>
      <c r="D1414" s="222" t="s">
        <v>1415</v>
      </c>
      <c r="E1414" s="213">
        <v>500</v>
      </c>
      <c r="F1414" s="31"/>
      <c r="G1414" s="51"/>
      <c r="H1414" s="16"/>
      <c r="I1414" s="9"/>
      <c r="J1414" s="152" t="str">
        <f t="shared" ref="J1414:J1423" si="568">IF(I1414="","",ROUNDUP(E1414/I1414,0))</f>
        <v/>
      </c>
      <c r="K1414" s="153"/>
      <c r="L1414" s="154" t="str">
        <f t="shared" ref="L1414:L1423" si="569">IF(J1414="","",IF(K1414="","",ROUND(J1414*K1414,2)))</f>
        <v/>
      </c>
      <c r="M1414" s="155"/>
      <c r="N1414" s="154" t="str">
        <f t="shared" ref="N1414:N1423" si="570">IF(K1414="","",L1414*M1414+L1414)</f>
        <v/>
      </c>
    </row>
    <row r="1415" spans="1:14" ht="19.5" customHeight="1">
      <c r="A1415" s="312">
        <v>2</v>
      </c>
      <c r="B1415" s="284" t="s">
        <v>1416</v>
      </c>
      <c r="C1415" s="222" t="s">
        <v>1417</v>
      </c>
      <c r="D1415" s="38">
        <v>3.0000000000000001E-3</v>
      </c>
      <c r="E1415" s="220">
        <v>500</v>
      </c>
      <c r="F1415" s="31"/>
      <c r="G1415" s="51"/>
      <c r="H1415" s="16"/>
      <c r="I1415" s="9"/>
      <c r="J1415" s="152" t="str">
        <f t="shared" si="568"/>
        <v/>
      </c>
      <c r="K1415" s="153"/>
      <c r="L1415" s="154" t="str">
        <f t="shared" si="569"/>
        <v/>
      </c>
      <c r="M1415" s="155"/>
      <c r="N1415" s="154" t="str">
        <f t="shared" si="570"/>
        <v/>
      </c>
    </row>
    <row r="1416" spans="1:14" ht="18" customHeight="1">
      <c r="A1416" s="312"/>
      <c r="B1416" s="284"/>
      <c r="C1416" s="222" t="s">
        <v>1417</v>
      </c>
      <c r="D1416" s="38">
        <v>1.5E-3</v>
      </c>
      <c r="E1416" s="220">
        <v>400</v>
      </c>
      <c r="F1416" s="31"/>
      <c r="G1416" s="51"/>
      <c r="H1416" s="16"/>
      <c r="I1416" s="9"/>
      <c r="J1416" s="152" t="str">
        <f t="shared" si="568"/>
        <v/>
      </c>
      <c r="K1416" s="153"/>
      <c r="L1416" s="154" t="str">
        <f t="shared" si="569"/>
        <v/>
      </c>
      <c r="M1416" s="155"/>
      <c r="N1416" s="154" t="str">
        <f t="shared" si="570"/>
        <v/>
      </c>
    </row>
    <row r="1417" spans="1:14" ht="19.5" customHeight="1">
      <c r="A1417" s="312">
        <v>3</v>
      </c>
      <c r="B1417" s="284" t="s">
        <v>1418</v>
      </c>
      <c r="C1417" s="222" t="s">
        <v>1417</v>
      </c>
      <c r="D1417" s="38">
        <v>3.0000000000000001E-3</v>
      </c>
      <c r="E1417" s="220">
        <v>500</v>
      </c>
      <c r="F1417" s="31"/>
      <c r="G1417" s="51"/>
      <c r="H1417" s="16"/>
      <c r="I1417" s="9"/>
      <c r="J1417" s="152" t="str">
        <f t="shared" si="568"/>
        <v/>
      </c>
      <c r="K1417" s="153"/>
      <c r="L1417" s="154" t="str">
        <f t="shared" si="569"/>
        <v/>
      </c>
      <c r="M1417" s="155"/>
      <c r="N1417" s="154" t="str">
        <f t="shared" si="570"/>
        <v/>
      </c>
    </row>
    <row r="1418" spans="1:14" ht="16.5" customHeight="1">
      <c r="A1418" s="312"/>
      <c r="B1418" s="284"/>
      <c r="C1418" s="222" t="s">
        <v>1417</v>
      </c>
      <c r="D1418" s="38">
        <v>1.5E-3</v>
      </c>
      <c r="E1418" s="220">
        <v>200</v>
      </c>
      <c r="F1418" s="31"/>
      <c r="G1418" s="51"/>
      <c r="H1418" s="16"/>
      <c r="I1418" s="9"/>
      <c r="J1418" s="152" t="str">
        <f t="shared" si="568"/>
        <v/>
      </c>
      <c r="K1418" s="153"/>
      <c r="L1418" s="154" t="str">
        <f t="shared" si="569"/>
        <v/>
      </c>
      <c r="M1418" s="155"/>
      <c r="N1418" s="154" t="str">
        <f t="shared" si="570"/>
        <v/>
      </c>
    </row>
    <row r="1419" spans="1:14" ht="108.75" customHeight="1">
      <c r="A1419" s="213">
        <v>4</v>
      </c>
      <c r="B1419" s="219" t="s">
        <v>1419</v>
      </c>
      <c r="C1419" s="222" t="s">
        <v>1420</v>
      </c>
      <c r="D1419" s="222" t="s">
        <v>1421</v>
      </c>
      <c r="E1419" s="52">
        <v>15000</v>
      </c>
      <c r="F1419" s="31"/>
      <c r="G1419" s="51"/>
      <c r="H1419" s="16"/>
      <c r="I1419" s="9"/>
      <c r="J1419" s="152" t="str">
        <f t="shared" si="568"/>
        <v/>
      </c>
      <c r="K1419" s="153"/>
      <c r="L1419" s="154" t="str">
        <f t="shared" si="569"/>
        <v/>
      </c>
      <c r="M1419" s="155"/>
      <c r="N1419" s="154" t="str">
        <f t="shared" si="570"/>
        <v/>
      </c>
    </row>
    <row r="1420" spans="1:14" ht="24" customHeight="1">
      <c r="A1420" s="204">
        <v>5</v>
      </c>
      <c r="B1420" s="207" t="s">
        <v>2000</v>
      </c>
      <c r="C1420" s="220" t="s">
        <v>1496</v>
      </c>
      <c r="D1420" s="220" t="s">
        <v>1804</v>
      </c>
      <c r="E1420" s="144">
        <v>500</v>
      </c>
      <c r="F1420" s="17"/>
      <c r="G1420" s="17"/>
      <c r="H1420" s="18"/>
      <c r="I1420" s="19"/>
      <c r="J1420" s="152" t="str">
        <f t="shared" si="568"/>
        <v/>
      </c>
      <c r="K1420" s="153"/>
      <c r="L1420" s="154" t="str">
        <f t="shared" si="569"/>
        <v/>
      </c>
      <c r="M1420" s="155"/>
      <c r="N1420" s="154" t="str">
        <f t="shared" si="570"/>
        <v/>
      </c>
    </row>
    <row r="1421" spans="1:14" ht="16.5" customHeight="1">
      <c r="A1421" s="312">
        <v>6</v>
      </c>
      <c r="B1421" s="284" t="s">
        <v>1428</v>
      </c>
      <c r="C1421" s="321" t="s">
        <v>1409</v>
      </c>
      <c r="D1421" s="222" t="s">
        <v>1429</v>
      </c>
      <c r="E1421" s="213">
        <v>10000</v>
      </c>
      <c r="F1421" s="31"/>
      <c r="G1421" s="51"/>
      <c r="H1421" s="16"/>
      <c r="I1421" s="9"/>
      <c r="J1421" s="152" t="str">
        <f t="shared" si="568"/>
        <v/>
      </c>
      <c r="K1421" s="153"/>
      <c r="L1421" s="154" t="str">
        <f t="shared" si="569"/>
        <v/>
      </c>
      <c r="M1421" s="155"/>
      <c r="N1421" s="154" t="str">
        <f t="shared" si="570"/>
        <v/>
      </c>
    </row>
    <row r="1422" spans="1:14" ht="17.25" customHeight="1">
      <c r="A1422" s="312"/>
      <c r="B1422" s="284"/>
      <c r="C1422" s="321"/>
      <c r="D1422" s="222" t="s">
        <v>1430</v>
      </c>
      <c r="E1422" s="213">
        <v>10000</v>
      </c>
      <c r="F1422" s="31"/>
      <c r="G1422" s="51"/>
      <c r="H1422" s="16"/>
      <c r="I1422" s="9"/>
      <c r="J1422" s="152" t="str">
        <f t="shared" si="568"/>
        <v/>
      </c>
      <c r="K1422" s="153"/>
      <c r="L1422" s="154" t="str">
        <f t="shared" si="569"/>
        <v/>
      </c>
      <c r="M1422" s="155"/>
      <c r="N1422" s="154" t="str">
        <f t="shared" si="570"/>
        <v/>
      </c>
    </row>
    <row r="1423" spans="1:14" ht="12" customHeight="1">
      <c r="A1423" s="312"/>
      <c r="B1423" s="284"/>
      <c r="C1423" s="321"/>
      <c r="D1423" s="222" t="s">
        <v>1431</v>
      </c>
      <c r="E1423" s="213">
        <v>10000</v>
      </c>
      <c r="F1423" s="31"/>
      <c r="G1423" s="51"/>
      <c r="H1423" s="16"/>
      <c r="I1423" s="9"/>
      <c r="J1423" s="152" t="str">
        <f t="shared" si="568"/>
        <v/>
      </c>
      <c r="K1423" s="153"/>
      <c r="L1423" s="154" t="str">
        <f t="shared" si="569"/>
        <v/>
      </c>
      <c r="M1423" s="155"/>
      <c r="N1423" s="154" t="str">
        <f t="shared" si="570"/>
        <v/>
      </c>
    </row>
    <row r="1424" spans="1:14" ht="14.1" customHeight="1">
      <c r="A1424" s="266" t="s">
        <v>1911</v>
      </c>
      <c r="B1424" s="266"/>
      <c r="C1424" s="266"/>
      <c r="D1424" s="266"/>
      <c r="E1424" s="266"/>
      <c r="F1424" s="266"/>
      <c r="G1424" s="266"/>
      <c r="H1424" s="266"/>
      <c r="I1424" s="266"/>
      <c r="J1424" s="266"/>
      <c r="K1424" s="266"/>
      <c r="L1424" s="15">
        <f>SUM(L1414:L1420)</f>
        <v>0</v>
      </c>
      <c r="M1424" s="15" t="s">
        <v>68</v>
      </c>
      <c r="N1424" s="154">
        <f>SUM(N1414:N1420)</f>
        <v>0</v>
      </c>
    </row>
    <row r="1425" spans="1:14" ht="19.5" customHeight="1">
      <c r="A1425" s="304" t="s">
        <v>1435</v>
      </c>
      <c r="B1425" s="305"/>
      <c r="C1425" s="305"/>
      <c r="D1425" s="305"/>
      <c r="E1425" s="305"/>
      <c r="F1425" s="305"/>
      <c r="G1425" s="305"/>
      <c r="H1425" s="305"/>
      <c r="I1425" s="305"/>
      <c r="J1425" s="305"/>
      <c r="K1425" s="305"/>
      <c r="L1425" s="305"/>
      <c r="M1425" s="305"/>
      <c r="N1425" s="306"/>
    </row>
    <row r="1426" spans="1:14" ht="14.1" customHeight="1">
      <c r="A1426" s="312">
        <v>1</v>
      </c>
      <c r="B1426" s="284" t="s">
        <v>1423</v>
      </c>
      <c r="C1426" s="321" t="s">
        <v>1409</v>
      </c>
      <c r="D1426" s="222" t="s">
        <v>1424</v>
      </c>
      <c r="E1426" s="213">
        <v>300</v>
      </c>
      <c r="F1426" s="31"/>
      <c r="G1426" s="51"/>
      <c r="H1426" s="16"/>
      <c r="I1426" s="9"/>
      <c r="J1426" s="152" t="str">
        <f t="shared" ref="J1426:J1432" si="571">IF(I1426="","",ROUNDUP(E1426/I1426,0))</f>
        <v/>
      </c>
      <c r="K1426" s="153"/>
      <c r="L1426" s="154" t="str">
        <f t="shared" ref="L1426:L1432" si="572">IF(J1426="","",IF(K1426="","",ROUND(J1426*K1426,2)))</f>
        <v/>
      </c>
      <c r="M1426" s="155"/>
      <c r="N1426" s="154" t="str">
        <f t="shared" ref="N1426:N1432" si="573">IF(K1426="","",L1426*M1426+L1426)</f>
        <v/>
      </c>
    </row>
    <row r="1427" spans="1:14" ht="24.75" customHeight="1">
      <c r="A1427" s="312"/>
      <c r="B1427" s="284"/>
      <c r="C1427" s="321"/>
      <c r="D1427" s="222" t="s">
        <v>1425</v>
      </c>
      <c r="E1427" s="213">
        <v>300</v>
      </c>
      <c r="F1427" s="31"/>
      <c r="G1427" s="51"/>
      <c r="H1427" s="16"/>
      <c r="I1427" s="9"/>
      <c r="J1427" s="152" t="str">
        <f t="shared" si="571"/>
        <v/>
      </c>
      <c r="K1427" s="153"/>
      <c r="L1427" s="154" t="str">
        <f t="shared" si="572"/>
        <v/>
      </c>
      <c r="M1427" s="155"/>
      <c r="N1427" s="154" t="str">
        <f t="shared" si="573"/>
        <v/>
      </c>
    </row>
    <row r="1428" spans="1:14" ht="14.1" customHeight="1">
      <c r="A1428" s="312">
        <v>2</v>
      </c>
      <c r="B1428" s="284" t="s">
        <v>1426</v>
      </c>
      <c r="C1428" s="321" t="s">
        <v>1409</v>
      </c>
      <c r="D1428" s="222" t="s">
        <v>1424</v>
      </c>
      <c r="E1428" s="213">
        <v>300</v>
      </c>
      <c r="F1428" s="31"/>
      <c r="G1428" s="51"/>
      <c r="H1428" s="16"/>
      <c r="I1428" s="9"/>
      <c r="J1428" s="152" t="str">
        <f t="shared" si="571"/>
        <v/>
      </c>
      <c r="K1428" s="153"/>
      <c r="L1428" s="154" t="str">
        <f t="shared" si="572"/>
        <v/>
      </c>
      <c r="M1428" s="155"/>
      <c r="N1428" s="154" t="str">
        <f t="shared" si="573"/>
        <v/>
      </c>
    </row>
    <row r="1429" spans="1:14" ht="20.100000000000001" customHeight="1">
      <c r="A1429" s="312"/>
      <c r="B1429" s="284"/>
      <c r="C1429" s="321"/>
      <c r="D1429" s="222" t="s">
        <v>1425</v>
      </c>
      <c r="E1429" s="213">
        <v>300</v>
      </c>
      <c r="F1429" s="31"/>
      <c r="G1429" s="51"/>
      <c r="H1429" s="16"/>
      <c r="I1429" s="9"/>
      <c r="J1429" s="152" t="str">
        <f t="shared" si="571"/>
        <v/>
      </c>
      <c r="K1429" s="153"/>
      <c r="L1429" s="154" t="str">
        <f t="shared" si="572"/>
        <v/>
      </c>
      <c r="M1429" s="155"/>
      <c r="N1429" s="154" t="str">
        <f t="shared" si="573"/>
        <v/>
      </c>
    </row>
    <row r="1430" spans="1:14" ht="16.5" customHeight="1">
      <c r="A1430" s="312">
        <v>3</v>
      </c>
      <c r="B1430" s="284" t="s">
        <v>1428</v>
      </c>
      <c r="C1430" s="321" t="s">
        <v>1409</v>
      </c>
      <c r="D1430" s="222" t="s">
        <v>1429</v>
      </c>
      <c r="E1430" s="213">
        <v>60000</v>
      </c>
      <c r="F1430" s="31"/>
      <c r="G1430" s="51"/>
      <c r="H1430" s="16"/>
      <c r="I1430" s="9"/>
      <c r="J1430" s="152" t="str">
        <f t="shared" si="571"/>
        <v/>
      </c>
      <c r="K1430" s="153"/>
      <c r="L1430" s="154" t="str">
        <f t="shared" si="572"/>
        <v/>
      </c>
      <c r="M1430" s="155"/>
      <c r="N1430" s="154" t="str">
        <f t="shared" si="573"/>
        <v/>
      </c>
    </row>
    <row r="1431" spans="1:14" ht="17.25" customHeight="1">
      <c r="A1431" s="312"/>
      <c r="B1431" s="284"/>
      <c r="C1431" s="321"/>
      <c r="D1431" s="222" t="s">
        <v>1430</v>
      </c>
      <c r="E1431" s="213">
        <v>35000</v>
      </c>
      <c r="F1431" s="31"/>
      <c r="G1431" s="51"/>
      <c r="H1431" s="16"/>
      <c r="I1431" s="9"/>
      <c r="J1431" s="152" t="str">
        <f t="shared" si="571"/>
        <v/>
      </c>
      <c r="K1431" s="153"/>
      <c r="L1431" s="154" t="str">
        <f t="shared" si="572"/>
        <v/>
      </c>
      <c r="M1431" s="155"/>
      <c r="N1431" s="154" t="str">
        <f t="shared" si="573"/>
        <v/>
      </c>
    </row>
    <row r="1432" spans="1:14" ht="12" customHeight="1">
      <c r="A1432" s="312"/>
      <c r="B1432" s="284"/>
      <c r="C1432" s="321"/>
      <c r="D1432" s="222" t="s">
        <v>1431</v>
      </c>
      <c r="E1432" s="213">
        <v>30000</v>
      </c>
      <c r="F1432" s="31"/>
      <c r="G1432" s="51"/>
      <c r="H1432" s="16"/>
      <c r="I1432" s="9"/>
      <c r="J1432" s="152" t="str">
        <f t="shared" si="571"/>
        <v/>
      </c>
      <c r="K1432" s="153"/>
      <c r="L1432" s="154" t="str">
        <f t="shared" si="572"/>
        <v/>
      </c>
      <c r="M1432" s="155"/>
      <c r="N1432" s="154" t="str">
        <f t="shared" si="573"/>
        <v/>
      </c>
    </row>
    <row r="1433" spans="1:14" ht="15.75" customHeight="1">
      <c r="A1433" s="266" t="s">
        <v>2146</v>
      </c>
      <c r="B1433" s="266"/>
      <c r="C1433" s="266"/>
      <c r="D1433" s="266"/>
      <c r="E1433" s="266"/>
      <c r="F1433" s="266"/>
      <c r="G1433" s="266"/>
      <c r="H1433" s="266"/>
      <c r="I1433" s="266"/>
      <c r="J1433" s="266"/>
      <c r="K1433" s="266"/>
      <c r="L1433" s="15">
        <f>SUM(L1426:L1432)</f>
        <v>0</v>
      </c>
      <c r="M1433" s="15" t="s">
        <v>68</v>
      </c>
      <c r="N1433" s="154">
        <f>SUM(N1426:N1432)</f>
        <v>0</v>
      </c>
    </row>
    <row r="1434" spans="1:14" ht="16.5" customHeight="1">
      <c r="A1434" s="304" t="s">
        <v>1437</v>
      </c>
      <c r="B1434" s="305"/>
      <c r="C1434" s="305"/>
      <c r="D1434" s="305"/>
      <c r="E1434" s="305"/>
      <c r="F1434" s="305"/>
      <c r="G1434" s="305"/>
      <c r="H1434" s="305"/>
      <c r="I1434" s="305"/>
      <c r="J1434" s="305"/>
      <c r="K1434" s="305"/>
      <c r="L1434" s="305"/>
      <c r="M1434" s="305"/>
      <c r="N1434" s="306"/>
    </row>
    <row r="1435" spans="1:14" ht="20.25" customHeight="1">
      <c r="A1435" s="220">
        <v>1</v>
      </c>
      <c r="B1435" s="207" t="s">
        <v>1428</v>
      </c>
      <c r="C1435" s="222" t="s">
        <v>1433</v>
      </c>
      <c r="D1435" s="222" t="s">
        <v>1434</v>
      </c>
      <c r="E1435" s="213">
        <v>2000</v>
      </c>
      <c r="F1435" s="31"/>
      <c r="G1435" s="51"/>
      <c r="H1435" s="16"/>
      <c r="I1435" s="9"/>
      <c r="J1435" s="152" t="str">
        <f t="shared" ref="J1435:J1441" si="574">IF(I1435="","",ROUNDUP(E1435/I1435,0))</f>
        <v/>
      </c>
      <c r="K1435" s="153"/>
      <c r="L1435" s="154" t="str">
        <f t="shared" ref="L1435:L1441" si="575">IF(J1435="","",IF(K1435="","",ROUND(J1435*K1435,2)))</f>
        <v/>
      </c>
      <c r="M1435" s="155"/>
      <c r="N1435" s="154" t="str">
        <f t="shared" ref="N1435:N1441" si="576">IF(K1435="","",L1435*M1435+L1435)</f>
        <v/>
      </c>
    </row>
    <row r="1436" spans="1:14" ht="20.100000000000001" customHeight="1">
      <c r="A1436" s="220">
        <v>2</v>
      </c>
      <c r="B1436" s="205" t="s">
        <v>1428</v>
      </c>
      <c r="C1436" s="222" t="s">
        <v>1433</v>
      </c>
      <c r="D1436" s="14" t="s">
        <v>1436</v>
      </c>
      <c r="E1436" s="8">
        <v>4000</v>
      </c>
      <c r="F1436" s="31"/>
      <c r="G1436" s="51"/>
      <c r="H1436" s="16"/>
      <c r="I1436" s="9"/>
      <c r="J1436" s="152" t="str">
        <f t="shared" si="574"/>
        <v/>
      </c>
      <c r="K1436" s="153"/>
      <c r="L1436" s="154" t="str">
        <f t="shared" si="575"/>
        <v/>
      </c>
      <c r="M1436" s="155"/>
      <c r="N1436" s="154" t="str">
        <f t="shared" si="576"/>
        <v/>
      </c>
    </row>
    <row r="1437" spans="1:14" ht="50.25" customHeight="1">
      <c r="A1437" s="276">
        <v>3</v>
      </c>
      <c r="B1437" s="311" t="s">
        <v>1419</v>
      </c>
      <c r="C1437" s="222" t="s">
        <v>1442</v>
      </c>
      <c r="D1437" s="321" t="s">
        <v>1443</v>
      </c>
      <c r="E1437" s="213">
        <v>5000</v>
      </c>
      <c r="F1437" s="129"/>
      <c r="G1437" s="129"/>
      <c r="H1437" s="16"/>
      <c r="I1437" s="9"/>
      <c r="J1437" s="152" t="str">
        <f t="shared" si="574"/>
        <v/>
      </c>
      <c r="K1437" s="153"/>
      <c r="L1437" s="154" t="str">
        <f t="shared" si="575"/>
        <v/>
      </c>
      <c r="M1437" s="155"/>
      <c r="N1437" s="154" t="str">
        <f t="shared" si="576"/>
        <v/>
      </c>
    </row>
    <row r="1438" spans="1:14" ht="50.25" customHeight="1">
      <c r="A1438" s="276"/>
      <c r="B1438" s="311"/>
      <c r="C1438" s="222" t="s">
        <v>1444</v>
      </c>
      <c r="D1438" s="321"/>
      <c r="E1438" s="213">
        <v>750</v>
      </c>
      <c r="F1438" s="31"/>
      <c r="G1438" s="51"/>
      <c r="H1438" s="16"/>
      <c r="I1438" s="9"/>
      <c r="J1438" s="152" t="str">
        <f t="shared" si="574"/>
        <v/>
      </c>
      <c r="K1438" s="153"/>
      <c r="L1438" s="154" t="str">
        <f t="shared" si="575"/>
        <v/>
      </c>
      <c r="M1438" s="155"/>
      <c r="N1438" s="154" t="str">
        <f t="shared" si="576"/>
        <v/>
      </c>
    </row>
    <row r="1439" spans="1:14">
      <c r="A1439" s="276">
        <v>4</v>
      </c>
      <c r="B1439" s="284" t="s">
        <v>1455</v>
      </c>
      <c r="C1439" s="341" t="s">
        <v>1433</v>
      </c>
      <c r="D1439" s="236" t="s">
        <v>1424</v>
      </c>
      <c r="E1439" s="213">
        <v>100</v>
      </c>
      <c r="F1439" s="31"/>
      <c r="G1439" s="51"/>
      <c r="H1439" s="16"/>
      <c r="I1439" s="9"/>
      <c r="J1439" s="152" t="str">
        <f t="shared" si="574"/>
        <v/>
      </c>
      <c r="K1439" s="153"/>
      <c r="L1439" s="154" t="str">
        <f t="shared" si="575"/>
        <v/>
      </c>
      <c r="M1439" s="155"/>
      <c r="N1439" s="154" t="str">
        <f t="shared" si="576"/>
        <v/>
      </c>
    </row>
    <row r="1440" spans="1:14" ht="21" customHeight="1">
      <c r="A1440" s="276"/>
      <c r="B1440" s="284"/>
      <c r="C1440" s="341"/>
      <c r="D1440" s="236" t="s">
        <v>1425</v>
      </c>
      <c r="E1440" s="213">
        <v>500</v>
      </c>
      <c r="F1440" s="31"/>
      <c r="G1440" s="51"/>
      <c r="H1440" s="16"/>
      <c r="I1440" s="9"/>
      <c r="J1440" s="152" t="str">
        <f t="shared" si="574"/>
        <v/>
      </c>
      <c r="K1440" s="153"/>
      <c r="L1440" s="154" t="str">
        <f t="shared" si="575"/>
        <v/>
      </c>
      <c r="M1440" s="155"/>
      <c r="N1440" s="154" t="str">
        <f t="shared" si="576"/>
        <v/>
      </c>
    </row>
    <row r="1441" spans="1:14">
      <c r="A1441" s="276"/>
      <c r="B1441" s="284"/>
      <c r="C1441" s="341"/>
      <c r="D1441" s="236" t="s">
        <v>1440</v>
      </c>
      <c r="E1441" s="213">
        <v>1000</v>
      </c>
      <c r="F1441" s="31"/>
      <c r="G1441" s="51"/>
      <c r="H1441" s="16"/>
      <c r="I1441" s="9"/>
      <c r="J1441" s="152" t="str">
        <f t="shared" si="574"/>
        <v/>
      </c>
      <c r="K1441" s="153"/>
      <c r="L1441" s="154" t="str">
        <f t="shared" si="575"/>
        <v/>
      </c>
      <c r="M1441" s="155"/>
      <c r="N1441" s="154" t="str">
        <f t="shared" si="576"/>
        <v/>
      </c>
    </row>
    <row r="1442" spans="1:14" ht="17.850000000000001" customHeight="1">
      <c r="A1442" s="307" t="s">
        <v>2248</v>
      </c>
      <c r="B1442" s="308"/>
      <c r="C1442" s="308"/>
      <c r="D1442" s="308"/>
      <c r="E1442" s="308"/>
      <c r="F1442" s="308"/>
      <c r="G1442" s="308"/>
      <c r="H1442" s="308"/>
      <c r="I1442" s="308"/>
      <c r="J1442" s="308"/>
      <c r="K1442" s="308"/>
      <c r="L1442" s="308"/>
      <c r="M1442" s="308"/>
      <c r="N1442" s="309"/>
    </row>
    <row r="1443" spans="1:14" ht="56.25" customHeight="1">
      <c r="A1443" s="310">
        <v>1</v>
      </c>
      <c r="B1443" s="311" t="s">
        <v>1419</v>
      </c>
      <c r="C1443" s="26" t="s">
        <v>1438</v>
      </c>
      <c r="D1443" s="311" t="s">
        <v>1439</v>
      </c>
      <c r="E1443" s="218">
        <v>2000</v>
      </c>
      <c r="F1443" s="93"/>
      <c r="G1443" s="53"/>
      <c r="H1443" s="53"/>
      <c r="I1443" s="53"/>
      <c r="J1443" s="152" t="str">
        <f t="shared" ref="J1443:J1459" si="577">IF(I1443="","",ROUNDUP(E1443/I1443,0))</f>
        <v/>
      </c>
      <c r="K1443" s="153"/>
      <c r="L1443" s="154" t="str">
        <f t="shared" ref="L1443:L1459" si="578">IF(J1443="","",IF(K1443="","",ROUND(J1443*K1443,2)))</f>
        <v/>
      </c>
      <c r="M1443" s="155"/>
      <c r="N1443" s="154" t="str">
        <f t="shared" ref="N1443:N1459" si="579">IF(K1443="","",L1443*M1443+L1443)</f>
        <v/>
      </c>
    </row>
    <row r="1444" spans="1:14" ht="32.25" customHeight="1">
      <c r="A1444" s="310"/>
      <c r="B1444" s="311"/>
      <c r="C1444" s="222" t="s">
        <v>1425</v>
      </c>
      <c r="D1444" s="311"/>
      <c r="E1444" s="213">
        <v>25000</v>
      </c>
      <c r="F1444" s="129"/>
      <c r="G1444" s="129"/>
      <c r="H1444" s="16"/>
      <c r="I1444" s="9"/>
      <c r="J1444" s="152" t="str">
        <f t="shared" si="577"/>
        <v/>
      </c>
      <c r="K1444" s="153"/>
      <c r="L1444" s="154" t="str">
        <f t="shared" si="578"/>
        <v/>
      </c>
      <c r="M1444" s="155"/>
      <c r="N1444" s="154" t="str">
        <f t="shared" si="579"/>
        <v/>
      </c>
    </row>
    <row r="1445" spans="1:14" ht="35.25" customHeight="1">
      <c r="A1445" s="310"/>
      <c r="B1445" s="311"/>
      <c r="C1445" s="222" t="s">
        <v>1440</v>
      </c>
      <c r="D1445" s="311"/>
      <c r="E1445" s="213">
        <v>300</v>
      </c>
      <c r="F1445" s="31"/>
      <c r="G1445" s="51"/>
      <c r="H1445" s="16"/>
      <c r="I1445" s="9"/>
      <c r="J1445" s="152" t="str">
        <f t="shared" si="577"/>
        <v/>
      </c>
      <c r="K1445" s="153"/>
      <c r="L1445" s="154" t="str">
        <f t="shared" si="578"/>
        <v/>
      </c>
      <c r="M1445" s="155"/>
      <c r="N1445" s="154" t="str">
        <f t="shared" si="579"/>
        <v/>
      </c>
    </row>
    <row r="1446" spans="1:14" ht="50.25" customHeight="1">
      <c r="A1446" s="312">
        <v>2</v>
      </c>
      <c r="B1446" s="311" t="s">
        <v>1419</v>
      </c>
      <c r="C1446" s="222" t="s">
        <v>1424</v>
      </c>
      <c r="D1446" s="321" t="s">
        <v>1441</v>
      </c>
      <c r="E1446" s="213">
        <v>1000</v>
      </c>
      <c r="F1446" s="31"/>
      <c r="G1446" s="31"/>
      <c r="H1446" s="16"/>
      <c r="I1446" s="9"/>
      <c r="J1446" s="152" t="str">
        <f t="shared" si="577"/>
        <v/>
      </c>
      <c r="K1446" s="153"/>
      <c r="L1446" s="154" t="str">
        <f t="shared" si="578"/>
        <v/>
      </c>
      <c r="M1446" s="155"/>
      <c r="N1446" s="154" t="str">
        <f t="shared" si="579"/>
        <v/>
      </c>
    </row>
    <row r="1447" spans="1:14" ht="42" customHeight="1">
      <c r="A1447" s="312"/>
      <c r="B1447" s="311"/>
      <c r="C1447" s="222" t="s">
        <v>1425</v>
      </c>
      <c r="D1447" s="321"/>
      <c r="E1447" s="213">
        <v>1000</v>
      </c>
      <c r="F1447" s="31"/>
      <c r="G1447" s="51"/>
      <c r="H1447" s="16"/>
      <c r="I1447" s="9"/>
      <c r="J1447" s="152" t="str">
        <f t="shared" si="577"/>
        <v/>
      </c>
      <c r="K1447" s="153"/>
      <c r="L1447" s="154" t="str">
        <f t="shared" si="578"/>
        <v/>
      </c>
      <c r="M1447" s="155"/>
      <c r="N1447" s="154" t="str">
        <f t="shared" si="579"/>
        <v/>
      </c>
    </row>
    <row r="1448" spans="1:14" ht="18" customHeight="1">
      <c r="A1448" s="213">
        <v>3</v>
      </c>
      <c r="B1448" s="214" t="s">
        <v>1399</v>
      </c>
      <c r="C1448" s="39" t="s">
        <v>1400</v>
      </c>
      <c r="D1448" s="39" t="s">
        <v>1401</v>
      </c>
      <c r="E1448" s="213">
        <v>24</v>
      </c>
      <c r="F1448" s="31"/>
      <c r="G1448" s="51"/>
      <c r="H1448" s="16"/>
      <c r="I1448" s="9"/>
      <c r="J1448" s="152" t="str">
        <f t="shared" si="577"/>
        <v/>
      </c>
      <c r="K1448" s="153"/>
      <c r="L1448" s="154" t="str">
        <f t="shared" si="578"/>
        <v/>
      </c>
      <c r="M1448" s="155"/>
      <c r="N1448" s="154" t="str">
        <f t="shared" si="579"/>
        <v/>
      </c>
    </row>
    <row r="1449" spans="1:14" ht="27" customHeight="1">
      <c r="A1449" s="213">
        <v>4</v>
      </c>
      <c r="B1449" s="214" t="s">
        <v>1402</v>
      </c>
      <c r="C1449" s="39" t="s">
        <v>1400</v>
      </c>
      <c r="D1449" s="39" t="s">
        <v>1403</v>
      </c>
      <c r="E1449" s="213">
        <v>200</v>
      </c>
      <c r="F1449" s="31"/>
      <c r="G1449" s="51"/>
      <c r="H1449" s="16"/>
      <c r="I1449" s="9"/>
      <c r="J1449" s="152" t="str">
        <f t="shared" si="577"/>
        <v/>
      </c>
      <c r="K1449" s="153"/>
      <c r="L1449" s="154" t="str">
        <f t="shared" si="578"/>
        <v/>
      </c>
      <c r="M1449" s="155"/>
      <c r="N1449" s="154" t="str">
        <f t="shared" si="579"/>
        <v/>
      </c>
    </row>
    <row r="1450" spans="1:14" ht="21" customHeight="1">
      <c r="A1450" s="276">
        <v>5</v>
      </c>
      <c r="B1450" s="277" t="s">
        <v>1404</v>
      </c>
      <c r="C1450" s="39" t="s">
        <v>1400</v>
      </c>
      <c r="D1450" s="39" t="s">
        <v>1405</v>
      </c>
      <c r="E1450" s="213">
        <v>100</v>
      </c>
      <c r="F1450" s="31"/>
      <c r="G1450" s="51"/>
      <c r="H1450" s="16"/>
      <c r="I1450" s="9"/>
      <c r="J1450" s="152" t="str">
        <f t="shared" si="577"/>
        <v/>
      </c>
      <c r="K1450" s="153"/>
      <c r="L1450" s="154" t="str">
        <f t="shared" si="578"/>
        <v/>
      </c>
      <c r="M1450" s="155"/>
      <c r="N1450" s="154" t="str">
        <f t="shared" si="579"/>
        <v/>
      </c>
    </row>
    <row r="1451" spans="1:14" ht="21" customHeight="1">
      <c r="A1451" s="276"/>
      <c r="B1451" s="277"/>
      <c r="C1451" s="39" t="s">
        <v>1400</v>
      </c>
      <c r="D1451" s="222" t="s">
        <v>1406</v>
      </c>
      <c r="E1451" s="213">
        <v>100</v>
      </c>
      <c r="F1451" s="31"/>
      <c r="G1451" s="51"/>
      <c r="H1451" s="16"/>
      <c r="I1451" s="9"/>
      <c r="J1451" s="152" t="str">
        <f t="shared" si="577"/>
        <v/>
      </c>
      <c r="K1451" s="153"/>
      <c r="L1451" s="154" t="str">
        <f t="shared" si="578"/>
        <v/>
      </c>
      <c r="M1451" s="155"/>
      <c r="N1451" s="154" t="str">
        <f t="shared" si="579"/>
        <v/>
      </c>
    </row>
    <row r="1452" spans="1:14" ht="13.5" customHeight="1">
      <c r="A1452" s="276">
        <v>6</v>
      </c>
      <c r="B1452" s="284" t="s">
        <v>1447</v>
      </c>
      <c r="C1452" s="321" t="s">
        <v>1400</v>
      </c>
      <c r="D1452" s="222" t="s">
        <v>1448</v>
      </c>
      <c r="E1452" s="213">
        <v>8000</v>
      </c>
      <c r="F1452" s="31"/>
      <c r="G1452" s="51"/>
      <c r="H1452" s="16"/>
      <c r="I1452" s="9"/>
      <c r="J1452" s="152" t="str">
        <f t="shared" si="577"/>
        <v/>
      </c>
      <c r="K1452" s="153"/>
      <c r="L1452" s="154" t="str">
        <f t="shared" si="578"/>
        <v/>
      </c>
      <c r="M1452" s="155"/>
      <c r="N1452" s="154" t="str">
        <f t="shared" si="579"/>
        <v/>
      </c>
    </row>
    <row r="1453" spans="1:14" ht="15" customHeight="1">
      <c r="A1453" s="276"/>
      <c r="B1453" s="284"/>
      <c r="C1453" s="321"/>
      <c r="D1453" s="222" t="s">
        <v>1424</v>
      </c>
      <c r="E1453" s="213">
        <v>250</v>
      </c>
      <c r="F1453" s="31"/>
      <c r="G1453" s="51"/>
      <c r="H1453" s="16"/>
      <c r="I1453" s="9"/>
      <c r="J1453" s="152" t="str">
        <f t="shared" si="577"/>
        <v/>
      </c>
      <c r="K1453" s="153"/>
      <c r="L1453" s="154" t="str">
        <f t="shared" si="578"/>
        <v/>
      </c>
      <c r="M1453" s="155"/>
      <c r="N1453" s="154" t="str">
        <f t="shared" si="579"/>
        <v/>
      </c>
    </row>
    <row r="1454" spans="1:14" ht="14.1" customHeight="1">
      <c r="A1454" s="312">
        <v>7</v>
      </c>
      <c r="B1454" s="284" t="s">
        <v>1451</v>
      </c>
      <c r="C1454" s="321" t="s">
        <v>1400</v>
      </c>
      <c r="D1454" s="222" t="s">
        <v>1424</v>
      </c>
      <c r="E1454" s="213">
        <v>250</v>
      </c>
      <c r="F1454" s="31"/>
      <c r="G1454" s="51"/>
      <c r="H1454" s="16"/>
      <c r="I1454" s="9"/>
      <c r="J1454" s="152" t="str">
        <f t="shared" si="577"/>
        <v/>
      </c>
      <c r="K1454" s="153"/>
      <c r="L1454" s="154" t="str">
        <f t="shared" si="578"/>
        <v/>
      </c>
      <c r="M1454" s="155"/>
      <c r="N1454" s="154" t="str">
        <f t="shared" si="579"/>
        <v/>
      </c>
    </row>
    <row r="1455" spans="1:14" ht="14.1" customHeight="1">
      <c r="A1455" s="312"/>
      <c r="B1455" s="284"/>
      <c r="C1455" s="321"/>
      <c r="D1455" s="222" t="s">
        <v>1452</v>
      </c>
      <c r="E1455" s="213">
        <v>200</v>
      </c>
      <c r="F1455" s="31"/>
      <c r="G1455" s="51"/>
      <c r="H1455" s="16"/>
      <c r="I1455" s="9"/>
      <c r="J1455" s="152" t="str">
        <f t="shared" si="577"/>
        <v/>
      </c>
      <c r="K1455" s="153"/>
      <c r="L1455" s="154" t="str">
        <f t="shared" si="578"/>
        <v/>
      </c>
      <c r="M1455" s="155"/>
      <c r="N1455" s="154" t="str">
        <f t="shared" si="579"/>
        <v/>
      </c>
    </row>
    <row r="1456" spans="1:14" ht="15" customHeight="1">
      <c r="A1456" s="220">
        <v>8</v>
      </c>
      <c r="B1456" s="207" t="s">
        <v>1453</v>
      </c>
      <c r="C1456" s="222" t="s">
        <v>1400</v>
      </c>
      <c r="D1456" s="222" t="s">
        <v>1440</v>
      </c>
      <c r="E1456" s="213">
        <v>10</v>
      </c>
      <c r="F1456" s="31"/>
      <c r="G1456" s="51"/>
      <c r="H1456" s="16"/>
      <c r="I1456" s="9"/>
      <c r="J1456" s="152" t="str">
        <f t="shared" si="577"/>
        <v/>
      </c>
      <c r="K1456" s="153"/>
      <c r="L1456" s="154" t="str">
        <f t="shared" si="578"/>
        <v/>
      </c>
      <c r="M1456" s="155"/>
      <c r="N1456" s="154" t="str">
        <f t="shared" si="579"/>
        <v/>
      </c>
    </row>
    <row r="1457" spans="1:14" ht="27.75" customHeight="1">
      <c r="A1457" s="312">
        <v>9</v>
      </c>
      <c r="B1457" s="284" t="s">
        <v>1455</v>
      </c>
      <c r="C1457" s="222" t="s">
        <v>1456</v>
      </c>
      <c r="D1457" s="222" t="s">
        <v>1424</v>
      </c>
      <c r="E1457" s="213">
        <v>100</v>
      </c>
      <c r="F1457" s="31"/>
      <c r="G1457" s="51"/>
      <c r="H1457" s="16"/>
      <c r="I1457" s="9"/>
      <c r="J1457" s="152" t="str">
        <f t="shared" si="577"/>
        <v/>
      </c>
      <c r="K1457" s="153"/>
      <c r="L1457" s="154" t="str">
        <f t="shared" si="578"/>
        <v/>
      </c>
      <c r="M1457" s="155"/>
      <c r="N1457" s="154" t="str">
        <f t="shared" si="579"/>
        <v/>
      </c>
    </row>
    <row r="1458" spans="1:14" ht="27.75" customHeight="1">
      <c r="A1458" s="312"/>
      <c r="B1458" s="284"/>
      <c r="C1458" s="222" t="s">
        <v>1456</v>
      </c>
      <c r="D1458" s="222" t="s">
        <v>1452</v>
      </c>
      <c r="E1458" s="213">
        <v>2000</v>
      </c>
      <c r="F1458" s="31"/>
      <c r="G1458" s="51"/>
      <c r="H1458" s="16"/>
      <c r="I1458" s="9"/>
      <c r="J1458" s="152" t="str">
        <f t="shared" si="577"/>
        <v/>
      </c>
      <c r="K1458" s="153"/>
      <c r="L1458" s="154" t="str">
        <f t="shared" si="578"/>
        <v/>
      </c>
      <c r="M1458" s="155"/>
      <c r="N1458" s="154" t="str">
        <f t="shared" si="579"/>
        <v/>
      </c>
    </row>
    <row r="1459" spans="1:14" ht="27.75" customHeight="1">
      <c r="A1459" s="312"/>
      <c r="B1459" s="284"/>
      <c r="C1459" s="222" t="s">
        <v>1456</v>
      </c>
      <c r="D1459" s="222" t="s">
        <v>1457</v>
      </c>
      <c r="E1459" s="213">
        <v>500</v>
      </c>
      <c r="F1459" s="31"/>
      <c r="G1459" s="51"/>
      <c r="H1459" s="16"/>
      <c r="I1459" s="9"/>
      <c r="J1459" s="152" t="str">
        <f t="shared" si="577"/>
        <v/>
      </c>
      <c r="K1459" s="153"/>
      <c r="L1459" s="154" t="str">
        <f t="shared" si="578"/>
        <v/>
      </c>
      <c r="M1459" s="155"/>
      <c r="N1459" s="154" t="str">
        <f t="shared" si="579"/>
        <v/>
      </c>
    </row>
    <row r="1460" spans="1:14" ht="16.5" customHeight="1">
      <c r="A1460" s="266" t="s">
        <v>2249</v>
      </c>
      <c r="B1460" s="266"/>
      <c r="C1460" s="266"/>
      <c r="D1460" s="266"/>
      <c r="E1460" s="266"/>
      <c r="F1460" s="266"/>
      <c r="G1460" s="266"/>
      <c r="H1460" s="266"/>
      <c r="I1460" s="266"/>
      <c r="J1460" s="266"/>
      <c r="K1460" s="266"/>
      <c r="L1460" s="15">
        <f>SUM(L1443:L1459)</f>
        <v>0</v>
      </c>
      <c r="M1460" s="15" t="s">
        <v>68</v>
      </c>
      <c r="N1460" s="154">
        <f>SUM(N1443:N1459)</f>
        <v>0</v>
      </c>
    </row>
    <row r="1461" spans="1:14" ht="14.1" customHeight="1">
      <c r="A1461" s="307" t="s">
        <v>1445</v>
      </c>
      <c r="B1461" s="308"/>
      <c r="C1461" s="308"/>
      <c r="D1461" s="308"/>
      <c r="E1461" s="308"/>
      <c r="F1461" s="308"/>
      <c r="G1461" s="308"/>
      <c r="H1461" s="308"/>
      <c r="I1461" s="308"/>
      <c r="J1461" s="308"/>
      <c r="K1461" s="308"/>
      <c r="L1461" s="308"/>
      <c r="M1461" s="308"/>
      <c r="N1461" s="309"/>
    </row>
    <row r="1462" spans="1:14" s="20" customFormat="1" ht="13.5" customHeight="1">
      <c r="A1462" s="312">
        <v>1</v>
      </c>
      <c r="B1462" s="284" t="s">
        <v>1408</v>
      </c>
      <c r="C1462" s="321" t="s">
        <v>1409</v>
      </c>
      <c r="D1462" s="222" t="s">
        <v>1410</v>
      </c>
      <c r="E1462" s="213">
        <v>2500</v>
      </c>
      <c r="F1462" s="31"/>
      <c r="G1462" s="51"/>
      <c r="H1462" s="16"/>
      <c r="I1462" s="9"/>
      <c r="J1462" s="152" t="str">
        <f t="shared" ref="J1462:J1465" si="580">IF(I1462="","",ROUNDUP(E1462/I1462,0))</f>
        <v/>
      </c>
      <c r="K1462" s="153"/>
      <c r="L1462" s="154" t="str">
        <f t="shared" ref="L1462:L1465" si="581">IF(J1462="","",IF(K1462="","",ROUND(J1462*K1462,2)))</f>
        <v/>
      </c>
      <c r="M1462" s="155"/>
      <c r="N1462" s="154" t="str">
        <f t="shared" ref="N1462:N1465" si="582">IF(K1462="","",L1462*M1462+L1462)</f>
        <v/>
      </c>
    </row>
    <row r="1463" spans="1:14" ht="13.5" customHeight="1">
      <c r="A1463" s="312"/>
      <c r="B1463" s="284"/>
      <c r="C1463" s="321"/>
      <c r="D1463" s="222" t="s">
        <v>1411</v>
      </c>
      <c r="E1463" s="213">
        <v>14000</v>
      </c>
      <c r="F1463" s="31"/>
      <c r="G1463" s="51"/>
      <c r="H1463" s="16"/>
      <c r="I1463" s="9"/>
      <c r="J1463" s="152" t="str">
        <f t="shared" si="580"/>
        <v/>
      </c>
      <c r="K1463" s="153"/>
      <c r="L1463" s="154" t="str">
        <f t="shared" si="581"/>
        <v/>
      </c>
      <c r="M1463" s="155"/>
      <c r="N1463" s="154" t="str">
        <f t="shared" si="582"/>
        <v/>
      </c>
    </row>
    <row r="1464" spans="1:14" ht="14.1" customHeight="1">
      <c r="A1464" s="312"/>
      <c r="B1464" s="284"/>
      <c r="C1464" s="321"/>
      <c r="D1464" s="222" t="s">
        <v>1412</v>
      </c>
      <c r="E1464" s="213">
        <v>2000</v>
      </c>
      <c r="F1464" s="31"/>
      <c r="G1464" s="51"/>
      <c r="H1464" s="16"/>
      <c r="I1464" s="9"/>
      <c r="J1464" s="152" t="str">
        <f t="shared" si="580"/>
        <v/>
      </c>
      <c r="K1464" s="153"/>
      <c r="L1464" s="154" t="str">
        <f t="shared" si="581"/>
        <v/>
      </c>
      <c r="M1464" s="155"/>
      <c r="N1464" s="154" t="str">
        <f t="shared" si="582"/>
        <v/>
      </c>
    </row>
    <row r="1465" spans="1:14" ht="17.25" customHeight="1">
      <c r="A1465" s="312"/>
      <c r="B1465" s="284"/>
      <c r="C1465" s="321"/>
      <c r="D1465" s="222" t="s">
        <v>1413</v>
      </c>
      <c r="E1465" s="213">
        <v>1000</v>
      </c>
      <c r="F1465" s="31"/>
      <c r="G1465" s="51"/>
      <c r="H1465" s="16"/>
      <c r="I1465" s="9"/>
      <c r="J1465" s="152" t="str">
        <f t="shared" si="580"/>
        <v/>
      </c>
      <c r="K1465" s="153"/>
      <c r="L1465" s="154" t="str">
        <f t="shared" si="581"/>
        <v/>
      </c>
      <c r="M1465" s="155"/>
      <c r="N1465" s="154" t="str">
        <f t="shared" si="582"/>
        <v/>
      </c>
    </row>
    <row r="1466" spans="1:14" ht="14.1" customHeight="1">
      <c r="A1466" s="266" t="s">
        <v>2181</v>
      </c>
      <c r="B1466" s="266"/>
      <c r="C1466" s="266"/>
      <c r="D1466" s="266"/>
      <c r="E1466" s="266"/>
      <c r="F1466" s="266"/>
      <c r="G1466" s="266"/>
      <c r="H1466" s="266"/>
      <c r="I1466" s="266"/>
      <c r="J1466" s="266"/>
      <c r="K1466" s="266"/>
      <c r="L1466" s="15">
        <f>SUM(L1449:L1465)</f>
        <v>0</v>
      </c>
      <c r="M1466" s="15" t="s">
        <v>68</v>
      </c>
      <c r="N1466" s="154">
        <f>SUM(N1449:N1465)</f>
        <v>0</v>
      </c>
    </row>
    <row r="1467" spans="1:14" ht="15" customHeight="1">
      <c r="A1467" s="307" t="s">
        <v>1446</v>
      </c>
      <c r="B1467" s="308"/>
      <c r="C1467" s="308"/>
      <c r="D1467" s="308"/>
      <c r="E1467" s="308"/>
      <c r="F1467" s="308"/>
      <c r="G1467" s="308"/>
      <c r="H1467" s="308"/>
      <c r="I1467" s="308"/>
      <c r="J1467" s="308"/>
      <c r="K1467" s="308"/>
      <c r="L1467" s="308"/>
      <c r="M1467" s="308"/>
      <c r="N1467" s="309"/>
    </row>
    <row r="1468" spans="1:14" ht="40.5" customHeight="1">
      <c r="A1468" s="204">
        <v>1</v>
      </c>
      <c r="B1468" s="205" t="s">
        <v>1494</v>
      </c>
      <c r="C1468" s="211" t="s">
        <v>32</v>
      </c>
      <c r="D1468" s="14" t="s">
        <v>1495</v>
      </c>
      <c r="E1468" s="8">
        <v>100</v>
      </c>
      <c r="F1468" s="129"/>
      <c r="G1468" s="129"/>
      <c r="H1468" s="54"/>
      <c r="I1468" s="9"/>
      <c r="J1468" s="152" t="str">
        <f t="shared" ref="J1468:J1473" si="583">IF(I1468="","",ROUNDUP(E1468/I1468,0))</f>
        <v/>
      </c>
      <c r="K1468" s="153"/>
      <c r="L1468" s="154" t="str">
        <f t="shared" ref="L1468:L1473" si="584">IF(J1468="","",IF(K1468="","",ROUND(J1468*K1468,2)))</f>
        <v/>
      </c>
      <c r="M1468" s="155"/>
      <c r="N1468" s="154" t="str">
        <f t="shared" ref="N1468:N1473" si="585">IF(K1468="","",L1468*M1468+L1468)</f>
        <v/>
      </c>
    </row>
    <row r="1469" spans="1:14" ht="34.5" customHeight="1">
      <c r="A1469" s="204">
        <v>2</v>
      </c>
      <c r="B1469" s="205" t="s">
        <v>1463</v>
      </c>
      <c r="C1469" s="211" t="s">
        <v>32</v>
      </c>
      <c r="D1469" s="14" t="s">
        <v>1464</v>
      </c>
      <c r="E1469" s="8">
        <v>100</v>
      </c>
      <c r="F1469" s="129"/>
      <c r="G1469" s="129"/>
      <c r="H1469" s="54"/>
      <c r="I1469" s="9"/>
      <c r="J1469" s="152" t="str">
        <f t="shared" si="583"/>
        <v/>
      </c>
      <c r="K1469" s="153"/>
      <c r="L1469" s="154" t="str">
        <f t="shared" si="584"/>
        <v/>
      </c>
      <c r="M1469" s="155"/>
      <c r="N1469" s="154" t="str">
        <f t="shared" si="585"/>
        <v/>
      </c>
    </row>
    <row r="1470" spans="1:14" ht="29.25" customHeight="1">
      <c r="A1470" s="204">
        <v>3</v>
      </c>
      <c r="B1470" s="205" t="s">
        <v>1466</v>
      </c>
      <c r="C1470" s="211" t="s">
        <v>32</v>
      </c>
      <c r="D1470" s="14" t="s">
        <v>1464</v>
      </c>
      <c r="E1470" s="8">
        <v>100</v>
      </c>
      <c r="F1470" s="129"/>
      <c r="G1470" s="129"/>
      <c r="H1470" s="54"/>
      <c r="I1470" s="9"/>
      <c r="J1470" s="152" t="str">
        <f t="shared" si="583"/>
        <v/>
      </c>
      <c r="K1470" s="153"/>
      <c r="L1470" s="154" t="str">
        <f t="shared" si="584"/>
        <v/>
      </c>
      <c r="M1470" s="155"/>
      <c r="N1470" s="154" t="str">
        <f t="shared" si="585"/>
        <v/>
      </c>
    </row>
    <row r="1471" spans="1:14" ht="21" customHeight="1">
      <c r="A1471" s="264">
        <v>4</v>
      </c>
      <c r="B1471" s="295" t="s">
        <v>1475</v>
      </c>
      <c r="C1471" s="342" t="s">
        <v>1476</v>
      </c>
      <c r="D1471" s="37" t="s">
        <v>1477</v>
      </c>
      <c r="E1471" s="8">
        <v>20</v>
      </c>
      <c r="F1471" s="129"/>
      <c r="G1471" s="129"/>
      <c r="H1471" s="9"/>
      <c r="I1471" s="9"/>
      <c r="J1471" s="152" t="str">
        <f t="shared" si="583"/>
        <v/>
      </c>
      <c r="K1471" s="153"/>
      <c r="L1471" s="154" t="str">
        <f t="shared" si="584"/>
        <v/>
      </c>
      <c r="M1471" s="155"/>
      <c r="N1471" s="154" t="str">
        <f t="shared" si="585"/>
        <v/>
      </c>
    </row>
    <row r="1472" spans="1:14" ht="18.75" customHeight="1">
      <c r="A1472" s="264"/>
      <c r="B1472" s="295"/>
      <c r="C1472" s="342"/>
      <c r="D1472" s="37" t="s">
        <v>1478</v>
      </c>
      <c r="E1472" s="8">
        <v>500</v>
      </c>
      <c r="F1472" s="129"/>
      <c r="G1472" s="129"/>
      <c r="H1472" s="9"/>
      <c r="I1472" s="9"/>
      <c r="J1472" s="152" t="str">
        <f t="shared" si="583"/>
        <v/>
      </c>
      <c r="K1472" s="153"/>
      <c r="L1472" s="154" t="str">
        <f t="shared" si="584"/>
        <v/>
      </c>
      <c r="M1472" s="155"/>
      <c r="N1472" s="154" t="str">
        <f t="shared" si="585"/>
        <v/>
      </c>
    </row>
    <row r="1473" spans="1:14" ht="27.75" customHeight="1">
      <c r="A1473" s="204">
        <v>5</v>
      </c>
      <c r="B1473" s="205" t="s">
        <v>2241</v>
      </c>
      <c r="C1473" s="211" t="s">
        <v>1479</v>
      </c>
      <c r="D1473" s="14" t="s">
        <v>1480</v>
      </c>
      <c r="E1473" s="8">
        <v>100</v>
      </c>
      <c r="F1473" s="129"/>
      <c r="G1473" s="129"/>
      <c r="H1473" s="54"/>
      <c r="I1473" s="9"/>
      <c r="J1473" s="152" t="str">
        <f t="shared" si="583"/>
        <v/>
      </c>
      <c r="K1473" s="153"/>
      <c r="L1473" s="154" t="str">
        <f t="shared" si="584"/>
        <v/>
      </c>
      <c r="M1473" s="155"/>
      <c r="N1473" s="154" t="str">
        <f t="shared" si="585"/>
        <v/>
      </c>
    </row>
    <row r="1474" spans="1:14" ht="14.1" customHeight="1">
      <c r="A1474" s="266" t="s">
        <v>1449</v>
      </c>
      <c r="B1474" s="266"/>
      <c r="C1474" s="266"/>
      <c r="D1474" s="266"/>
      <c r="E1474" s="266"/>
      <c r="F1474" s="266"/>
      <c r="G1474" s="266"/>
      <c r="H1474" s="266"/>
      <c r="I1474" s="266"/>
      <c r="J1474" s="266"/>
      <c r="K1474" s="266"/>
      <c r="L1474" s="15">
        <f>SUM(L1454:L1470)</f>
        <v>0</v>
      </c>
      <c r="M1474" s="15" t="s">
        <v>68</v>
      </c>
      <c r="N1474" s="154">
        <f>SUM(N1454:N1470)</f>
        <v>0</v>
      </c>
    </row>
    <row r="1475" spans="1:14">
      <c r="A1475" s="307" t="s">
        <v>1450</v>
      </c>
      <c r="B1475" s="308"/>
      <c r="C1475" s="308"/>
      <c r="D1475" s="308"/>
      <c r="E1475" s="308"/>
      <c r="F1475" s="308"/>
      <c r="G1475" s="308"/>
      <c r="H1475" s="308"/>
      <c r="I1475" s="308"/>
      <c r="J1475" s="308"/>
      <c r="K1475" s="308"/>
      <c r="L1475" s="308"/>
      <c r="M1475" s="308"/>
      <c r="N1475" s="309"/>
    </row>
    <row r="1476" spans="1:14" ht="34.5" customHeight="1">
      <c r="A1476" s="204">
        <v>1</v>
      </c>
      <c r="B1476" s="205" t="s">
        <v>1459</v>
      </c>
      <c r="C1476" s="211" t="s">
        <v>1460</v>
      </c>
      <c r="D1476" s="14" t="s">
        <v>1461</v>
      </c>
      <c r="E1476" s="8">
        <v>2000</v>
      </c>
      <c r="F1476" s="31"/>
      <c r="G1476" s="51"/>
      <c r="H1476" s="16"/>
      <c r="I1476" s="9"/>
      <c r="J1476" s="152" t="str">
        <f t="shared" ref="J1476" si="586">IF(I1476="","",ROUNDUP(E1476/I1476,0))</f>
        <v/>
      </c>
      <c r="K1476" s="153"/>
      <c r="L1476" s="154" t="str">
        <f t="shared" ref="L1476" si="587">IF(J1476="","",IF(K1476="","",ROUND(J1476*K1476,2)))</f>
        <v/>
      </c>
      <c r="M1476" s="155"/>
      <c r="N1476" s="154" t="str">
        <f t="shared" ref="N1476" si="588">IF(K1476="","",L1476*M1476+L1476)</f>
        <v/>
      </c>
    </row>
    <row r="1477" spans="1:14" ht="14.1" customHeight="1">
      <c r="A1477" s="307" t="s">
        <v>2060</v>
      </c>
      <c r="B1477" s="308"/>
      <c r="C1477" s="308"/>
      <c r="D1477" s="308"/>
      <c r="E1477" s="308"/>
      <c r="F1477" s="308"/>
      <c r="G1477" s="308"/>
      <c r="H1477" s="308"/>
      <c r="I1477" s="308"/>
      <c r="J1477" s="308"/>
      <c r="K1477" s="308"/>
      <c r="L1477" s="308"/>
      <c r="M1477" s="308"/>
      <c r="N1477" s="309"/>
    </row>
    <row r="1478" spans="1:14" ht="40.5" customHeight="1">
      <c r="A1478" s="204">
        <v>1</v>
      </c>
      <c r="B1478" s="205" t="s">
        <v>1468</v>
      </c>
      <c r="C1478" s="211" t="s">
        <v>32</v>
      </c>
      <c r="D1478" s="14" t="s">
        <v>1469</v>
      </c>
      <c r="E1478" s="8">
        <v>500</v>
      </c>
      <c r="F1478" s="129"/>
      <c r="G1478" s="129"/>
      <c r="H1478" s="54"/>
      <c r="I1478" s="9"/>
      <c r="J1478" s="152" t="str">
        <f t="shared" ref="J1478" si="589">IF(I1478="","",ROUNDUP(E1478/I1478,0))</f>
        <v/>
      </c>
      <c r="K1478" s="153"/>
      <c r="L1478" s="154" t="str">
        <f t="shared" ref="L1478" si="590">IF(J1478="","",IF(K1478="","",ROUND(J1478*K1478,2)))</f>
        <v/>
      </c>
      <c r="M1478" s="155"/>
      <c r="N1478" s="154" t="str">
        <f t="shared" ref="N1478" si="591">IF(K1478="","",L1478*M1478+L1478)</f>
        <v/>
      </c>
    </row>
    <row r="1479" spans="1:14" ht="15.75" customHeight="1">
      <c r="A1479" s="307" t="s">
        <v>1454</v>
      </c>
      <c r="B1479" s="308"/>
      <c r="C1479" s="308"/>
      <c r="D1479" s="308"/>
      <c r="E1479" s="308"/>
      <c r="F1479" s="308"/>
      <c r="G1479" s="308"/>
      <c r="H1479" s="308"/>
      <c r="I1479" s="308"/>
      <c r="J1479" s="308"/>
      <c r="K1479" s="308"/>
      <c r="L1479" s="308"/>
      <c r="M1479" s="308"/>
      <c r="N1479" s="309"/>
    </row>
    <row r="1480" spans="1:14" ht="41.25" customHeight="1">
      <c r="A1480" s="204">
        <v>1</v>
      </c>
      <c r="B1480" s="205" t="s">
        <v>1471</v>
      </c>
      <c r="C1480" s="211" t="s">
        <v>32</v>
      </c>
      <c r="D1480" s="14" t="s">
        <v>1464</v>
      </c>
      <c r="E1480" s="8">
        <v>100</v>
      </c>
      <c r="F1480" s="129"/>
      <c r="G1480" s="129"/>
      <c r="H1480" s="54"/>
      <c r="I1480" s="9"/>
      <c r="J1480" s="152" t="str">
        <f t="shared" ref="J1480" si="592">IF(I1480="","",ROUNDUP(E1480/I1480,0))</f>
        <v/>
      </c>
      <c r="K1480" s="153"/>
      <c r="L1480" s="154" t="str">
        <f t="shared" ref="L1480" si="593">IF(J1480="","",IF(K1480="","",ROUND(J1480*K1480,2)))</f>
        <v/>
      </c>
      <c r="M1480" s="155"/>
      <c r="N1480" s="154" t="str">
        <f t="shared" ref="N1480" si="594">IF(K1480="","",L1480*M1480+L1480)</f>
        <v/>
      </c>
    </row>
    <row r="1481" spans="1:14" ht="14.1" customHeight="1">
      <c r="A1481" s="307" t="s">
        <v>2061</v>
      </c>
      <c r="B1481" s="308"/>
      <c r="C1481" s="308"/>
      <c r="D1481" s="308"/>
      <c r="E1481" s="308"/>
      <c r="F1481" s="308"/>
      <c r="G1481" s="308"/>
      <c r="H1481" s="308"/>
      <c r="I1481" s="308"/>
      <c r="J1481" s="308"/>
      <c r="K1481" s="308"/>
      <c r="L1481" s="308"/>
      <c r="M1481" s="308"/>
      <c r="N1481" s="309"/>
    </row>
    <row r="1482" spans="1:14" ht="30.75" customHeight="1">
      <c r="A1482" s="204">
        <v>1</v>
      </c>
      <c r="B1482" s="205" t="s">
        <v>1472</v>
      </c>
      <c r="C1482" s="211" t="s">
        <v>1473</v>
      </c>
      <c r="D1482" s="224" t="s">
        <v>1461</v>
      </c>
      <c r="E1482" s="8">
        <v>35</v>
      </c>
      <c r="F1482" s="129"/>
      <c r="G1482" s="129"/>
      <c r="H1482" s="54"/>
      <c r="I1482" s="9"/>
      <c r="J1482" s="152" t="str">
        <f t="shared" ref="J1482" si="595">IF(I1482="","",ROUNDUP(E1482/I1482,0))</f>
        <v/>
      </c>
      <c r="K1482" s="153"/>
      <c r="L1482" s="154" t="str">
        <f t="shared" ref="L1482" si="596">IF(J1482="","",IF(K1482="","",ROUND(J1482*K1482,2)))</f>
        <v/>
      </c>
      <c r="M1482" s="155"/>
      <c r="N1482" s="154" t="str">
        <f t="shared" ref="N1482" si="597">IF(K1482="","",L1482*M1482+L1482)</f>
        <v/>
      </c>
    </row>
    <row r="1483" spans="1:14" ht="15" customHeight="1">
      <c r="A1483" s="307" t="s">
        <v>1458</v>
      </c>
      <c r="B1483" s="308"/>
      <c r="C1483" s="308"/>
      <c r="D1483" s="308"/>
      <c r="E1483" s="308"/>
      <c r="F1483" s="308"/>
      <c r="G1483" s="308"/>
      <c r="H1483" s="308"/>
      <c r="I1483" s="308"/>
      <c r="J1483" s="308"/>
      <c r="K1483" s="308"/>
      <c r="L1483" s="308"/>
      <c r="M1483" s="308"/>
      <c r="N1483" s="309"/>
    </row>
    <row r="1484" spans="1:14">
      <c r="A1484" s="264">
        <v>1</v>
      </c>
      <c r="B1484" s="265" t="s">
        <v>1474</v>
      </c>
      <c r="C1484" s="211" t="s">
        <v>639</v>
      </c>
      <c r="D1484" s="224" t="s">
        <v>45</v>
      </c>
      <c r="E1484" s="8">
        <v>40</v>
      </c>
      <c r="F1484" s="129"/>
      <c r="G1484" s="129"/>
      <c r="H1484" s="54"/>
      <c r="I1484" s="9"/>
      <c r="J1484" s="152" t="str">
        <f t="shared" ref="J1484:J1485" si="598">IF(I1484="","",ROUNDUP(E1484/I1484,0))</f>
        <v/>
      </c>
      <c r="K1484" s="153"/>
      <c r="L1484" s="154" t="str">
        <f t="shared" ref="L1484:L1485" si="599">IF(J1484="","",IF(K1484="","",ROUND(J1484*K1484,2)))</f>
        <v/>
      </c>
      <c r="M1484" s="155"/>
      <c r="N1484" s="154" t="str">
        <f t="shared" ref="N1484:N1485" si="600">IF(K1484="","",L1484*M1484+L1484)</f>
        <v/>
      </c>
    </row>
    <row r="1485" spans="1:14" ht="18" customHeight="1">
      <c r="A1485" s="264"/>
      <c r="B1485" s="265"/>
      <c r="C1485" s="211" t="s">
        <v>639</v>
      </c>
      <c r="D1485" s="224" t="s">
        <v>1461</v>
      </c>
      <c r="E1485" s="8">
        <v>40</v>
      </c>
      <c r="F1485" s="129"/>
      <c r="G1485" s="129"/>
      <c r="H1485" s="9"/>
      <c r="I1485" s="9"/>
      <c r="J1485" s="152" t="str">
        <f t="shared" si="598"/>
        <v/>
      </c>
      <c r="K1485" s="153"/>
      <c r="L1485" s="154" t="str">
        <f t="shared" si="599"/>
        <v/>
      </c>
      <c r="M1485" s="155"/>
      <c r="N1485" s="154" t="str">
        <f t="shared" si="600"/>
        <v/>
      </c>
    </row>
    <row r="1486" spans="1:14">
      <c r="A1486" s="266" t="s">
        <v>2250</v>
      </c>
      <c r="B1486" s="266"/>
      <c r="C1486" s="266"/>
      <c r="D1486" s="266"/>
      <c r="E1486" s="266"/>
      <c r="F1486" s="266"/>
      <c r="G1486" s="266"/>
      <c r="H1486" s="266"/>
      <c r="I1486" s="266"/>
      <c r="J1486" s="266"/>
      <c r="K1486" s="266"/>
      <c r="L1486" s="15">
        <f>SUM(L1484:L1485)</f>
        <v>0</v>
      </c>
      <c r="M1486" s="15" t="s">
        <v>68</v>
      </c>
      <c r="N1486" s="154">
        <f>SUM(N1484:N1485)</f>
        <v>0</v>
      </c>
    </row>
    <row r="1487" spans="1:14" ht="15" customHeight="1">
      <c r="A1487" s="307" t="s">
        <v>1462</v>
      </c>
      <c r="B1487" s="308"/>
      <c r="C1487" s="308"/>
      <c r="D1487" s="308"/>
      <c r="E1487" s="308"/>
      <c r="F1487" s="308"/>
      <c r="G1487" s="308"/>
      <c r="H1487" s="308"/>
      <c r="I1487" s="308"/>
      <c r="J1487" s="308"/>
      <c r="K1487" s="308"/>
      <c r="L1487" s="308"/>
      <c r="M1487" s="308"/>
      <c r="N1487" s="309"/>
    </row>
    <row r="1488" spans="1:14" ht="57" customHeight="1">
      <c r="A1488" s="204">
        <v>1</v>
      </c>
      <c r="B1488" s="205" t="s">
        <v>1565</v>
      </c>
      <c r="C1488" s="211" t="s">
        <v>1566</v>
      </c>
      <c r="D1488" s="25" t="s">
        <v>1567</v>
      </c>
      <c r="E1488" s="8">
        <v>12</v>
      </c>
      <c r="F1488" s="129"/>
      <c r="G1488" s="129"/>
      <c r="H1488" s="76"/>
      <c r="I1488" s="77"/>
      <c r="J1488" s="152" t="str">
        <f t="shared" ref="J1488" si="601">IF(I1488="","",ROUNDUP(E1488/I1488,0))</f>
        <v/>
      </c>
      <c r="K1488" s="153"/>
      <c r="L1488" s="154" t="str">
        <f t="shared" ref="L1488" si="602">IF(J1488="","",IF(K1488="","",ROUND(J1488*K1488,2)))</f>
        <v/>
      </c>
      <c r="M1488" s="155"/>
      <c r="N1488" s="154" t="str">
        <f t="shared" ref="N1488" si="603">IF(K1488="","",L1488*M1488+L1488)</f>
        <v/>
      </c>
    </row>
    <row r="1489" spans="1:14">
      <c r="A1489" s="307" t="s">
        <v>1465</v>
      </c>
      <c r="B1489" s="308"/>
      <c r="C1489" s="308"/>
      <c r="D1489" s="308"/>
      <c r="E1489" s="308"/>
      <c r="F1489" s="308"/>
      <c r="G1489" s="308"/>
      <c r="H1489" s="308"/>
      <c r="I1489" s="308"/>
      <c r="J1489" s="308"/>
      <c r="K1489" s="308"/>
      <c r="L1489" s="308"/>
      <c r="M1489" s="308"/>
      <c r="N1489" s="309"/>
    </row>
    <row r="1490" spans="1:14" ht="41.25" customHeight="1">
      <c r="A1490" s="204">
        <v>1</v>
      </c>
      <c r="B1490" s="205" t="s">
        <v>1482</v>
      </c>
      <c r="C1490" s="211" t="s">
        <v>1479</v>
      </c>
      <c r="D1490" s="14" t="s">
        <v>1155</v>
      </c>
      <c r="E1490" s="8">
        <v>600</v>
      </c>
      <c r="F1490" s="129"/>
      <c r="G1490" s="129"/>
      <c r="H1490" s="54"/>
      <c r="I1490" s="9"/>
      <c r="J1490" s="10" t="str">
        <f t="shared" ref="J1490:J1514" si="604">IF(I1490="","",ROUNDUP(E1490/I1490,0))</f>
        <v/>
      </c>
      <c r="K1490" s="11"/>
      <c r="L1490" s="12" t="str">
        <f t="shared" ref="L1490:L1514" si="605">IF(J1490="","",IF(K1490="","",ROUND(J1490*K1490,2)))</f>
        <v/>
      </c>
      <c r="M1490" s="13"/>
      <c r="N1490" s="154" t="str">
        <f t="shared" ref="N1490:N1553" si="606">IF(K1490="","",L1490*M1490+L1490)</f>
        <v/>
      </c>
    </row>
    <row r="1491" spans="1:14" ht="56.25" customHeight="1">
      <c r="A1491" s="204">
        <v>2</v>
      </c>
      <c r="B1491" s="205" t="s">
        <v>2239</v>
      </c>
      <c r="C1491" s="211" t="s">
        <v>1516</v>
      </c>
      <c r="D1491" s="224" t="s">
        <v>2028</v>
      </c>
      <c r="E1491" s="8">
        <v>100</v>
      </c>
      <c r="F1491" s="129"/>
      <c r="G1491" s="129"/>
      <c r="H1491" s="9"/>
      <c r="I1491" s="9"/>
      <c r="J1491" s="10" t="str">
        <f t="shared" si="604"/>
        <v/>
      </c>
      <c r="K1491" s="11"/>
      <c r="L1491" s="12" t="str">
        <f t="shared" si="605"/>
        <v/>
      </c>
      <c r="M1491" s="13"/>
      <c r="N1491" s="154" t="str">
        <f t="shared" si="606"/>
        <v/>
      </c>
    </row>
    <row r="1492" spans="1:14" ht="66" customHeight="1">
      <c r="A1492" s="204">
        <v>3</v>
      </c>
      <c r="B1492" s="205" t="s">
        <v>1485</v>
      </c>
      <c r="C1492" s="211" t="s">
        <v>1486</v>
      </c>
      <c r="D1492" s="14" t="s">
        <v>1487</v>
      </c>
      <c r="E1492" s="8">
        <v>1000</v>
      </c>
      <c r="F1492" s="129"/>
      <c r="G1492" s="129"/>
      <c r="H1492" s="54"/>
      <c r="I1492" s="9"/>
      <c r="J1492" s="10" t="str">
        <f t="shared" si="604"/>
        <v/>
      </c>
      <c r="K1492" s="11"/>
      <c r="L1492" s="12" t="str">
        <f t="shared" si="605"/>
        <v/>
      </c>
      <c r="M1492" s="13"/>
      <c r="N1492" s="154" t="str">
        <f t="shared" si="606"/>
        <v/>
      </c>
    </row>
    <row r="1493" spans="1:14" ht="43.5" customHeight="1">
      <c r="A1493" s="312">
        <v>4</v>
      </c>
      <c r="B1493" s="284" t="s">
        <v>1489</v>
      </c>
      <c r="C1493" s="222" t="s">
        <v>1417</v>
      </c>
      <c r="D1493" s="222" t="s">
        <v>1490</v>
      </c>
      <c r="E1493" s="220">
        <v>20</v>
      </c>
      <c r="F1493" s="31"/>
      <c r="G1493" s="129"/>
      <c r="H1493" s="54"/>
      <c r="I1493" s="9"/>
      <c r="J1493" s="10" t="str">
        <f t="shared" si="604"/>
        <v/>
      </c>
      <c r="K1493" s="11"/>
      <c r="L1493" s="12" t="str">
        <f t="shared" si="605"/>
        <v/>
      </c>
      <c r="M1493" s="13"/>
      <c r="N1493" s="154" t="str">
        <f t="shared" si="606"/>
        <v/>
      </c>
    </row>
    <row r="1494" spans="1:14" ht="41.25" customHeight="1">
      <c r="A1494" s="312"/>
      <c r="B1494" s="284"/>
      <c r="C1494" s="222" t="s">
        <v>1417</v>
      </c>
      <c r="D1494" s="222" t="s">
        <v>1491</v>
      </c>
      <c r="E1494" s="220">
        <v>20</v>
      </c>
      <c r="F1494" s="31"/>
      <c r="G1494" s="129"/>
      <c r="H1494" s="16"/>
      <c r="I1494" s="9"/>
      <c r="J1494" s="10" t="str">
        <f t="shared" si="604"/>
        <v/>
      </c>
      <c r="K1494" s="11"/>
      <c r="L1494" s="12" t="str">
        <f t="shared" si="605"/>
        <v/>
      </c>
      <c r="M1494" s="13"/>
      <c r="N1494" s="154" t="str">
        <f t="shared" si="606"/>
        <v/>
      </c>
    </row>
    <row r="1495" spans="1:14" ht="24.75" customHeight="1">
      <c r="A1495" s="204">
        <v>5</v>
      </c>
      <c r="B1495" s="205" t="s">
        <v>1493</v>
      </c>
      <c r="C1495" s="211" t="s">
        <v>32</v>
      </c>
      <c r="D1495" s="14" t="s">
        <v>933</v>
      </c>
      <c r="E1495" s="24">
        <v>100</v>
      </c>
      <c r="F1495" s="129"/>
      <c r="G1495" s="129"/>
      <c r="H1495" s="16"/>
      <c r="I1495" s="9"/>
      <c r="J1495" s="10" t="str">
        <f t="shared" si="604"/>
        <v/>
      </c>
      <c r="K1495" s="11"/>
      <c r="L1495" s="12" t="str">
        <f t="shared" si="605"/>
        <v/>
      </c>
      <c r="M1495" s="13"/>
      <c r="N1495" s="154" t="str">
        <f t="shared" si="606"/>
        <v/>
      </c>
    </row>
    <row r="1496" spans="1:14" ht="32.25" customHeight="1">
      <c r="A1496" s="204">
        <v>6</v>
      </c>
      <c r="B1496" s="205" t="s">
        <v>2084</v>
      </c>
      <c r="C1496" s="211" t="s">
        <v>1511</v>
      </c>
      <c r="D1496" s="224" t="s">
        <v>1512</v>
      </c>
      <c r="E1496" s="8">
        <v>600</v>
      </c>
      <c r="F1496" s="129"/>
      <c r="G1496" s="129"/>
      <c r="H1496" s="16"/>
      <c r="I1496" s="9"/>
      <c r="J1496" s="10" t="str">
        <f t="shared" si="604"/>
        <v/>
      </c>
      <c r="K1496" s="11"/>
      <c r="L1496" s="12" t="str">
        <f t="shared" si="605"/>
        <v/>
      </c>
      <c r="M1496" s="13"/>
      <c r="N1496" s="154" t="str">
        <f t="shared" si="606"/>
        <v/>
      </c>
    </row>
    <row r="1497" spans="1:14" ht="45">
      <c r="A1497" s="204">
        <v>7</v>
      </c>
      <c r="B1497" s="205" t="s">
        <v>2187</v>
      </c>
      <c r="C1497" s="211" t="s">
        <v>1511</v>
      </c>
      <c r="D1497" s="224" t="s">
        <v>1512</v>
      </c>
      <c r="E1497" s="8">
        <v>45</v>
      </c>
      <c r="F1497" s="129"/>
      <c r="G1497" s="129"/>
      <c r="H1497" s="9"/>
      <c r="I1497" s="9"/>
      <c r="J1497" s="10" t="str">
        <f t="shared" si="604"/>
        <v/>
      </c>
      <c r="K1497" s="11"/>
      <c r="L1497" s="12" t="str">
        <f t="shared" si="605"/>
        <v/>
      </c>
      <c r="M1497" s="13"/>
      <c r="N1497" s="154" t="str">
        <f t="shared" si="606"/>
        <v/>
      </c>
    </row>
    <row r="1498" spans="1:14" ht="33" customHeight="1">
      <c r="A1498" s="204">
        <v>8</v>
      </c>
      <c r="B1498" s="205" t="s">
        <v>2085</v>
      </c>
      <c r="C1498" s="211" t="s">
        <v>1511</v>
      </c>
      <c r="D1498" s="224" t="s">
        <v>1512</v>
      </c>
      <c r="E1498" s="8">
        <v>45</v>
      </c>
      <c r="F1498" s="129"/>
      <c r="G1498" s="129"/>
      <c r="H1498" s="9"/>
      <c r="I1498" s="9"/>
      <c r="J1498" s="10" t="str">
        <f t="shared" si="604"/>
        <v/>
      </c>
      <c r="K1498" s="11"/>
      <c r="L1498" s="12" t="str">
        <f t="shared" si="605"/>
        <v/>
      </c>
      <c r="M1498" s="13"/>
      <c r="N1498" s="154" t="str">
        <f t="shared" si="606"/>
        <v/>
      </c>
    </row>
    <row r="1499" spans="1:14" ht="41.25" customHeight="1">
      <c r="A1499" s="204">
        <v>9</v>
      </c>
      <c r="B1499" s="205" t="s">
        <v>2086</v>
      </c>
      <c r="C1499" s="211" t="s">
        <v>1511</v>
      </c>
      <c r="D1499" s="224" t="s">
        <v>1512</v>
      </c>
      <c r="E1499" s="8">
        <v>45</v>
      </c>
      <c r="F1499" s="129"/>
      <c r="G1499" s="129"/>
      <c r="H1499" s="9"/>
      <c r="I1499" s="9"/>
      <c r="J1499" s="10" t="str">
        <f t="shared" si="604"/>
        <v/>
      </c>
      <c r="K1499" s="11"/>
      <c r="L1499" s="12" t="str">
        <f t="shared" si="605"/>
        <v/>
      </c>
      <c r="M1499" s="13"/>
      <c r="N1499" s="154" t="str">
        <f t="shared" si="606"/>
        <v/>
      </c>
    </row>
    <row r="1500" spans="1:14" ht="44.85" customHeight="1">
      <c r="A1500" s="204">
        <v>10</v>
      </c>
      <c r="B1500" s="205" t="s">
        <v>2087</v>
      </c>
      <c r="C1500" s="211" t="s">
        <v>1511</v>
      </c>
      <c r="D1500" s="224" t="s">
        <v>1512</v>
      </c>
      <c r="E1500" s="8">
        <v>45</v>
      </c>
      <c r="F1500" s="129"/>
      <c r="G1500" s="129"/>
      <c r="H1500" s="9"/>
      <c r="I1500" s="9"/>
      <c r="J1500" s="10" t="str">
        <f t="shared" si="604"/>
        <v/>
      </c>
      <c r="K1500" s="11"/>
      <c r="L1500" s="12" t="str">
        <f t="shared" si="605"/>
        <v/>
      </c>
      <c r="M1500" s="13"/>
      <c r="N1500" s="154" t="str">
        <f t="shared" si="606"/>
        <v/>
      </c>
    </row>
    <row r="1501" spans="1:14" ht="43.5" customHeight="1">
      <c r="A1501" s="204">
        <v>11</v>
      </c>
      <c r="B1501" s="205" t="s">
        <v>2088</v>
      </c>
      <c r="C1501" s="211" t="s">
        <v>1511</v>
      </c>
      <c r="D1501" s="224" t="s">
        <v>1512</v>
      </c>
      <c r="E1501" s="8">
        <v>150</v>
      </c>
      <c r="F1501" s="129"/>
      <c r="G1501" s="129"/>
      <c r="H1501" s="9"/>
      <c r="I1501" s="9"/>
      <c r="J1501" s="10" t="str">
        <f t="shared" si="604"/>
        <v/>
      </c>
      <c r="K1501" s="11"/>
      <c r="L1501" s="12" t="str">
        <f t="shared" si="605"/>
        <v/>
      </c>
      <c r="M1501" s="13"/>
      <c r="N1501" s="154" t="str">
        <f t="shared" si="606"/>
        <v/>
      </c>
    </row>
    <row r="1502" spans="1:14" ht="45.75" customHeight="1">
      <c r="A1502" s="204">
        <v>12</v>
      </c>
      <c r="B1502" s="205" t="s">
        <v>2089</v>
      </c>
      <c r="C1502" s="211" t="s">
        <v>1511</v>
      </c>
      <c r="D1502" s="224" t="s">
        <v>1512</v>
      </c>
      <c r="E1502" s="8">
        <v>15</v>
      </c>
      <c r="F1502" s="129"/>
      <c r="G1502" s="129"/>
      <c r="H1502" s="9"/>
      <c r="I1502" s="9"/>
      <c r="J1502" s="10" t="str">
        <f t="shared" si="604"/>
        <v/>
      </c>
      <c r="K1502" s="11"/>
      <c r="L1502" s="12" t="str">
        <f t="shared" si="605"/>
        <v/>
      </c>
      <c r="M1502" s="13"/>
      <c r="N1502" s="154" t="str">
        <f t="shared" si="606"/>
        <v/>
      </c>
    </row>
    <row r="1503" spans="1:14" ht="50.25" customHeight="1">
      <c r="A1503" s="204">
        <v>13</v>
      </c>
      <c r="B1503" s="205" t="s">
        <v>2020</v>
      </c>
      <c r="C1503" s="211" t="s">
        <v>1516</v>
      </c>
      <c r="D1503" s="224" t="s">
        <v>2021</v>
      </c>
      <c r="E1503" s="8">
        <v>100</v>
      </c>
      <c r="F1503" s="129"/>
      <c r="G1503" s="129"/>
      <c r="H1503" s="9"/>
      <c r="I1503" s="9"/>
      <c r="J1503" s="10" t="str">
        <f t="shared" si="604"/>
        <v/>
      </c>
      <c r="K1503" s="11"/>
      <c r="L1503" s="12" t="str">
        <f t="shared" si="605"/>
        <v/>
      </c>
      <c r="M1503" s="13"/>
      <c r="N1503" s="154" t="str">
        <f t="shared" si="606"/>
        <v/>
      </c>
    </row>
    <row r="1504" spans="1:14" ht="66.400000000000006" customHeight="1">
      <c r="A1504" s="204">
        <v>14</v>
      </c>
      <c r="B1504" s="205" t="s">
        <v>2188</v>
      </c>
      <c r="C1504" s="211" t="s">
        <v>1516</v>
      </c>
      <c r="D1504" s="224" t="s">
        <v>2022</v>
      </c>
      <c r="E1504" s="8">
        <v>200</v>
      </c>
      <c r="F1504" s="129"/>
      <c r="G1504" s="129"/>
      <c r="H1504" s="9"/>
      <c r="I1504" s="9"/>
      <c r="J1504" s="10" t="str">
        <f t="shared" si="604"/>
        <v/>
      </c>
      <c r="K1504" s="11"/>
      <c r="L1504" s="12" t="str">
        <f t="shared" si="605"/>
        <v/>
      </c>
      <c r="M1504" s="13"/>
      <c r="N1504" s="154" t="str">
        <f t="shared" si="606"/>
        <v/>
      </c>
    </row>
    <row r="1505" spans="1:14" ht="50.25" customHeight="1">
      <c r="A1505" s="204">
        <v>15</v>
      </c>
      <c r="B1505" s="205" t="s">
        <v>2023</v>
      </c>
      <c r="C1505" s="211" t="s">
        <v>1516</v>
      </c>
      <c r="D1505" s="224" t="s">
        <v>2024</v>
      </c>
      <c r="E1505" s="8">
        <v>240</v>
      </c>
      <c r="F1505" s="129"/>
      <c r="G1505" s="129"/>
      <c r="H1505" s="9"/>
      <c r="I1505" s="9"/>
      <c r="J1505" s="10" t="str">
        <f t="shared" si="604"/>
        <v/>
      </c>
      <c r="K1505" s="11"/>
      <c r="L1505" s="12" t="str">
        <f t="shared" si="605"/>
        <v/>
      </c>
      <c r="M1505" s="13"/>
      <c r="N1505" s="154" t="str">
        <f t="shared" si="606"/>
        <v/>
      </c>
    </row>
    <row r="1506" spans="1:14" ht="42.75" customHeight="1">
      <c r="A1506" s="204">
        <v>16</v>
      </c>
      <c r="B1506" s="205" t="s">
        <v>2025</v>
      </c>
      <c r="C1506" s="211" t="s">
        <v>2026</v>
      </c>
      <c r="D1506" s="224" t="s">
        <v>2027</v>
      </c>
      <c r="E1506" s="8">
        <v>120</v>
      </c>
      <c r="F1506" s="129"/>
      <c r="G1506" s="129"/>
      <c r="H1506" s="9"/>
      <c r="I1506" s="9"/>
      <c r="J1506" s="10" t="str">
        <f t="shared" si="604"/>
        <v/>
      </c>
      <c r="K1506" s="11"/>
      <c r="L1506" s="12" t="str">
        <f t="shared" si="605"/>
        <v/>
      </c>
      <c r="M1506" s="13"/>
      <c r="N1506" s="154" t="str">
        <f t="shared" si="606"/>
        <v/>
      </c>
    </row>
    <row r="1507" spans="1:14" ht="56.25" customHeight="1">
      <c r="A1507" s="204">
        <v>17</v>
      </c>
      <c r="B1507" s="205" t="s">
        <v>2189</v>
      </c>
      <c r="C1507" s="211" t="s">
        <v>1516</v>
      </c>
      <c r="D1507" s="224" t="s">
        <v>2028</v>
      </c>
      <c r="E1507" s="8">
        <v>40</v>
      </c>
      <c r="F1507" s="129"/>
      <c r="G1507" s="129"/>
      <c r="H1507" s="9"/>
      <c r="I1507" s="9"/>
      <c r="J1507" s="10" t="str">
        <f t="shared" si="604"/>
        <v/>
      </c>
      <c r="K1507" s="11"/>
      <c r="L1507" s="12" t="str">
        <f t="shared" si="605"/>
        <v/>
      </c>
      <c r="M1507" s="13"/>
      <c r="N1507" s="154" t="str">
        <f t="shared" si="606"/>
        <v/>
      </c>
    </row>
    <row r="1508" spans="1:14" ht="98.25" customHeight="1">
      <c r="A1508" s="204">
        <v>18</v>
      </c>
      <c r="B1508" s="205" t="s">
        <v>2029</v>
      </c>
      <c r="C1508" s="211" t="s">
        <v>2030</v>
      </c>
      <c r="D1508" s="224" t="s">
        <v>2031</v>
      </c>
      <c r="E1508" s="8">
        <v>60</v>
      </c>
      <c r="F1508" s="129"/>
      <c r="G1508" s="129"/>
      <c r="H1508" s="9"/>
      <c r="I1508" s="9"/>
      <c r="J1508" s="10" t="str">
        <f t="shared" si="604"/>
        <v/>
      </c>
      <c r="K1508" s="11"/>
      <c r="L1508" s="12" t="str">
        <f t="shared" si="605"/>
        <v/>
      </c>
      <c r="M1508" s="13"/>
      <c r="N1508" s="154" t="str">
        <f t="shared" si="606"/>
        <v/>
      </c>
    </row>
    <row r="1509" spans="1:14" ht="78.75" customHeight="1">
      <c r="A1509" s="72">
        <v>19</v>
      </c>
      <c r="B1509" s="68" t="s">
        <v>2090</v>
      </c>
      <c r="C1509" s="69" t="s">
        <v>1516</v>
      </c>
      <c r="D1509" s="222" t="s">
        <v>1808</v>
      </c>
      <c r="E1509" s="71">
        <v>30</v>
      </c>
      <c r="F1509" s="73"/>
      <c r="G1509" s="73"/>
      <c r="H1509" s="61"/>
      <c r="I1509" s="9"/>
      <c r="J1509" s="10" t="str">
        <f t="shared" si="604"/>
        <v/>
      </c>
      <c r="K1509" s="11"/>
      <c r="L1509" s="12" t="str">
        <f t="shared" si="605"/>
        <v/>
      </c>
      <c r="M1509" s="13"/>
      <c r="N1509" s="154" t="str">
        <f t="shared" si="606"/>
        <v/>
      </c>
    </row>
    <row r="1510" spans="1:14" ht="102" customHeight="1">
      <c r="A1510" s="72">
        <v>20</v>
      </c>
      <c r="B1510" s="68" t="s">
        <v>2091</v>
      </c>
      <c r="C1510" s="69" t="s">
        <v>1516</v>
      </c>
      <c r="D1510" s="222" t="s">
        <v>1808</v>
      </c>
      <c r="E1510" s="71">
        <v>12</v>
      </c>
      <c r="F1510" s="73"/>
      <c r="G1510" s="73"/>
      <c r="H1510" s="61"/>
      <c r="I1510" s="9"/>
      <c r="J1510" s="10" t="str">
        <f t="shared" si="604"/>
        <v/>
      </c>
      <c r="K1510" s="11"/>
      <c r="L1510" s="12" t="str">
        <f t="shared" si="605"/>
        <v/>
      </c>
      <c r="M1510" s="13"/>
      <c r="N1510" s="154" t="str">
        <f t="shared" si="606"/>
        <v/>
      </c>
    </row>
    <row r="1511" spans="1:14" ht="93" customHeight="1">
      <c r="A1511" s="72">
        <v>21</v>
      </c>
      <c r="B1511" s="68" t="s">
        <v>2092</v>
      </c>
      <c r="C1511" s="69" t="s">
        <v>1516</v>
      </c>
      <c r="D1511" s="222" t="s">
        <v>1808</v>
      </c>
      <c r="E1511" s="71">
        <v>24</v>
      </c>
      <c r="F1511" s="73"/>
      <c r="G1511" s="73"/>
      <c r="H1511" s="61"/>
      <c r="I1511" s="9"/>
      <c r="J1511" s="10" t="str">
        <f t="shared" si="604"/>
        <v/>
      </c>
      <c r="K1511" s="11"/>
      <c r="L1511" s="12" t="str">
        <f t="shared" si="605"/>
        <v/>
      </c>
      <c r="M1511" s="13"/>
      <c r="N1511" s="154" t="str">
        <f t="shared" si="606"/>
        <v/>
      </c>
    </row>
    <row r="1512" spans="1:14" ht="93" customHeight="1">
      <c r="A1512" s="72">
        <v>22</v>
      </c>
      <c r="B1512" s="68" t="s">
        <v>2093</v>
      </c>
      <c r="C1512" s="69" t="s">
        <v>1516</v>
      </c>
      <c r="D1512" s="222" t="s">
        <v>1808</v>
      </c>
      <c r="E1512" s="71">
        <v>12</v>
      </c>
      <c r="F1512" s="73"/>
      <c r="G1512" s="73"/>
      <c r="H1512" s="61"/>
      <c r="I1512" s="9"/>
      <c r="J1512" s="10" t="str">
        <f t="shared" si="604"/>
        <v/>
      </c>
      <c r="K1512" s="11"/>
      <c r="L1512" s="12" t="str">
        <f t="shared" si="605"/>
        <v/>
      </c>
      <c r="M1512" s="13"/>
      <c r="N1512" s="154" t="str">
        <f t="shared" si="606"/>
        <v/>
      </c>
    </row>
    <row r="1513" spans="1:14" ht="25.5" customHeight="1">
      <c r="A1513" s="204">
        <v>23</v>
      </c>
      <c r="B1513" s="205" t="s">
        <v>2190</v>
      </c>
      <c r="C1513" s="211" t="s">
        <v>1508</v>
      </c>
      <c r="D1513" s="14" t="s">
        <v>1509</v>
      </c>
      <c r="E1513" s="8">
        <v>30</v>
      </c>
      <c r="F1513" s="129"/>
      <c r="G1513" s="129"/>
      <c r="H1513" s="54"/>
      <c r="I1513" s="9"/>
      <c r="J1513" s="10" t="str">
        <f>IF(I1513="","",ROUNDUP(E1513/I1513,0))</f>
        <v/>
      </c>
      <c r="K1513" s="11"/>
      <c r="L1513" s="12" t="str">
        <f>IF(J1513="","",IF(K1513="","",ROUND(J1513*K1513,2)))</f>
        <v/>
      </c>
      <c r="M1513" s="13"/>
      <c r="N1513" s="154" t="str">
        <f t="shared" si="606"/>
        <v/>
      </c>
    </row>
    <row r="1514" spans="1:14">
      <c r="A1514" s="204">
        <v>24</v>
      </c>
      <c r="B1514" s="205" t="s">
        <v>1513</v>
      </c>
      <c r="C1514" s="211" t="s">
        <v>1227</v>
      </c>
      <c r="D1514" s="224"/>
      <c r="E1514" s="8">
        <v>1600</v>
      </c>
      <c r="F1514" s="129"/>
      <c r="G1514" s="129"/>
      <c r="H1514" s="9"/>
      <c r="I1514" s="9"/>
      <c r="J1514" s="10" t="str">
        <f t="shared" si="604"/>
        <v/>
      </c>
      <c r="K1514" s="11"/>
      <c r="L1514" s="12" t="str">
        <f t="shared" si="605"/>
        <v/>
      </c>
      <c r="M1514" s="13"/>
      <c r="N1514" s="154" t="str">
        <f t="shared" si="606"/>
        <v/>
      </c>
    </row>
    <row r="1515" spans="1:14" ht="19.5" customHeight="1">
      <c r="A1515" s="266" t="s">
        <v>2251</v>
      </c>
      <c r="B1515" s="266"/>
      <c r="C1515" s="266"/>
      <c r="D1515" s="266"/>
      <c r="E1515" s="266"/>
      <c r="F1515" s="266"/>
      <c r="G1515" s="266"/>
      <c r="H1515" s="266"/>
      <c r="I1515" s="266"/>
      <c r="J1515" s="266"/>
      <c r="K1515" s="266"/>
      <c r="L1515" s="15">
        <f>SUM(L1490:L1514)</f>
        <v>0</v>
      </c>
      <c r="M1515" s="15" t="s">
        <v>68</v>
      </c>
      <c r="N1515" s="154">
        <f>SUM(N1490:N1514)</f>
        <v>0</v>
      </c>
    </row>
    <row r="1516" spans="1:14" ht="20.25" customHeight="1">
      <c r="A1516" s="343" t="s">
        <v>1514</v>
      </c>
      <c r="B1516" s="343"/>
      <c r="C1516" s="343"/>
      <c r="D1516" s="343"/>
      <c r="E1516" s="343"/>
      <c r="F1516" s="343"/>
      <c r="G1516" s="343"/>
      <c r="H1516" s="343"/>
      <c r="I1516" s="343"/>
      <c r="J1516" s="343"/>
      <c r="K1516" s="343"/>
      <c r="L1516" s="343"/>
      <c r="M1516" s="343"/>
      <c r="N1516" s="154" t="str">
        <f t="shared" si="606"/>
        <v/>
      </c>
    </row>
    <row r="1517" spans="1:14" ht="30.75" customHeight="1">
      <c r="A1517" s="394" t="s">
        <v>2305</v>
      </c>
      <c r="B1517" s="327"/>
      <c r="C1517" s="327"/>
      <c r="D1517" s="327"/>
      <c r="E1517" s="327"/>
      <c r="F1517" s="327"/>
      <c r="G1517" s="327"/>
      <c r="H1517" s="327"/>
      <c r="I1517" s="327"/>
      <c r="J1517" s="327"/>
      <c r="K1517" s="327"/>
      <c r="L1517" s="327"/>
      <c r="M1517" s="327"/>
      <c r="N1517" s="154" t="str">
        <f t="shared" si="606"/>
        <v/>
      </c>
    </row>
    <row r="1518" spans="1:14">
      <c r="A1518" s="307" t="s">
        <v>1467</v>
      </c>
      <c r="B1518" s="308"/>
      <c r="C1518" s="308"/>
      <c r="D1518" s="308"/>
      <c r="E1518" s="308"/>
      <c r="F1518" s="308"/>
      <c r="G1518" s="308"/>
      <c r="H1518" s="308"/>
      <c r="I1518" s="308"/>
      <c r="J1518" s="308"/>
      <c r="K1518" s="308"/>
      <c r="L1518" s="308"/>
      <c r="M1518" s="308"/>
      <c r="N1518" s="309"/>
    </row>
    <row r="1519" spans="1:14" ht="33.75" customHeight="1">
      <c r="A1519" s="204">
        <v>1</v>
      </c>
      <c r="B1519" s="205" t="s">
        <v>1498</v>
      </c>
      <c r="C1519" s="211" t="s">
        <v>1499</v>
      </c>
      <c r="D1519" s="224" t="s">
        <v>1500</v>
      </c>
      <c r="E1519" s="24">
        <v>60</v>
      </c>
      <c r="F1519" s="129"/>
      <c r="G1519" s="129"/>
      <c r="H1519" s="54"/>
      <c r="I1519" s="9"/>
      <c r="J1519" s="10" t="str">
        <f>IF(I1519="","",ROUNDUP(E1519/I1519,0))</f>
        <v/>
      </c>
      <c r="K1519" s="11"/>
      <c r="L1519" s="12" t="str">
        <f>IF(J1519="","",IF(K1519="","",ROUND(J1519*K1519,2)))</f>
        <v/>
      </c>
      <c r="M1519" s="13"/>
      <c r="N1519" s="154" t="str">
        <f t="shared" si="606"/>
        <v/>
      </c>
    </row>
    <row r="1520" spans="1:14" ht="15" customHeight="1">
      <c r="A1520" s="307" t="s">
        <v>1470</v>
      </c>
      <c r="B1520" s="308"/>
      <c r="C1520" s="308"/>
      <c r="D1520" s="308"/>
      <c r="E1520" s="308"/>
      <c r="F1520" s="308"/>
      <c r="G1520" s="308"/>
      <c r="H1520" s="308"/>
      <c r="I1520" s="308"/>
      <c r="J1520" s="308"/>
      <c r="K1520" s="308"/>
      <c r="L1520" s="308"/>
      <c r="M1520" s="308"/>
      <c r="N1520" s="309"/>
    </row>
    <row r="1521" spans="1:14" ht="44.25" customHeight="1">
      <c r="A1521" s="204">
        <v>1</v>
      </c>
      <c r="B1521" s="205" t="s">
        <v>1502</v>
      </c>
      <c r="C1521" s="211" t="s">
        <v>1503</v>
      </c>
      <c r="D1521" s="224" t="s">
        <v>2191</v>
      </c>
      <c r="E1521" s="8">
        <v>120</v>
      </c>
      <c r="F1521" s="129"/>
      <c r="G1521" s="129"/>
      <c r="H1521" s="54"/>
      <c r="I1521" s="9"/>
      <c r="J1521" s="10" t="str">
        <f>IF(I1521="","",ROUNDUP(E1521/I1521,0))</f>
        <v/>
      </c>
      <c r="K1521" s="11"/>
      <c r="L1521" s="12" t="str">
        <f>IF(J1521="","",IF(K1521="","",ROUND(J1521*K1521,2)))</f>
        <v/>
      </c>
      <c r="M1521" s="13"/>
      <c r="N1521" s="154" t="str">
        <f t="shared" si="606"/>
        <v/>
      </c>
    </row>
    <row r="1522" spans="1:14" ht="17.25" customHeight="1">
      <c r="A1522" s="307" t="s">
        <v>2062</v>
      </c>
      <c r="B1522" s="308"/>
      <c r="C1522" s="308"/>
      <c r="D1522" s="308"/>
      <c r="E1522" s="308"/>
      <c r="F1522" s="308"/>
      <c r="G1522" s="308"/>
      <c r="H1522" s="308"/>
      <c r="I1522" s="308"/>
      <c r="J1522" s="308"/>
      <c r="K1522" s="308"/>
      <c r="L1522" s="308"/>
      <c r="M1522" s="308"/>
      <c r="N1522" s="309"/>
    </row>
    <row r="1523" spans="1:14" ht="37.5" customHeight="1">
      <c r="A1523" s="204">
        <v>1</v>
      </c>
      <c r="B1523" s="205" t="s">
        <v>1506</v>
      </c>
      <c r="C1523" s="211" t="s">
        <v>1433</v>
      </c>
      <c r="D1523" s="224" t="s">
        <v>1507</v>
      </c>
      <c r="E1523" s="8">
        <v>30</v>
      </c>
      <c r="F1523" s="129"/>
      <c r="G1523" s="129"/>
      <c r="H1523" s="54"/>
      <c r="I1523" s="55"/>
      <c r="J1523" s="10" t="str">
        <f>IF(I1523="","",ROUNDUP(E1523/I1523,0))</f>
        <v/>
      </c>
      <c r="K1523" s="11"/>
      <c r="L1523" s="12" t="str">
        <f>IF(J1523="","",IF(K1523="","",ROUND(J1523*K1523,2)))</f>
        <v/>
      </c>
      <c r="M1523" s="13"/>
      <c r="N1523" s="154" t="str">
        <f t="shared" si="606"/>
        <v/>
      </c>
    </row>
    <row r="1524" spans="1:14" ht="49.5" customHeight="1">
      <c r="A1524" s="204">
        <v>2</v>
      </c>
      <c r="B1524" s="205" t="s">
        <v>2183</v>
      </c>
      <c r="C1524" s="211" t="s">
        <v>1383</v>
      </c>
      <c r="D1524" s="14"/>
      <c r="E1524" s="8">
        <v>500</v>
      </c>
      <c r="F1524" s="129"/>
      <c r="G1524" s="129"/>
      <c r="H1524" s="54"/>
      <c r="I1524" s="9"/>
      <c r="J1524" s="10" t="str">
        <f>IF(I1524="","",ROUNDUP(E1524/I1524,0))</f>
        <v/>
      </c>
      <c r="K1524" s="11"/>
      <c r="L1524" s="12" t="str">
        <f>IF(J1524="","",IF(K1524="","",ROUND(J1524*K1524,2)))</f>
        <v/>
      </c>
      <c r="M1524" s="13"/>
      <c r="N1524" s="154" t="str">
        <f t="shared" si="606"/>
        <v/>
      </c>
    </row>
    <row r="1525" spans="1:14" ht="14.1" customHeight="1">
      <c r="A1525" s="266" t="s">
        <v>2147</v>
      </c>
      <c r="B1525" s="266"/>
      <c r="C1525" s="266"/>
      <c r="D1525" s="266"/>
      <c r="E1525" s="266"/>
      <c r="F1525" s="266"/>
      <c r="G1525" s="266"/>
      <c r="H1525" s="266"/>
      <c r="I1525" s="266"/>
      <c r="J1525" s="266"/>
      <c r="K1525" s="266"/>
      <c r="L1525" s="15">
        <f>SUM(L1523:L1524)</f>
        <v>0</v>
      </c>
      <c r="M1525" s="15" t="s">
        <v>68</v>
      </c>
      <c r="N1525" s="154">
        <f>SUM(N1523:N1524)</f>
        <v>0</v>
      </c>
    </row>
    <row r="1526" spans="1:14" ht="18" customHeight="1">
      <c r="A1526" s="307" t="s">
        <v>2063</v>
      </c>
      <c r="B1526" s="308"/>
      <c r="C1526" s="308"/>
      <c r="D1526" s="308"/>
      <c r="E1526" s="308"/>
      <c r="F1526" s="308"/>
      <c r="G1526" s="308"/>
      <c r="H1526" s="308"/>
      <c r="I1526" s="308"/>
      <c r="J1526" s="308"/>
      <c r="K1526" s="308"/>
      <c r="L1526" s="308"/>
      <c r="M1526" s="308"/>
      <c r="N1526" s="309"/>
    </row>
    <row r="1527" spans="1:14" ht="36.75" customHeight="1">
      <c r="A1527" s="204">
        <v>1</v>
      </c>
      <c r="B1527" s="205" t="s">
        <v>1562</v>
      </c>
      <c r="C1527" s="211" t="s">
        <v>1563</v>
      </c>
      <c r="D1527" s="224" t="s">
        <v>1564</v>
      </c>
      <c r="E1527" s="8">
        <v>300</v>
      </c>
      <c r="F1527" s="129"/>
      <c r="G1527" s="129"/>
      <c r="H1527" s="76"/>
      <c r="I1527" s="77"/>
      <c r="J1527" s="10" t="str">
        <f>IF(I1527="","",ROUNDUP(E1527/I1527,0))</f>
        <v/>
      </c>
      <c r="K1527" s="11"/>
      <c r="L1527" s="12" t="str">
        <f>IF(J1527="","",IF(K1527="","",ROUND(J1527*K1527,2)))</f>
        <v/>
      </c>
      <c r="M1527" s="13"/>
      <c r="N1527" s="154" t="str">
        <f t="shared" ref="N1527" si="607">IF(K1527="","",L1527*M1527+L1527)</f>
        <v/>
      </c>
    </row>
    <row r="1528" spans="1:14" ht="20.25" customHeight="1">
      <c r="A1528" s="307" t="s">
        <v>2064</v>
      </c>
      <c r="B1528" s="308"/>
      <c r="C1528" s="308"/>
      <c r="D1528" s="308"/>
      <c r="E1528" s="308"/>
      <c r="F1528" s="308"/>
      <c r="G1528" s="308"/>
      <c r="H1528" s="308"/>
      <c r="I1528" s="308"/>
      <c r="J1528" s="308"/>
      <c r="K1528" s="308"/>
      <c r="L1528" s="308"/>
      <c r="M1528" s="308"/>
      <c r="N1528" s="309"/>
    </row>
    <row r="1529" spans="1:14" ht="21.75" customHeight="1">
      <c r="A1529" s="264">
        <v>1</v>
      </c>
      <c r="B1529" s="270" t="s">
        <v>1510</v>
      </c>
      <c r="C1529" s="211" t="s">
        <v>32</v>
      </c>
      <c r="D1529" s="211" t="s">
        <v>1461</v>
      </c>
      <c r="E1529" s="8">
        <v>25</v>
      </c>
      <c r="F1529" s="129"/>
      <c r="G1529" s="129"/>
      <c r="H1529" s="16"/>
      <c r="I1529" s="9"/>
      <c r="J1529" s="10" t="str">
        <f>IF(I1529="","",ROUNDUP(E1529/I1529,0))</f>
        <v/>
      </c>
      <c r="K1529" s="11"/>
      <c r="L1529" s="12" t="str">
        <f>IF(J1529="","",IF(K1529="","",ROUND(J1529*K1529,2)))</f>
        <v/>
      </c>
      <c r="M1529" s="13"/>
      <c r="N1529" s="154" t="str">
        <f t="shared" si="606"/>
        <v/>
      </c>
    </row>
    <row r="1530" spans="1:14" ht="31.5" customHeight="1">
      <c r="A1530" s="264"/>
      <c r="B1530" s="270"/>
      <c r="C1530" s="211" t="s">
        <v>2184</v>
      </c>
      <c r="D1530" s="211"/>
      <c r="E1530" s="8">
        <v>25</v>
      </c>
      <c r="F1530" s="129"/>
      <c r="G1530" s="129"/>
      <c r="H1530" s="16"/>
      <c r="I1530" s="9"/>
      <c r="J1530" s="10"/>
      <c r="K1530" s="11"/>
      <c r="L1530" s="12"/>
      <c r="M1530" s="13"/>
      <c r="N1530" s="154" t="str">
        <f t="shared" si="606"/>
        <v/>
      </c>
    </row>
    <row r="1531" spans="1:14" ht="14.1" customHeight="1">
      <c r="A1531" s="266" t="s">
        <v>2252</v>
      </c>
      <c r="B1531" s="266"/>
      <c r="C1531" s="266"/>
      <c r="D1531" s="266"/>
      <c r="E1531" s="266"/>
      <c r="F1531" s="266"/>
      <c r="G1531" s="266"/>
      <c r="H1531" s="266"/>
      <c r="I1531" s="266"/>
      <c r="J1531" s="266"/>
      <c r="K1531" s="266"/>
      <c r="L1531" s="15">
        <f>SUM(L1529:L1530)</f>
        <v>0</v>
      </c>
      <c r="M1531" s="15" t="s">
        <v>68</v>
      </c>
      <c r="N1531" s="154">
        <f>SUM(N1529:N1530)</f>
        <v>0</v>
      </c>
    </row>
    <row r="1532" spans="1:14" ht="23.25" customHeight="1">
      <c r="A1532" s="307" t="s">
        <v>2065</v>
      </c>
      <c r="B1532" s="308"/>
      <c r="C1532" s="308"/>
      <c r="D1532" s="308"/>
      <c r="E1532" s="308"/>
      <c r="F1532" s="308"/>
      <c r="G1532" s="308"/>
      <c r="H1532" s="308"/>
      <c r="I1532" s="308"/>
      <c r="J1532" s="308"/>
      <c r="K1532" s="308"/>
      <c r="L1532" s="308"/>
      <c r="M1532" s="308"/>
      <c r="N1532" s="309"/>
    </row>
    <row r="1533" spans="1:14" ht="51.75" customHeight="1">
      <c r="A1533" s="56">
        <v>1</v>
      </c>
      <c r="B1533" s="57" t="s">
        <v>1515</v>
      </c>
      <c r="C1533" s="58" t="s">
        <v>1516</v>
      </c>
      <c r="D1533" s="58" t="s">
        <v>1507</v>
      </c>
      <c r="E1533" s="56">
        <v>300</v>
      </c>
      <c r="F1533" s="59"/>
      <c r="G1533" s="60"/>
      <c r="H1533" s="61"/>
      <c r="I1533" s="9"/>
      <c r="J1533" s="10" t="str">
        <f t="shared" ref="J1533:J1551" si="608">IF(I1533="","",ROUNDUP(E1533/I1533,0))</f>
        <v/>
      </c>
      <c r="K1533" s="11"/>
      <c r="L1533" s="12" t="str">
        <f t="shared" ref="L1533:L1551" si="609">IF(J1533="","",IF(K1533="","",ROUND(J1533*K1533,2)))</f>
        <v/>
      </c>
      <c r="M1533" s="13"/>
      <c r="N1533" s="154" t="str">
        <f t="shared" si="606"/>
        <v/>
      </c>
    </row>
    <row r="1534" spans="1:14" ht="40.5" customHeight="1">
      <c r="A1534" s="62">
        <v>2</v>
      </c>
      <c r="B1534" s="57" t="s">
        <v>1517</v>
      </c>
      <c r="C1534" s="58" t="s">
        <v>1516</v>
      </c>
      <c r="D1534" s="58" t="s">
        <v>1507</v>
      </c>
      <c r="E1534" s="62">
        <v>500</v>
      </c>
      <c r="F1534" s="63"/>
      <c r="G1534" s="60"/>
      <c r="H1534" s="61"/>
      <c r="I1534" s="9"/>
      <c r="J1534" s="10" t="str">
        <f t="shared" si="608"/>
        <v/>
      </c>
      <c r="K1534" s="11"/>
      <c r="L1534" s="12" t="str">
        <f t="shared" si="609"/>
        <v/>
      </c>
      <c r="M1534" s="13"/>
      <c r="N1534" s="154" t="str">
        <f t="shared" si="606"/>
        <v/>
      </c>
    </row>
    <row r="1535" spans="1:14" ht="42" customHeight="1">
      <c r="A1535" s="56">
        <v>3</v>
      </c>
      <c r="B1535" s="57" t="s">
        <v>1518</v>
      </c>
      <c r="C1535" s="58" t="s">
        <v>1516</v>
      </c>
      <c r="D1535" s="58" t="s">
        <v>1507</v>
      </c>
      <c r="E1535" s="56">
        <v>75</v>
      </c>
      <c r="F1535" s="59"/>
      <c r="G1535" s="60"/>
      <c r="H1535" s="61"/>
      <c r="I1535" s="9"/>
      <c r="J1535" s="10" t="str">
        <f t="shared" si="608"/>
        <v/>
      </c>
      <c r="K1535" s="11"/>
      <c r="L1535" s="12" t="str">
        <f t="shared" si="609"/>
        <v/>
      </c>
      <c r="M1535" s="13"/>
      <c r="N1535" s="154" t="str">
        <f t="shared" si="606"/>
        <v/>
      </c>
    </row>
    <row r="1536" spans="1:14" ht="39" customHeight="1">
      <c r="A1536" s="56">
        <v>4</v>
      </c>
      <c r="B1536" s="57" t="s">
        <v>1519</v>
      </c>
      <c r="C1536" s="64" t="s">
        <v>1520</v>
      </c>
      <c r="D1536" s="58" t="s">
        <v>1521</v>
      </c>
      <c r="E1536" s="56">
        <v>600</v>
      </c>
      <c r="F1536" s="59"/>
      <c r="G1536" s="60"/>
      <c r="H1536" s="61"/>
      <c r="I1536" s="9"/>
      <c r="J1536" s="10" t="str">
        <f t="shared" si="608"/>
        <v/>
      </c>
      <c r="K1536" s="11"/>
      <c r="L1536" s="12" t="str">
        <f t="shared" si="609"/>
        <v/>
      </c>
      <c r="M1536" s="13"/>
      <c r="N1536" s="154" t="str">
        <f t="shared" si="606"/>
        <v/>
      </c>
    </row>
    <row r="1537" spans="1:14" ht="45.75" customHeight="1">
      <c r="A1537" s="65">
        <v>5</v>
      </c>
      <c r="B1537" s="57" t="s">
        <v>1522</v>
      </c>
      <c r="C1537" s="58" t="s">
        <v>1523</v>
      </c>
      <c r="D1537" s="66" t="s">
        <v>1461</v>
      </c>
      <c r="E1537" s="56">
        <v>1000</v>
      </c>
      <c r="F1537" s="59"/>
      <c r="G1537" s="60"/>
      <c r="H1537" s="61"/>
      <c r="I1537" s="9"/>
      <c r="J1537" s="10" t="str">
        <f t="shared" si="608"/>
        <v/>
      </c>
      <c r="K1537" s="11"/>
      <c r="L1537" s="12" t="str">
        <f t="shared" si="609"/>
        <v/>
      </c>
      <c r="M1537" s="13"/>
      <c r="N1537" s="154" t="str">
        <f t="shared" si="606"/>
        <v/>
      </c>
    </row>
    <row r="1538" spans="1:14" ht="42" customHeight="1">
      <c r="A1538" s="65">
        <v>6</v>
      </c>
      <c r="B1538" s="57" t="s">
        <v>1524</v>
      </c>
      <c r="C1538" s="58" t="s">
        <v>1516</v>
      </c>
      <c r="D1538" s="66" t="s">
        <v>1507</v>
      </c>
      <c r="E1538" s="56">
        <v>5</v>
      </c>
      <c r="F1538" s="59"/>
      <c r="G1538" s="60"/>
      <c r="H1538" s="61"/>
      <c r="I1538" s="9"/>
      <c r="J1538" s="10" t="str">
        <f t="shared" si="608"/>
        <v/>
      </c>
      <c r="K1538" s="11"/>
      <c r="L1538" s="12" t="str">
        <f t="shared" si="609"/>
        <v/>
      </c>
      <c r="M1538" s="13"/>
      <c r="N1538" s="154" t="str">
        <f t="shared" si="606"/>
        <v/>
      </c>
    </row>
    <row r="1539" spans="1:14" ht="15.6" customHeight="1">
      <c r="A1539" s="65">
        <v>7</v>
      </c>
      <c r="B1539" s="57" t="s">
        <v>1525</v>
      </c>
      <c r="C1539" s="58" t="s">
        <v>1516</v>
      </c>
      <c r="D1539" s="58" t="s">
        <v>1507</v>
      </c>
      <c r="E1539" s="67">
        <v>100</v>
      </c>
      <c r="F1539" s="59"/>
      <c r="G1539" s="60"/>
      <c r="H1539" s="61"/>
      <c r="I1539" s="9"/>
      <c r="J1539" s="10" t="str">
        <f t="shared" si="608"/>
        <v/>
      </c>
      <c r="K1539" s="11"/>
      <c r="L1539" s="12" t="str">
        <f t="shared" si="609"/>
        <v/>
      </c>
      <c r="M1539" s="13"/>
      <c r="N1539" s="154" t="str">
        <f t="shared" si="606"/>
        <v/>
      </c>
    </row>
    <row r="1540" spans="1:14" ht="33" customHeight="1">
      <c r="A1540" s="56">
        <v>8</v>
      </c>
      <c r="B1540" s="68" t="s">
        <v>2216</v>
      </c>
      <c r="C1540" s="69" t="s">
        <v>1511</v>
      </c>
      <c r="D1540" s="70" t="s">
        <v>1461</v>
      </c>
      <c r="E1540" s="71">
        <v>500</v>
      </c>
      <c r="F1540" s="59"/>
      <c r="G1540" s="60"/>
      <c r="H1540" s="61"/>
      <c r="I1540" s="9"/>
      <c r="J1540" s="10" t="str">
        <f t="shared" si="608"/>
        <v/>
      </c>
      <c r="K1540" s="11"/>
      <c r="L1540" s="12" t="str">
        <f t="shared" si="609"/>
        <v/>
      </c>
      <c r="M1540" s="13"/>
      <c r="N1540" s="154" t="str">
        <f t="shared" si="606"/>
        <v/>
      </c>
    </row>
    <row r="1541" spans="1:14" ht="25.5" customHeight="1">
      <c r="A1541" s="56">
        <v>9</v>
      </c>
      <c r="B1541" s="57" t="s">
        <v>1526</v>
      </c>
      <c r="C1541" s="58" t="s">
        <v>1516</v>
      </c>
      <c r="D1541" s="58" t="s">
        <v>1507</v>
      </c>
      <c r="E1541" s="67">
        <v>50</v>
      </c>
      <c r="F1541" s="59"/>
      <c r="G1541" s="60"/>
      <c r="H1541" s="61"/>
      <c r="I1541" s="9"/>
      <c r="J1541" s="10" t="str">
        <f t="shared" si="608"/>
        <v/>
      </c>
      <c r="K1541" s="11"/>
      <c r="L1541" s="12" t="str">
        <f t="shared" si="609"/>
        <v/>
      </c>
      <c r="M1541" s="13"/>
      <c r="N1541" s="154" t="str">
        <f t="shared" si="606"/>
        <v/>
      </c>
    </row>
    <row r="1542" spans="1:14" ht="78.75" customHeight="1">
      <c r="A1542" s="72">
        <v>10</v>
      </c>
      <c r="B1542" s="68" t="s">
        <v>2302</v>
      </c>
      <c r="C1542" s="69" t="s">
        <v>1516</v>
      </c>
      <c r="D1542" s="222" t="s">
        <v>1808</v>
      </c>
      <c r="E1542" s="71">
        <v>40</v>
      </c>
      <c r="F1542" s="73"/>
      <c r="G1542" s="73"/>
      <c r="H1542" s="61"/>
      <c r="I1542" s="9"/>
      <c r="J1542" s="10" t="str">
        <f t="shared" si="608"/>
        <v/>
      </c>
      <c r="K1542" s="11"/>
      <c r="L1542" s="12" t="str">
        <f t="shared" si="609"/>
        <v/>
      </c>
      <c r="M1542" s="13"/>
      <c r="N1542" s="154" t="str">
        <f t="shared" si="606"/>
        <v/>
      </c>
    </row>
    <row r="1543" spans="1:14" ht="50.25" customHeight="1">
      <c r="A1543" s="72">
        <v>11</v>
      </c>
      <c r="B1543" s="68" t="s">
        <v>1527</v>
      </c>
      <c r="C1543" s="69" t="s">
        <v>1516</v>
      </c>
      <c r="D1543" s="222" t="s">
        <v>1812</v>
      </c>
      <c r="E1543" s="71">
        <v>600</v>
      </c>
      <c r="F1543" s="73"/>
      <c r="G1543" s="73"/>
      <c r="H1543" s="61"/>
      <c r="I1543" s="9"/>
      <c r="J1543" s="10" t="str">
        <f t="shared" si="608"/>
        <v/>
      </c>
      <c r="K1543" s="11"/>
      <c r="L1543" s="12" t="str">
        <f t="shared" si="609"/>
        <v/>
      </c>
      <c r="M1543" s="13"/>
      <c r="N1543" s="154" t="str">
        <f t="shared" si="606"/>
        <v/>
      </c>
    </row>
    <row r="1544" spans="1:14" ht="64.5" customHeight="1">
      <c r="A1544" s="56">
        <v>12</v>
      </c>
      <c r="B1544" s="57" t="s">
        <v>1528</v>
      </c>
      <c r="C1544" s="58" t="s">
        <v>1516</v>
      </c>
      <c r="D1544" s="222" t="s">
        <v>1808</v>
      </c>
      <c r="E1544" s="74">
        <v>480</v>
      </c>
      <c r="F1544" s="59"/>
      <c r="G1544" s="60"/>
      <c r="H1544" s="61"/>
      <c r="I1544" s="9"/>
      <c r="J1544" s="10" t="str">
        <f t="shared" si="608"/>
        <v/>
      </c>
      <c r="K1544" s="11"/>
      <c r="L1544" s="12" t="str">
        <f t="shared" si="609"/>
        <v/>
      </c>
      <c r="M1544" s="13"/>
      <c r="N1544" s="154" t="str">
        <f t="shared" si="606"/>
        <v/>
      </c>
    </row>
    <row r="1545" spans="1:14" ht="30" customHeight="1">
      <c r="A1545" s="56">
        <v>13</v>
      </c>
      <c r="B1545" s="57" t="s">
        <v>1529</v>
      </c>
      <c r="C1545" s="58" t="s">
        <v>1227</v>
      </c>
      <c r="D1545" s="66"/>
      <c r="E1545" s="56">
        <v>200</v>
      </c>
      <c r="F1545" s="59"/>
      <c r="G1545" s="60"/>
      <c r="H1545" s="61"/>
      <c r="I1545" s="9"/>
      <c r="J1545" s="10" t="str">
        <f t="shared" si="608"/>
        <v/>
      </c>
      <c r="K1545" s="11"/>
      <c r="L1545" s="12" t="str">
        <f t="shared" si="609"/>
        <v/>
      </c>
      <c r="M1545" s="13"/>
      <c r="N1545" s="154" t="str">
        <f t="shared" si="606"/>
        <v/>
      </c>
    </row>
    <row r="1546" spans="1:14" ht="21" customHeight="1">
      <c r="A1546" s="56">
        <v>14</v>
      </c>
      <c r="B1546" s="57" t="s">
        <v>1530</v>
      </c>
      <c r="C1546" s="58" t="s">
        <v>1227</v>
      </c>
      <c r="D1546" s="66"/>
      <c r="E1546" s="56">
        <v>100</v>
      </c>
      <c r="F1546" s="59"/>
      <c r="G1546" s="60"/>
      <c r="H1546" s="61"/>
      <c r="I1546" s="9"/>
      <c r="J1546" s="10" t="str">
        <f t="shared" si="608"/>
        <v/>
      </c>
      <c r="K1546" s="11"/>
      <c r="L1546" s="12" t="str">
        <f t="shared" si="609"/>
        <v/>
      </c>
      <c r="M1546" s="13"/>
      <c r="N1546" s="154" t="str">
        <f t="shared" si="606"/>
        <v/>
      </c>
    </row>
    <row r="1547" spans="1:14" ht="19.5" customHeight="1">
      <c r="A1547" s="56">
        <v>15</v>
      </c>
      <c r="B1547" s="57" t="s">
        <v>1531</v>
      </c>
      <c r="C1547" s="58" t="s">
        <v>1227</v>
      </c>
      <c r="D1547" s="66"/>
      <c r="E1547" s="56">
        <v>400</v>
      </c>
      <c r="F1547" s="59"/>
      <c r="G1547" s="60"/>
      <c r="H1547" s="61"/>
      <c r="I1547" s="9"/>
      <c r="J1547" s="10" t="str">
        <f t="shared" si="608"/>
        <v/>
      </c>
      <c r="K1547" s="11"/>
      <c r="L1547" s="12" t="str">
        <f t="shared" si="609"/>
        <v/>
      </c>
      <c r="M1547" s="13"/>
      <c r="N1547" s="154" t="str">
        <f t="shared" si="606"/>
        <v/>
      </c>
    </row>
    <row r="1548" spans="1:14" ht="19.5" customHeight="1">
      <c r="A1548" s="56">
        <v>16</v>
      </c>
      <c r="B1548" s="57" t="s">
        <v>2215</v>
      </c>
      <c r="C1548" s="58" t="s">
        <v>1227</v>
      </c>
      <c r="D1548" s="66"/>
      <c r="E1548" s="56">
        <v>100</v>
      </c>
      <c r="F1548" s="59"/>
      <c r="G1548" s="60"/>
      <c r="H1548" s="61"/>
      <c r="I1548" s="9"/>
      <c r="J1548" s="10" t="str">
        <f t="shared" si="608"/>
        <v/>
      </c>
      <c r="K1548" s="11"/>
      <c r="L1548" s="12" t="str">
        <f t="shared" si="609"/>
        <v/>
      </c>
      <c r="M1548" s="13"/>
      <c r="N1548" s="154" t="str">
        <f t="shared" si="606"/>
        <v/>
      </c>
    </row>
    <row r="1549" spans="1:14" ht="18" customHeight="1">
      <c r="A1549" s="56">
        <v>17</v>
      </c>
      <c r="B1549" s="57" t="s">
        <v>1927</v>
      </c>
      <c r="C1549" s="58" t="s">
        <v>1227</v>
      </c>
      <c r="D1549" s="66"/>
      <c r="E1549" s="56">
        <v>600</v>
      </c>
      <c r="F1549" s="59"/>
      <c r="G1549" s="60"/>
      <c r="H1549" s="61"/>
      <c r="I1549" s="9"/>
      <c r="J1549" s="10" t="str">
        <f t="shared" si="608"/>
        <v/>
      </c>
      <c r="K1549" s="11"/>
      <c r="L1549" s="12" t="str">
        <f t="shared" si="609"/>
        <v/>
      </c>
      <c r="M1549" s="13"/>
      <c r="N1549" s="154" t="str">
        <f t="shared" si="606"/>
        <v/>
      </c>
    </row>
    <row r="1550" spans="1:14" ht="54" customHeight="1">
      <c r="A1550" s="56">
        <v>18</v>
      </c>
      <c r="B1550" s="57" t="s">
        <v>2273</v>
      </c>
      <c r="C1550" s="58" t="s">
        <v>1516</v>
      </c>
      <c r="D1550" s="222" t="s">
        <v>1812</v>
      </c>
      <c r="E1550" s="74">
        <v>480</v>
      </c>
      <c r="F1550" s="59"/>
      <c r="G1550" s="60"/>
      <c r="H1550" s="61"/>
      <c r="I1550" s="9"/>
      <c r="J1550" s="10" t="str">
        <f t="shared" si="608"/>
        <v/>
      </c>
      <c r="K1550" s="11"/>
      <c r="L1550" s="12" t="str">
        <f t="shared" si="609"/>
        <v/>
      </c>
      <c r="M1550" s="13"/>
      <c r="N1550" s="154" t="str">
        <f t="shared" si="606"/>
        <v/>
      </c>
    </row>
    <row r="1551" spans="1:14" ht="54" customHeight="1">
      <c r="A1551" s="56">
        <v>19</v>
      </c>
      <c r="B1551" s="57" t="s">
        <v>2274</v>
      </c>
      <c r="C1551" s="58" t="s">
        <v>1516</v>
      </c>
      <c r="D1551" s="222" t="s">
        <v>1808</v>
      </c>
      <c r="E1551" s="74">
        <v>480</v>
      </c>
      <c r="F1551" s="59"/>
      <c r="G1551" s="60"/>
      <c r="H1551" s="61"/>
      <c r="I1551" s="9"/>
      <c r="J1551" s="10" t="str">
        <f t="shared" si="608"/>
        <v/>
      </c>
      <c r="K1551" s="11"/>
      <c r="L1551" s="12" t="str">
        <f t="shared" si="609"/>
        <v/>
      </c>
      <c r="M1551" s="13"/>
      <c r="N1551" s="154" t="str">
        <f t="shared" si="606"/>
        <v/>
      </c>
    </row>
    <row r="1552" spans="1:14" ht="21.75" customHeight="1">
      <c r="A1552" s="266" t="s">
        <v>2253</v>
      </c>
      <c r="B1552" s="266"/>
      <c r="C1552" s="266"/>
      <c r="D1552" s="266"/>
      <c r="E1552" s="266"/>
      <c r="F1552" s="266"/>
      <c r="G1552" s="266"/>
      <c r="H1552" s="266"/>
      <c r="I1552" s="266"/>
      <c r="J1552" s="266"/>
      <c r="K1552" s="266"/>
      <c r="L1552" s="15">
        <f>SUM(L1533:L1549)</f>
        <v>0</v>
      </c>
      <c r="M1552" s="15" t="s">
        <v>68</v>
      </c>
      <c r="N1552" s="154">
        <f>SUM(N1533:N1549)</f>
        <v>0</v>
      </c>
    </row>
    <row r="1553" spans="1:14" ht="36.75" customHeight="1">
      <c r="A1553" s="397" t="s">
        <v>2306</v>
      </c>
      <c r="B1553" s="344"/>
      <c r="C1553" s="344"/>
      <c r="D1553" s="344"/>
      <c r="E1553" s="344"/>
      <c r="F1553" s="344"/>
      <c r="G1553" s="344"/>
      <c r="H1553" s="344"/>
      <c r="I1553" s="344"/>
      <c r="J1553" s="344"/>
      <c r="K1553" s="344"/>
      <c r="L1553" s="344">
        <v>0</v>
      </c>
      <c r="M1553" s="344"/>
      <c r="N1553" s="154" t="str">
        <f t="shared" si="606"/>
        <v/>
      </c>
    </row>
    <row r="1554" spans="1:14" ht="16.5" customHeight="1">
      <c r="A1554" s="304" t="s">
        <v>1481</v>
      </c>
      <c r="B1554" s="305"/>
      <c r="C1554" s="305"/>
      <c r="D1554" s="305"/>
      <c r="E1554" s="305"/>
      <c r="F1554" s="305"/>
      <c r="G1554" s="305"/>
      <c r="H1554" s="305"/>
      <c r="I1554" s="305"/>
      <c r="J1554" s="305"/>
      <c r="K1554" s="305"/>
      <c r="L1554" s="305"/>
      <c r="M1554" s="305"/>
      <c r="N1554" s="306"/>
    </row>
    <row r="1555" spans="1:14" ht="66.75" customHeight="1">
      <c r="A1555" s="220">
        <v>1</v>
      </c>
      <c r="B1555" s="75" t="s">
        <v>1533</v>
      </c>
      <c r="C1555" s="222" t="s">
        <v>1534</v>
      </c>
      <c r="D1555" s="222" t="s">
        <v>1535</v>
      </c>
      <c r="E1555" s="213">
        <v>200</v>
      </c>
      <c r="F1555" s="59"/>
      <c r="G1555" s="129"/>
      <c r="H1555" s="76"/>
      <c r="I1555" s="77"/>
      <c r="J1555" s="152" t="str">
        <f t="shared" ref="J1555:J1574" si="610">IF(I1555="","",ROUNDUP(E1555/I1555,0))</f>
        <v/>
      </c>
      <c r="K1555" s="153"/>
      <c r="L1555" s="154" t="str">
        <f t="shared" ref="L1555:L1574" si="611">IF(J1555="","",IF(K1555="","",ROUND(J1555*K1555,2)))</f>
        <v/>
      </c>
      <c r="M1555" s="155"/>
      <c r="N1555" s="154" t="str">
        <f t="shared" ref="N1555:N1574" si="612">IF(K1555="","",L1555*M1555+L1555)</f>
        <v/>
      </c>
    </row>
    <row r="1556" spans="1:14" ht="66" customHeight="1">
      <c r="A1556" s="220">
        <v>2</v>
      </c>
      <c r="B1556" s="75" t="s">
        <v>1809</v>
      </c>
      <c r="C1556" s="222" t="s">
        <v>1516</v>
      </c>
      <c r="D1556" s="222" t="s">
        <v>1808</v>
      </c>
      <c r="E1556" s="213">
        <v>1000</v>
      </c>
      <c r="F1556" s="59"/>
      <c r="G1556" s="129"/>
      <c r="H1556" s="76"/>
      <c r="I1556" s="77"/>
      <c r="J1556" s="152" t="str">
        <f t="shared" si="610"/>
        <v/>
      </c>
      <c r="K1556" s="153"/>
      <c r="L1556" s="154" t="str">
        <f t="shared" si="611"/>
        <v/>
      </c>
      <c r="M1556" s="155"/>
      <c r="N1556" s="154" t="str">
        <f t="shared" si="612"/>
        <v/>
      </c>
    </row>
    <row r="1557" spans="1:14" ht="66.75" customHeight="1">
      <c r="A1557" s="220">
        <v>3</v>
      </c>
      <c r="B1557" s="207" t="s">
        <v>1807</v>
      </c>
      <c r="C1557" s="222" t="s">
        <v>1516</v>
      </c>
      <c r="D1557" s="222" t="s">
        <v>1808</v>
      </c>
      <c r="E1557" s="213">
        <v>200</v>
      </c>
      <c r="F1557" s="59"/>
      <c r="G1557" s="129"/>
      <c r="H1557" s="76"/>
      <c r="I1557" s="77"/>
      <c r="J1557" s="152" t="str">
        <f t="shared" si="610"/>
        <v/>
      </c>
      <c r="K1557" s="153"/>
      <c r="L1557" s="154" t="str">
        <f t="shared" si="611"/>
        <v/>
      </c>
      <c r="M1557" s="155"/>
      <c r="N1557" s="154" t="str">
        <f t="shared" si="612"/>
        <v/>
      </c>
    </row>
    <row r="1558" spans="1:14" ht="71.25" customHeight="1">
      <c r="A1558" s="220">
        <v>4</v>
      </c>
      <c r="B1558" s="75" t="s">
        <v>1810</v>
      </c>
      <c r="C1558" s="222" t="s">
        <v>1516</v>
      </c>
      <c r="D1558" s="222" t="s">
        <v>1808</v>
      </c>
      <c r="E1558" s="213">
        <v>300</v>
      </c>
      <c r="F1558" s="59"/>
      <c r="G1558" s="129"/>
      <c r="H1558" s="76"/>
      <c r="I1558" s="77"/>
      <c r="J1558" s="152" t="str">
        <f t="shared" si="610"/>
        <v/>
      </c>
      <c r="K1558" s="153"/>
      <c r="L1558" s="154" t="str">
        <f t="shared" si="611"/>
        <v/>
      </c>
      <c r="M1558" s="155"/>
      <c r="N1558" s="154" t="str">
        <f t="shared" si="612"/>
        <v/>
      </c>
    </row>
    <row r="1559" spans="1:14" ht="57.75" customHeight="1">
      <c r="A1559" s="220">
        <v>5</v>
      </c>
      <c r="B1559" s="75" t="s">
        <v>1811</v>
      </c>
      <c r="C1559" s="222" t="s">
        <v>1516</v>
      </c>
      <c r="D1559" s="222" t="s">
        <v>1808</v>
      </c>
      <c r="E1559" s="213">
        <v>1500</v>
      </c>
      <c r="F1559" s="59"/>
      <c r="G1559" s="129"/>
      <c r="H1559" s="76"/>
      <c r="I1559" s="77"/>
      <c r="J1559" s="152" t="str">
        <f t="shared" si="610"/>
        <v/>
      </c>
      <c r="K1559" s="153"/>
      <c r="L1559" s="154" t="str">
        <f t="shared" si="611"/>
        <v/>
      </c>
      <c r="M1559" s="155"/>
      <c r="N1559" s="154" t="str">
        <f t="shared" si="612"/>
        <v/>
      </c>
    </row>
    <row r="1560" spans="1:14" ht="73.5" customHeight="1">
      <c r="A1560" s="220">
        <v>6</v>
      </c>
      <c r="B1560" s="75" t="s">
        <v>1536</v>
      </c>
      <c r="C1560" s="222" t="s">
        <v>1534</v>
      </c>
      <c r="D1560" s="222" t="s">
        <v>1535</v>
      </c>
      <c r="E1560" s="213">
        <v>24</v>
      </c>
      <c r="F1560" s="59"/>
      <c r="G1560" s="129"/>
      <c r="H1560" s="76"/>
      <c r="I1560" s="77"/>
      <c r="J1560" s="152" t="str">
        <f t="shared" si="610"/>
        <v/>
      </c>
      <c r="K1560" s="153"/>
      <c r="L1560" s="154" t="str">
        <f t="shared" si="611"/>
        <v/>
      </c>
      <c r="M1560" s="155"/>
      <c r="N1560" s="154" t="str">
        <f t="shared" si="612"/>
        <v/>
      </c>
    </row>
    <row r="1561" spans="1:14" ht="66" customHeight="1">
      <c r="A1561" s="220">
        <v>7</v>
      </c>
      <c r="B1561" s="75" t="s">
        <v>1537</v>
      </c>
      <c r="C1561" s="222" t="s">
        <v>1534</v>
      </c>
      <c r="D1561" s="222" t="s">
        <v>1538</v>
      </c>
      <c r="E1561" s="213">
        <v>24</v>
      </c>
      <c r="F1561" s="59"/>
      <c r="G1561" s="129"/>
      <c r="H1561" s="76"/>
      <c r="I1561" s="77"/>
      <c r="J1561" s="152" t="str">
        <f t="shared" si="610"/>
        <v/>
      </c>
      <c r="K1561" s="153"/>
      <c r="L1561" s="154" t="str">
        <f t="shared" si="611"/>
        <v/>
      </c>
      <c r="M1561" s="155"/>
      <c r="N1561" s="154" t="str">
        <f t="shared" si="612"/>
        <v/>
      </c>
    </row>
    <row r="1562" spans="1:14" ht="66" customHeight="1">
      <c r="A1562" s="220">
        <v>8</v>
      </c>
      <c r="B1562" s="75" t="s">
        <v>1539</v>
      </c>
      <c r="C1562" s="222" t="s">
        <v>1534</v>
      </c>
      <c r="D1562" s="222" t="s">
        <v>1535</v>
      </c>
      <c r="E1562" s="213">
        <v>50</v>
      </c>
      <c r="F1562" s="59"/>
      <c r="G1562" s="129"/>
      <c r="H1562" s="76"/>
      <c r="I1562" s="77"/>
      <c r="J1562" s="152" t="str">
        <f t="shared" si="610"/>
        <v/>
      </c>
      <c r="K1562" s="153"/>
      <c r="L1562" s="154" t="str">
        <f t="shared" si="611"/>
        <v/>
      </c>
      <c r="M1562" s="155"/>
      <c r="N1562" s="154" t="str">
        <f t="shared" si="612"/>
        <v/>
      </c>
    </row>
    <row r="1563" spans="1:14" ht="76.5" customHeight="1">
      <c r="A1563" s="220">
        <v>9</v>
      </c>
      <c r="B1563" s="75" t="s">
        <v>1540</v>
      </c>
      <c r="C1563" s="222" t="s">
        <v>1534</v>
      </c>
      <c r="D1563" s="222" t="s">
        <v>1538</v>
      </c>
      <c r="E1563" s="213">
        <v>24</v>
      </c>
      <c r="F1563" s="59"/>
      <c r="G1563" s="129"/>
      <c r="H1563" s="76"/>
      <c r="I1563" s="77"/>
      <c r="J1563" s="152" t="str">
        <f t="shared" si="610"/>
        <v/>
      </c>
      <c r="K1563" s="153"/>
      <c r="L1563" s="154" t="str">
        <f t="shared" si="611"/>
        <v/>
      </c>
      <c r="M1563" s="155"/>
      <c r="N1563" s="154" t="str">
        <f t="shared" si="612"/>
        <v/>
      </c>
    </row>
    <row r="1564" spans="1:14" ht="72.75" customHeight="1">
      <c r="A1564" s="220">
        <v>10</v>
      </c>
      <c r="B1564" s="75" t="s">
        <v>1540</v>
      </c>
      <c r="C1564" s="222" t="s">
        <v>1534</v>
      </c>
      <c r="D1564" s="222" t="s">
        <v>1535</v>
      </c>
      <c r="E1564" s="213">
        <v>24</v>
      </c>
      <c r="F1564" s="59"/>
      <c r="G1564" s="129"/>
      <c r="H1564" s="76"/>
      <c r="I1564" s="77"/>
      <c r="J1564" s="152" t="str">
        <f t="shared" si="610"/>
        <v/>
      </c>
      <c r="K1564" s="153"/>
      <c r="L1564" s="154" t="str">
        <f t="shared" si="611"/>
        <v/>
      </c>
      <c r="M1564" s="155"/>
      <c r="N1564" s="154" t="str">
        <f t="shared" si="612"/>
        <v/>
      </c>
    </row>
    <row r="1565" spans="1:14" ht="63" customHeight="1">
      <c r="A1565" s="220">
        <v>11</v>
      </c>
      <c r="B1565" s="75" t="s">
        <v>1541</v>
      </c>
      <c r="C1565" s="222" t="s">
        <v>1534</v>
      </c>
      <c r="D1565" s="222" t="s">
        <v>1535</v>
      </c>
      <c r="E1565" s="213">
        <v>120</v>
      </c>
      <c r="F1565" s="59"/>
      <c r="G1565" s="129"/>
      <c r="H1565" s="76"/>
      <c r="I1565" s="77"/>
      <c r="J1565" s="152" t="str">
        <f t="shared" si="610"/>
        <v/>
      </c>
      <c r="K1565" s="153"/>
      <c r="L1565" s="154" t="str">
        <f t="shared" si="611"/>
        <v/>
      </c>
      <c r="M1565" s="155"/>
      <c r="N1565" s="154" t="str">
        <f t="shared" si="612"/>
        <v/>
      </c>
    </row>
    <row r="1566" spans="1:14" ht="74.25" customHeight="1">
      <c r="A1566" s="220">
        <v>12</v>
      </c>
      <c r="B1566" s="207" t="s">
        <v>1542</v>
      </c>
      <c r="C1566" s="222" t="s">
        <v>1534</v>
      </c>
      <c r="D1566" s="222" t="s">
        <v>1535</v>
      </c>
      <c r="E1566" s="213">
        <v>600</v>
      </c>
      <c r="F1566" s="59"/>
      <c r="G1566" s="129"/>
      <c r="H1566" s="76"/>
      <c r="I1566" s="77"/>
      <c r="J1566" s="152" t="str">
        <f t="shared" si="610"/>
        <v/>
      </c>
      <c r="K1566" s="153"/>
      <c r="L1566" s="154" t="str">
        <f t="shared" si="611"/>
        <v/>
      </c>
      <c r="M1566" s="155"/>
      <c r="N1566" s="154" t="str">
        <f t="shared" si="612"/>
        <v/>
      </c>
    </row>
    <row r="1567" spans="1:14" ht="57.75" customHeight="1">
      <c r="A1567" s="220">
        <v>13</v>
      </c>
      <c r="B1567" s="75" t="s">
        <v>1543</v>
      </c>
      <c r="C1567" s="222" t="s">
        <v>1544</v>
      </c>
      <c r="D1567" s="222"/>
      <c r="E1567" s="213">
        <v>200</v>
      </c>
      <c r="F1567" s="59"/>
      <c r="G1567" s="129"/>
      <c r="H1567" s="76"/>
      <c r="I1567" s="77"/>
      <c r="J1567" s="152" t="str">
        <f t="shared" si="610"/>
        <v/>
      </c>
      <c r="K1567" s="153"/>
      <c r="L1567" s="154" t="str">
        <f t="shared" si="611"/>
        <v/>
      </c>
      <c r="M1567" s="155"/>
      <c r="N1567" s="154" t="str">
        <f t="shared" si="612"/>
        <v/>
      </c>
    </row>
    <row r="1568" spans="1:14" ht="116.25" customHeight="1">
      <c r="A1568" s="220">
        <v>14</v>
      </c>
      <c r="B1568" s="75" t="s">
        <v>1545</v>
      </c>
      <c r="C1568" s="222" t="s">
        <v>1546</v>
      </c>
      <c r="D1568" s="222"/>
      <c r="E1568" s="213">
        <v>500</v>
      </c>
      <c r="F1568" s="59"/>
      <c r="G1568" s="129"/>
      <c r="H1568" s="76"/>
      <c r="I1568" s="77"/>
      <c r="J1568" s="152" t="str">
        <f t="shared" si="610"/>
        <v/>
      </c>
      <c r="K1568" s="153"/>
      <c r="L1568" s="154" t="str">
        <f t="shared" si="611"/>
        <v/>
      </c>
      <c r="M1568" s="155"/>
      <c r="N1568" s="154" t="str">
        <f t="shared" si="612"/>
        <v/>
      </c>
    </row>
    <row r="1569" spans="1:14" ht="128.25" customHeight="1">
      <c r="A1569" s="220">
        <v>15</v>
      </c>
      <c r="B1569" s="75" t="s">
        <v>1547</v>
      </c>
      <c r="C1569" s="222" t="s">
        <v>1546</v>
      </c>
      <c r="D1569" s="222"/>
      <c r="E1569" s="213">
        <v>500</v>
      </c>
      <c r="F1569" s="59"/>
      <c r="G1569" s="129"/>
      <c r="H1569" s="76"/>
      <c r="I1569" s="77"/>
      <c r="J1569" s="152" t="str">
        <f t="shared" si="610"/>
        <v/>
      </c>
      <c r="K1569" s="153"/>
      <c r="L1569" s="154" t="str">
        <f t="shared" si="611"/>
        <v/>
      </c>
      <c r="M1569" s="155"/>
      <c r="N1569" s="154" t="str">
        <f t="shared" si="612"/>
        <v/>
      </c>
    </row>
    <row r="1570" spans="1:14" ht="60" customHeight="1">
      <c r="A1570" s="204">
        <v>16</v>
      </c>
      <c r="B1570" s="205" t="s">
        <v>2206</v>
      </c>
      <c r="C1570" s="211" t="s">
        <v>1534</v>
      </c>
      <c r="D1570" s="25" t="s">
        <v>1461</v>
      </c>
      <c r="E1570" s="8">
        <v>120</v>
      </c>
      <c r="F1570" s="129"/>
      <c r="G1570" s="129"/>
      <c r="H1570" s="76"/>
      <c r="I1570" s="77"/>
      <c r="J1570" s="152" t="str">
        <f t="shared" si="610"/>
        <v/>
      </c>
      <c r="K1570" s="153"/>
      <c r="L1570" s="154" t="str">
        <f t="shared" si="611"/>
        <v/>
      </c>
      <c r="M1570" s="155"/>
      <c r="N1570" s="154" t="str">
        <f t="shared" si="612"/>
        <v/>
      </c>
    </row>
    <row r="1571" spans="1:14" ht="54" customHeight="1">
      <c r="A1571" s="204">
        <v>17</v>
      </c>
      <c r="B1571" s="205" t="s">
        <v>2207</v>
      </c>
      <c r="C1571" s="211" t="s">
        <v>1534</v>
      </c>
      <c r="D1571" s="25" t="s">
        <v>1461</v>
      </c>
      <c r="E1571" s="8">
        <v>60</v>
      </c>
      <c r="F1571" s="129"/>
      <c r="G1571" s="129"/>
      <c r="H1571" s="76"/>
      <c r="I1571" s="77"/>
      <c r="J1571" s="152" t="str">
        <f t="shared" si="610"/>
        <v/>
      </c>
      <c r="K1571" s="153"/>
      <c r="L1571" s="154" t="str">
        <f t="shared" si="611"/>
        <v/>
      </c>
      <c r="M1571" s="155"/>
      <c r="N1571" s="154" t="str">
        <f t="shared" si="612"/>
        <v/>
      </c>
    </row>
    <row r="1572" spans="1:14" ht="152.25" customHeight="1">
      <c r="A1572" s="204">
        <v>18</v>
      </c>
      <c r="B1572" s="205" t="s">
        <v>2208</v>
      </c>
      <c r="C1572" s="211" t="s">
        <v>1534</v>
      </c>
      <c r="D1572" s="25" t="s">
        <v>1461</v>
      </c>
      <c r="E1572" s="8">
        <v>36</v>
      </c>
      <c r="F1572" s="129"/>
      <c r="G1572" s="129"/>
      <c r="H1572" s="76"/>
      <c r="I1572" s="77"/>
      <c r="J1572" s="152" t="str">
        <f t="shared" si="610"/>
        <v/>
      </c>
      <c r="K1572" s="153"/>
      <c r="L1572" s="154" t="str">
        <f t="shared" si="611"/>
        <v/>
      </c>
      <c r="M1572" s="155"/>
      <c r="N1572" s="154" t="str">
        <f t="shared" si="612"/>
        <v/>
      </c>
    </row>
    <row r="1573" spans="1:14" ht="49.5" customHeight="1">
      <c r="A1573" s="204">
        <v>19</v>
      </c>
      <c r="B1573" s="205" t="s">
        <v>2209</v>
      </c>
      <c r="C1573" s="211" t="s">
        <v>1534</v>
      </c>
      <c r="D1573" s="25" t="s">
        <v>1461</v>
      </c>
      <c r="E1573" s="8">
        <v>36</v>
      </c>
      <c r="F1573" s="129"/>
      <c r="G1573" s="129"/>
      <c r="H1573" s="76"/>
      <c r="I1573" s="77"/>
      <c r="J1573" s="152" t="str">
        <f t="shared" si="610"/>
        <v/>
      </c>
      <c r="K1573" s="153"/>
      <c r="L1573" s="154" t="str">
        <f t="shared" si="611"/>
        <v/>
      </c>
      <c r="M1573" s="155"/>
      <c r="N1573" s="154" t="str">
        <f t="shared" si="612"/>
        <v/>
      </c>
    </row>
    <row r="1574" spans="1:14" ht="53.25" customHeight="1">
      <c r="A1574" s="204">
        <v>20</v>
      </c>
      <c r="B1574" s="205" t="s">
        <v>2210</v>
      </c>
      <c r="C1574" s="211" t="s">
        <v>2211</v>
      </c>
      <c r="D1574" s="25" t="s">
        <v>2212</v>
      </c>
      <c r="E1574" s="8">
        <v>60</v>
      </c>
      <c r="F1574" s="129"/>
      <c r="G1574" s="129"/>
      <c r="H1574" s="76"/>
      <c r="I1574" s="77"/>
      <c r="J1574" s="152" t="str">
        <f t="shared" si="610"/>
        <v/>
      </c>
      <c r="K1574" s="153"/>
      <c r="L1574" s="154" t="str">
        <f t="shared" si="611"/>
        <v/>
      </c>
      <c r="M1574" s="155"/>
      <c r="N1574" s="154" t="str">
        <f t="shared" si="612"/>
        <v/>
      </c>
    </row>
    <row r="1575" spans="1:14" ht="20.85" customHeight="1">
      <c r="A1575" s="266" t="s">
        <v>2242</v>
      </c>
      <c r="B1575" s="266"/>
      <c r="C1575" s="266"/>
      <c r="D1575" s="266"/>
      <c r="E1575" s="266"/>
      <c r="F1575" s="266"/>
      <c r="G1575" s="266"/>
      <c r="H1575" s="266"/>
      <c r="I1575" s="266"/>
      <c r="J1575" s="266"/>
      <c r="K1575" s="266"/>
      <c r="L1575" s="12">
        <f>SUM(L1555:L1569)</f>
        <v>0</v>
      </c>
      <c r="M1575" s="13"/>
      <c r="N1575" s="154">
        <f>SUM(N1555:N1569)</f>
        <v>0</v>
      </c>
    </row>
    <row r="1576" spans="1:14" ht="21.75" customHeight="1">
      <c r="A1576" s="304" t="s">
        <v>1483</v>
      </c>
      <c r="B1576" s="305"/>
      <c r="C1576" s="305"/>
      <c r="D1576" s="305"/>
      <c r="E1576" s="305"/>
      <c r="F1576" s="305"/>
      <c r="G1576" s="305"/>
      <c r="H1576" s="305"/>
      <c r="I1576" s="305"/>
      <c r="J1576" s="305"/>
      <c r="K1576" s="305"/>
      <c r="L1576" s="305"/>
      <c r="M1576" s="305"/>
      <c r="N1576" s="306"/>
    </row>
    <row r="1577" spans="1:14" ht="21.75" customHeight="1">
      <c r="A1577" s="290">
        <v>1</v>
      </c>
      <c r="B1577" s="284" t="s">
        <v>1549</v>
      </c>
      <c r="C1577" s="222" t="s">
        <v>1227</v>
      </c>
      <c r="D1577" s="42" t="s">
        <v>1550</v>
      </c>
      <c r="E1577" s="220">
        <v>2000</v>
      </c>
      <c r="F1577" s="31"/>
      <c r="G1577" s="78"/>
      <c r="H1577" s="76"/>
      <c r="I1577" s="77"/>
      <c r="J1577" s="152" t="str">
        <f t="shared" ref="J1577:J1578" si="613">IF(I1577="","",ROUNDUP(E1577/I1577,0))</f>
        <v/>
      </c>
      <c r="K1577" s="153"/>
      <c r="L1577" s="154" t="str">
        <f t="shared" ref="L1577:L1578" si="614">IF(J1577="","",IF(K1577="","",ROUND(J1577*K1577,2)))</f>
        <v/>
      </c>
      <c r="M1577" s="155"/>
      <c r="N1577" s="154" t="str">
        <f t="shared" ref="N1577:N1578" si="615">IF(K1577="","",L1577*M1577+L1577)</f>
        <v/>
      </c>
    </row>
    <row r="1578" spans="1:14" ht="19.5" customHeight="1">
      <c r="A1578" s="290"/>
      <c r="B1578" s="284"/>
      <c r="C1578" s="222" t="s">
        <v>1227</v>
      </c>
      <c r="D1578" s="42" t="s">
        <v>372</v>
      </c>
      <c r="E1578" s="220">
        <v>1500</v>
      </c>
      <c r="F1578" s="31"/>
      <c r="G1578" s="78"/>
      <c r="H1578" s="76"/>
      <c r="I1578" s="77"/>
      <c r="J1578" s="152" t="str">
        <f t="shared" si="613"/>
        <v/>
      </c>
      <c r="K1578" s="153"/>
      <c r="L1578" s="154" t="str">
        <f t="shared" si="614"/>
        <v/>
      </c>
      <c r="M1578" s="155"/>
      <c r="N1578" s="154" t="str">
        <f t="shared" si="615"/>
        <v/>
      </c>
    </row>
    <row r="1579" spans="1:14" ht="15.6" customHeight="1">
      <c r="A1579" s="266" t="s">
        <v>2254</v>
      </c>
      <c r="B1579" s="266"/>
      <c r="C1579" s="266"/>
      <c r="D1579" s="266"/>
      <c r="E1579" s="266"/>
      <c r="F1579" s="266"/>
      <c r="G1579" s="266"/>
      <c r="H1579" s="266"/>
      <c r="I1579" s="266"/>
      <c r="J1579" s="266"/>
      <c r="K1579" s="266"/>
      <c r="L1579" s="15">
        <f>SUM(L1577:L1578)</f>
        <v>0</v>
      </c>
      <c r="M1579" s="15" t="s">
        <v>68</v>
      </c>
      <c r="N1579" s="154">
        <f>SUM(N1577:N1578)</f>
        <v>0</v>
      </c>
    </row>
    <row r="1580" spans="1:14" ht="15.6" customHeight="1">
      <c r="A1580" s="304" t="s">
        <v>1484</v>
      </c>
      <c r="B1580" s="305"/>
      <c r="C1580" s="305"/>
      <c r="D1580" s="305"/>
      <c r="E1580" s="305"/>
      <c r="F1580" s="305"/>
      <c r="G1580" s="305"/>
      <c r="H1580" s="305"/>
      <c r="I1580" s="305"/>
      <c r="J1580" s="305"/>
      <c r="K1580" s="305"/>
      <c r="L1580" s="305"/>
      <c r="M1580" s="305"/>
      <c r="N1580" s="306"/>
    </row>
    <row r="1581" spans="1:14" ht="25.5" customHeight="1">
      <c r="A1581" s="220">
        <v>1</v>
      </c>
      <c r="B1581" s="207" t="s">
        <v>1551</v>
      </c>
      <c r="C1581" s="220" t="s">
        <v>117</v>
      </c>
      <c r="D1581" s="79" t="s">
        <v>1552</v>
      </c>
      <c r="E1581" s="213">
        <v>10</v>
      </c>
      <c r="F1581" s="31"/>
      <c r="G1581" s="80"/>
      <c r="H1581" s="76"/>
      <c r="I1581" s="77"/>
      <c r="J1581" s="152" t="str">
        <f t="shared" ref="J1581:J1588" si="616">IF(I1581="","",ROUNDUP(E1581/I1581,0))</f>
        <v/>
      </c>
      <c r="K1581" s="153"/>
      <c r="L1581" s="154" t="str">
        <f t="shared" ref="L1581:L1588" si="617">IF(J1581="","",IF(K1581="","",ROUND(J1581*K1581,2)))</f>
        <v/>
      </c>
      <c r="M1581" s="155"/>
      <c r="N1581" s="154" t="str">
        <f t="shared" ref="N1581:N1588" si="618">IF(K1581="","",L1581*M1581+L1581)</f>
        <v/>
      </c>
    </row>
    <row r="1582" spans="1:14" ht="14.25" customHeight="1">
      <c r="A1582" s="220">
        <v>2</v>
      </c>
      <c r="B1582" s="207" t="s">
        <v>1553</v>
      </c>
      <c r="C1582" s="220" t="s">
        <v>117</v>
      </c>
      <c r="D1582" s="79" t="s">
        <v>1554</v>
      </c>
      <c r="E1582" s="213">
        <v>10</v>
      </c>
      <c r="F1582" s="31"/>
      <c r="G1582" s="80"/>
      <c r="H1582" s="76"/>
      <c r="I1582" s="77"/>
      <c r="J1582" s="152" t="str">
        <f t="shared" si="616"/>
        <v/>
      </c>
      <c r="K1582" s="153"/>
      <c r="L1582" s="154" t="str">
        <f t="shared" si="617"/>
        <v/>
      </c>
      <c r="M1582" s="155"/>
      <c r="N1582" s="154" t="str">
        <f t="shared" si="618"/>
        <v/>
      </c>
    </row>
    <row r="1583" spans="1:14" ht="30.75" customHeight="1">
      <c r="A1583" s="220">
        <v>3</v>
      </c>
      <c r="B1583" s="207" t="s">
        <v>1555</v>
      </c>
      <c r="C1583" s="220" t="s">
        <v>117</v>
      </c>
      <c r="D1583" s="79" t="s">
        <v>1556</v>
      </c>
      <c r="E1583" s="213">
        <v>20</v>
      </c>
      <c r="F1583" s="31"/>
      <c r="G1583" s="80"/>
      <c r="H1583" s="76"/>
      <c r="I1583" s="77"/>
      <c r="J1583" s="152" t="str">
        <f t="shared" si="616"/>
        <v/>
      </c>
      <c r="K1583" s="153"/>
      <c r="L1583" s="154" t="str">
        <f t="shared" si="617"/>
        <v/>
      </c>
      <c r="M1583" s="155"/>
      <c r="N1583" s="154" t="str">
        <f t="shared" si="618"/>
        <v/>
      </c>
    </row>
    <row r="1584" spans="1:14">
      <c r="A1584" s="220">
        <v>4</v>
      </c>
      <c r="B1584" s="207" t="s">
        <v>1557</v>
      </c>
      <c r="C1584" s="220" t="s">
        <v>117</v>
      </c>
      <c r="D1584" s="79" t="s">
        <v>1556</v>
      </c>
      <c r="E1584" s="213">
        <v>20</v>
      </c>
      <c r="F1584" s="31"/>
      <c r="G1584" s="80"/>
      <c r="H1584" s="76"/>
      <c r="I1584" s="77"/>
      <c r="J1584" s="152" t="str">
        <f t="shared" si="616"/>
        <v/>
      </c>
      <c r="K1584" s="153"/>
      <c r="L1584" s="154" t="str">
        <f t="shared" si="617"/>
        <v/>
      </c>
      <c r="M1584" s="155"/>
      <c r="N1584" s="154" t="str">
        <f t="shared" si="618"/>
        <v/>
      </c>
    </row>
    <row r="1585" spans="1:14" ht="16.5" customHeight="1">
      <c r="A1585" s="220">
        <v>5</v>
      </c>
      <c r="B1585" s="207" t="s">
        <v>1558</v>
      </c>
      <c r="C1585" s="220" t="s">
        <v>117</v>
      </c>
      <c r="D1585" s="79" t="s">
        <v>1556</v>
      </c>
      <c r="E1585" s="213">
        <v>10</v>
      </c>
      <c r="F1585" s="31"/>
      <c r="G1585" s="80"/>
      <c r="H1585" s="76"/>
      <c r="I1585" s="77"/>
      <c r="J1585" s="152" t="str">
        <f t="shared" si="616"/>
        <v/>
      </c>
      <c r="K1585" s="153"/>
      <c r="L1585" s="154" t="str">
        <f t="shared" si="617"/>
        <v/>
      </c>
      <c r="M1585" s="155"/>
      <c r="N1585" s="154" t="str">
        <f t="shared" si="618"/>
        <v/>
      </c>
    </row>
    <row r="1586" spans="1:14" ht="30.75" customHeight="1">
      <c r="A1586" s="220">
        <v>6</v>
      </c>
      <c r="B1586" s="207" t="s">
        <v>1559</v>
      </c>
      <c r="C1586" s="220" t="s">
        <v>117</v>
      </c>
      <c r="D1586" s="79" t="s">
        <v>1556</v>
      </c>
      <c r="E1586" s="213">
        <v>10</v>
      </c>
      <c r="F1586" s="31"/>
      <c r="G1586" s="80"/>
      <c r="H1586" s="76"/>
      <c r="I1586" s="77"/>
      <c r="J1586" s="152" t="str">
        <f t="shared" si="616"/>
        <v/>
      </c>
      <c r="K1586" s="153"/>
      <c r="L1586" s="154" t="str">
        <f t="shared" si="617"/>
        <v/>
      </c>
      <c r="M1586" s="155"/>
      <c r="N1586" s="154" t="str">
        <f t="shared" si="618"/>
        <v/>
      </c>
    </row>
    <row r="1587" spans="1:14" ht="30" customHeight="1">
      <c r="A1587" s="220">
        <v>7</v>
      </c>
      <c r="B1587" s="207" t="s">
        <v>1560</v>
      </c>
      <c r="C1587" s="220" t="s">
        <v>117</v>
      </c>
      <c r="D1587" s="79" t="s">
        <v>1556</v>
      </c>
      <c r="E1587" s="213">
        <v>10</v>
      </c>
      <c r="F1587" s="31"/>
      <c r="G1587" s="80"/>
      <c r="H1587" s="76"/>
      <c r="I1587" s="77"/>
      <c r="J1587" s="152" t="str">
        <f t="shared" si="616"/>
        <v/>
      </c>
      <c r="K1587" s="153"/>
      <c r="L1587" s="154" t="str">
        <f t="shared" si="617"/>
        <v/>
      </c>
      <c r="M1587" s="155"/>
      <c r="N1587" s="154" t="str">
        <f t="shared" si="618"/>
        <v/>
      </c>
    </row>
    <row r="1588" spans="1:14" ht="48.75" customHeight="1">
      <c r="A1588" s="220">
        <v>8</v>
      </c>
      <c r="B1588" s="207" t="s">
        <v>1561</v>
      </c>
      <c r="C1588" s="220" t="s">
        <v>117</v>
      </c>
      <c r="D1588" s="79" t="s">
        <v>1556</v>
      </c>
      <c r="E1588" s="213">
        <v>10</v>
      </c>
      <c r="F1588" s="31"/>
      <c r="G1588" s="80"/>
      <c r="H1588" s="76"/>
      <c r="I1588" s="77"/>
      <c r="J1588" s="152" t="str">
        <f t="shared" si="616"/>
        <v/>
      </c>
      <c r="K1588" s="153"/>
      <c r="L1588" s="154" t="str">
        <f t="shared" si="617"/>
        <v/>
      </c>
      <c r="M1588" s="155"/>
      <c r="N1588" s="154" t="str">
        <f t="shared" si="618"/>
        <v/>
      </c>
    </row>
    <row r="1589" spans="1:14" ht="21" customHeight="1">
      <c r="A1589" s="266" t="s">
        <v>2066</v>
      </c>
      <c r="B1589" s="266"/>
      <c r="C1589" s="266"/>
      <c r="D1589" s="266"/>
      <c r="E1589" s="266"/>
      <c r="F1589" s="266"/>
      <c r="G1589" s="266"/>
      <c r="H1589" s="266"/>
      <c r="I1589" s="266"/>
      <c r="J1589" s="266"/>
      <c r="K1589" s="266"/>
      <c r="L1589" s="100">
        <f>SUM(L1581:L1588)</f>
        <v>0</v>
      </c>
      <c r="M1589" s="15" t="s">
        <v>68</v>
      </c>
      <c r="N1589" s="154">
        <f>SUM(N1581:N1588)</f>
        <v>0</v>
      </c>
    </row>
    <row r="1590" spans="1:14" ht="21" customHeight="1">
      <c r="A1590" s="304" t="s">
        <v>1488</v>
      </c>
      <c r="B1590" s="305"/>
      <c r="C1590" s="305"/>
      <c r="D1590" s="305"/>
      <c r="E1590" s="305"/>
      <c r="F1590" s="305"/>
      <c r="G1590" s="305"/>
      <c r="H1590" s="305"/>
      <c r="I1590" s="305"/>
      <c r="J1590" s="305"/>
      <c r="K1590" s="305"/>
      <c r="L1590" s="305"/>
      <c r="M1590" s="305"/>
      <c r="N1590" s="306"/>
    </row>
    <row r="1591" spans="1:14" ht="21" customHeight="1">
      <c r="A1591" s="204">
        <v>1</v>
      </c>
      <c r="B1591" s="205" t="s">
        <v>1568</v>
      </c>
      <c r="C1591" s="211" t="s">
        <v>1569</v>
      </c>
      <c r="D1591" s="224"/>
      <c r="E1591" s="8">
        <v>6</v>
      </c>
      <c r="F1591" s="129"/>
      <c r="G1591" s="129"/>
      <c r="H1591" s="9"/>
      <c r="I1591" s="9"/>
      <c r="J1591" s="152" t="str">
        <f t="shared" ref="J1591:J1639" si="619">IF(I1591="","",ROUNDUP(E1591/I1591,0))</f>
        <v/>
      </c>
      <c r="K1591" s="153"/>
      <c r="L1591" s="154" t="str">
        <f t="shared" ref="L1591:L1639" si="620">IF(J1591="","",IF(K1591="","",ROUND(J1591*K1591,2)))</f>
        <v/>
      </c>
      <c r="M1591" s="155"/>
      <c r="N1591" s="154" t="str">
        <f t="shared" ref="N1591:N1639" si="621">IF(K1591="","",L1591*M1591+L1591)</f>
        <v/>
      </c>
    </row>
    <row r="1592" spans="1:14" ht="13.5" customHeight="1">
      <c r="A1592" s="204">
        <v>2</v>
      </c>
      <c r="B1592" s="205" t="s">
        <v>1570</v>
      </c>
      <c r="C1592" s="211" t="s">
        <v>1569</v>
      </c>
      <c r="D1592" s="224"/>
      <c r="E1592" s="8">
        <v>5</v>
      </c>
      <c r="F1592" s="129"/>
      <c r="G1592" s="129"/>
      <c r="H1592" s="9"/>
      <c r="I1592" s="9"/>
      <c r="J1592" s="152" t="str">
        <f t="shared" si="619"/>
        <v/>
      </c>
      <c r="K1592" s="153"/>
      <c r="L1592" s="154" t="str">
        <f t="shared" si="620"/>
        <v/>
      </c>
      <c r="M1592" s="155"/>
      <c r="N1592" s="154" t="str">
        <f t="shared" si="621"/>
        <v/>
      </c>
    </row>
    <row r="1593" spans="1:14" ht="24" customHeight="1">
      <c r="A1593" s="204">
        <v>3</v>
      </c>
      <c r="B1593" s="205" t="s">
        <v>1571</v>
      </c>
      <c r="C1593" s="211" t="s">
        <v>1572</v>
      </c>
      <c r="D1593" s="224"/>
      <c r="E1593" s="8">
        <v>1</v>
      </c>
      <c r="F1593" s="129"/>
      <c r="G1593" s="129"/>
      <c r="H1593" s="9"/>
      <c r="I1593" s="9"/>
      <c r="J1593" s="152" t="str">
        <f t="shared" si="619"/>
        <v/>
      </c>
      <c r="K1593" s="153"/>
      <c r="L1593" s="154" t="str">
        <f t="shared" si="620"/>
        <v/>
      </c>
      <c r="M1593" s="155"/>
      <c r="N1593" s="154" t="str">
        <f t="shared" si="621"/>
        <v/>
      </c>
    </row>
    <row r="1594" spans="1:14">
      <c r="A1594" s="204">
        <v>4</v>
      </c>
      <c r="B1594" s="205" t="s">
        <v>1573</v>
      </c>
      <c r="C1594" s="211" t="s">
        <v>1574</v>
      </c>
      <c r="D1594" s="224"/>
      <c r="E1594" s="8">
        <v>5</v>
      </c>
      <c r="F1594" s="129"/>
      <c r="G1594" s="129"/>
      <c r="H1594" s="9"/>
      <c r="I1594" s="9"/>
      <c r="J1594" s="152" t="str">
        <f t="shared" si="619"/>
        <v/>
      </c>
      <c r="K1594" s="153"/>
      <c r="L1594" s="154" t="str">
        <f t="shared" si="620"/>
        <v/>
      </c>
      <c r="M1594" s="155"/>
      <c r="N1594" s="154" t="str">
        <f t="shared" si="621"/>
        <v/>
      </c>
    </row>
    <row r="1595" spans="1:14" ht="18.75" customHeight="1">
      <c r="A1595" s="204">
        <v>5</v>
      </c>
      <c r="B1595" s="205" t="s">
        <v>1575</v>
      </c>
      <c r="C1595" s="211" t="s">
        <v>1576</v>
      </c>
      <c r="D1595" s="224"/>
      <c r="E1595" s="8">
        <v>15</v>
      </c>
      <c r="F1595" s="129"/>
      <c r="G1595" s="129"/>
      <c r="H1595" s="9"/>
      <c r="I1595" s="9"/>
      <c r="J1595" s="152" t="str">
        <f t="shared" si="619"/>
        <v/>
      </c>
      <c r="K1595" s="153"/>
      <c r="L1595" s="154" t="str">
        <f t="shared" si="620"/>
        <v/>
      </c>
      <c r="M1595" s="155"/>
      <c r="N1595" s="154" t="str">
        <f t="shared" si="621"/>
        <v/>
      </c>
    </row>
    <row r="1596" spans="1:14" ht="15.75" customHeight="1">
      <c r="A1596" s="204">
        <v>6</v>
      </c>
      <c r="B1596" s="205" t="s">
        <v>1577</v>
      </c>
      <c r="C1596" s="211" t="s">
        <v>1593</v>
      </c>
      <c r="D1596" s="224"/>
      <c r="E1596" s="8">
        <v>15</v>
      </c>
      <c r="F1596" s="129"/>
      <c r="G1596" s="129"/>
      <c r="H1596" s="9"/>
      <c r="I1596" s="9"/>
      <c r="J1596" s="152" t="str">
        <f t="shared" si="619"/>
        <v/>
      </c>
      <c r="K1596" s="153"/>
      <c r="L1596" s="154" t="str">
        <f t="shared" si="620"/>
        <v/>
      </c>
      <c r="M1596" s="155"/>
      <c r="N1596" s="154" t="str">
        <f t="shared" si="621"/>
        <v/>
      </c>
    </row>
    <row r="1597" spans="1:14">
      <c r="A1597" s="204">
        <v>7</v>
      </c>
      <c r="B1597" s="205" t="s">
        <v>1579</v>
      </c>
      <c r="C1597" s="211" t="s">
        <v>1580</v>
      </c>
      <c r="D1597" s="224"/>
      <c r="E1597" s="8">
        <v>3</v>
      </c>
      <c r="F1597" s="129"/>
      <c r="G1597" s="129"/>
      <c r="H1597" s="9"/>
      <c r="I1597" s="9"/>
      <c r="J1597" s="152" t="str">
        <f t="shared" si="619"/>
        <v/>
      </c>
      <c r="K1597" s="153"/>
      <c r="L1597" s="154" t="str">
        <f t="shared" si="620"/>
        <v/>
      </c>
      <c r="M1597" s="155"/>
      <c r="N1597" s="154" t="str">
        <f t="shared" si="621"/>
        <v/>
      </c>
    </row>
    <row r="1598" spans="1:14">
      <c r="A1598" s="204">
        <v>8</v>
      </c>
      <c r="B1598" s="205" t="s">
        <v>1581</v>
      </c>
      <c r="C1598" s="211" t="s">
        <v>1582</v>
      </c>
      <c r="D1598" s="224"/>
      <c r="E1598" s="8">
        <v>2</v>
      </c>
      <c r="F1598" s="129"/>
      <c r="G1598" s="129"/>
      <c r="H1598" s="9"/>
      <c r="I1598" s="9"/>
      <c r="J1598" s="152" t="str">
        <f t="shared" si="619"/>
        <v/>
      </c>
      <c r="K1598" s="153"/>
      <c r="L1598" s="154" t="str">
        <f t="shared" si="620"/>
        <v/>
      </c>
      <c r="M1598" s="155"/>
      <c r="N1598" s="154" t="str">
        <f t="shared" si="621"/>
        <v/>
      </c>
    </row>
    <row r="1599" spans="1:14" ht="17.25" customHeight="1">
      <c r="A1599" s="204">
        <v>9</v>
      </c>
      <c r="B1599" s="205" t="s">
        <v>1583</v>
      </c>
      <c r="C1599" s="211" t="s">
        <v>1584</v>
      </c>
      <c r="D1599" s="224"/>
      <c r="E1599" s="8">
        <v>8</v>
      </c>
      <c r="F1599" s="129"/>
      <c r="G1599" s="129"/>
      <c r="H1599" s="9"/>
      <c r="I1599" s="9"/>
      <c r="J1599" s="152" t="str">
        <f t="shared" si="619"/>
        <v/>
      </c>
      <c r="K1599" s="153"/>
      <c r="L1599" s="154" t="str">
        <f t="shared" si="620"/>
        <v/>
      </c>
      <c r="M1599" s="155"/>
      <c r="N1599" s="154" t="str">
        <f t="shared" si="621"/>
        <v/>
      </c>
    </row>
    <row r="1600" spans="1:14" ht="18" customHeight="1">
      <c r="A1600" s="204">
        <v>10</v>
      </c>
      <c r="B1600" s="205" t="s">
        <v>1585</v>
      </c>
      <c r="C1600" s="211" t="s">
        <v>1584</v>
      </c>
      <c r="D1600" s="224"/>
      <c r="E1600" s="8">
        <v>5</v>
      </c>
      <c r="F1600" s="129"/>
      <c r="G1600" s="129"/>
      <c r="H1600" s="9"/>
      <c r="I1600" s="9"/>
      <c r="J1600" s="152" t="str">
        <f t="shared" si="619"/>
        <v/>
      </c>
      <c r="K1600" s="153"/>
      <c r="L1600" s="154" t="str">
        <f t="shared" si="620"/>
        <v/>
      </c>
      <c r="M1600" s="155"/>
      <c r="N1600" s="154" t="str">
        <f t="shared" si="621"/>
        <v/>
      </c>
    </row>
    <row r="1601" spans="1:14">
      <c r="A1601" s="204">
        <v>11</v>
      </c>
      <c r="B1601" s="205" t="s">
        <v>1586</v>
      </c>
      <c r="C1601" s="211" t="s">
        <v>1593</v>
      </c>
      <c r="D1601" s="224"/>
      <c r="E1601" s="8">
        <v>5</v>
      </c>
      <c r="F1601" s="129"/>
      <c r="G1601" s="129"/>
      <c r="H1601" s="9"/>
      <c r="I1601" s="9"/>
      <c r="J1601" s="152" t="str">
        <f t="shared" si="619"/>
        <v/>
      </c>
      <c r="K1601" s="153"/>
      <c r="L1601" s="154" t="str">
        <f t="shared" si="620"/>
        <v/>
      </c>
      <c r="M1601" s="155"/>
      <c r="N1601" s="154" t="str">
        <f t="shared" si="621"/>
        <v/>
      </c>
    </row>
    <row r="1602" spans="1:14" ht="16.5" customHeight="1">
      <c r="A1602" s="204">
        <v>12</v>
      </c>
      <c r="B1602" s="205" t="s">
        <v>1587</v>
      </c>
      <c r="C1602" s="211" t="s">
        <v>1578</v>
      </c>
      <c r="D1602" s="224"/>
      <c r="E1602" s="8">
        <v>5</v>
      </c>
      <c r="F1602" s="129"/>
      <c r="G1602" s="129"/>
      <c r="H1602" s="9"/>
      <c r="I1602" s="9"/>
      <c r="J1602" s="152" t="str">
        <f t="shared" si="619"/>
        <v/>
      </c>
      <c r="K1602" s="153"/>
      <c r="L1602" s="154" t="str">
        <f t="shared" si="620"/>
        <v/>
      </c>
      <c r="M1602" s="155"/>
      <c r="N1602" s="154" t="str">
        <f t="shared" si="621"/>
        <v/>
      </c>
    </row>
    <row r="1603" spans="1:14" ht="20.25" customHeight="1">
      <c r="A1603" s="204">
        <v>13</v>
      </c>
      <c r="B1603" s="205" t="s">
        <v>1588</v>
      </c>
      <c r="C1603" s="211" t="s">
        <v>1589</v>
      </c>
      <c r="D1603" s="224"/>
      <c r="E1603" s="8">
        <v>225</v>
      </c>
      <c r="F1603" s="129"/>
      <c r="G1603" s="129"/>
      <c r="H1603" s="9"/>
      <c r="I1603" s="9"/>
      <c r="J1603" s="152" t="str">
        <f t="shared" si="619"/>
        <v/>
      </c>
      <c r="K1603" s="153"/>
      <c r="L1603" s="154" t="str">
        <f t="shared" si="620"/>
        <v/>
      </c>
      <c r="M1603" s="155"/>
      <c r="N1603" s="154" t="str">
        <f t="shared" si="621"/>
        <v/>
      </c>
    </row>
    <row r="1604" spans="1:14" ht="15" customHeight="1">
      <c r="A1604" s="204">
        <v>14</v>
      </c>
      <c r="B1604" s="205" t="s">
        <v>1590</v>
      </c>
      <c r="C1604" s="211" t="s">
        <v>1574</v>
      </c>
      <c r="D1604" s="224"/>
      <c r="E1604" s="8">
        <v>1</v>
      </c>
      <c r="F1604" s="129"/>
      <c r="G1604" s="129"/>
      <c r="H1604" s="9"/>
      <c r="I1604" s="9"/>
      <c r="J1604" s="152" t="str">
        <f t="shared" si="619"/>
        <v/>
      </c>
      <c r="K1604" s="153"/>
      <c r="L1604" s="154" t="str">
        <f t="shared" si="620"/>
        <v/>
      </c>
      <c r="M1604" s="155"/>
      <c r="N1604" s="154" t="str">
        <f t="shared" si="621"/>
        <v/>
      </c>
    </row>
    <row r="1605" spans="1:14" ht="20.25" customHeight="1">
      <c r="A1605" s="204">
        <v>15</v>
      </c>
      <c r="B1605" s="205" t="s">
        <v>1591</v>
      </c>
      <c r="C1605" s="211" t="s">
        <v>1574</v>
      </c>
      <c r="D1605" s="224"/>
      <c r="E1605" s="8">
        <v>40</v>
      </c>
      <c r="F1605" s="129"/>
      <c r="G1605" s="129"/>
      <c r="H1605" s="9"/>
      <c r="I1605" s="9"/>
      <c r="J1605" s="152" t="str">
        <f t="shared" si="619"/>
        <v/>
      </c>
      <c r="K1605" s="153"/>
      <c r="L1605" s="154" t="str">
        <f t="shared" si="620"/>
        <v/>
      </c>
      <c r="M1605" s="155"/>
      <c r="N1605" s="154" t="str">
        <f t="shared" si="621"/>
        <v/>
      </c>
    </row>
    <row r="1606" spans="1:14" ht="16.350000000000001" customHeight="1">
      <c r="A1606" s="204">
        <v>16</v>
      </c>
      <c r="B1606" s="205" t="s">
        <v>1592</v>
      </c>
      <c r="C1606" s="211" t="s">
        <v>1593</v>
      </c>
      <c r="D1606" s="224"/>
      <c r="E1606" s="8">
        <v>50</v>
      </c>
      <c r="F1606" s="129"/>
      <c r="G1606" s="129"/>
      <c r="H1606" s="9"/>
      <c r="I1606" s="9"/>
      <c r="J1606" s="152" t="str">
        <f t="shared" si="619"/>
        <v/>
      </c>
      <c r="K1606" s="153"/>
      <c r="L1606" s="154" t="str">
        <f t="shared" si="620"/>
        <v/>
      </c>
      <c r="M1606" s="155"/>
      <c r="N1606" s="154" t="str">
        <f t="shared" si="621"/>
        <v/>
      </c>
    </row>
    <row r="1607" spans="1:14" ht="12" customHeight="1">
      <c r="A1607" s="204">
        <v>17</v>
      </c>
      <c r="B1607" s="205" t="s">
        <v>1594</v>
      </c>
      <c r="C1607" s="211" t="s">
        <v>1595</v>
      </c>
      <c r="D1607" s="224"/>
      <c r="E1607" s="8">
        <v>100</v>
      </c>
      <c r="F1607" s="129"/>
      <c r="G1607" s="129"/>
      <c r="H1607" s="9"/>
      <c r="I1607" s="9"/>
      <c r="J1607" s="152" t="str">
        <f t="shared" si="619"/>
        <v/>
      </c>
      <c r="K1607" s="153"/>
      <c r="L1607" s="154" t="str">
        <f t="shared" si="620"/>
        <v/>
      </c>
      <c r="M1607" s="155"/>
      <c r="N1607" s="154" t="str">
        <f t="shared" si="621"/>
        <v/>
      </c>
    </row>
    <row r="1608" spans="1:14">
      <c r="A1608" s="204">
        <v>18</v>
      </c>
      <c r="B1608" s="205" t="s">
        <v>1596</v>
      </c>
      <c r="C1608" s="211" t="s">
        <v>1597</v>
      </c>
      <c r="D1608" s="224"/>
      <c r="E1608" s="8">
        <v>1</v>
      </c>
      <c r="F1608" s="129"/>
      <c r="G1608" s="129"/>
      <c r="H1608" s="9"/>
      <c r="I1608" s="9"/>
      <c r="J1608" s="152" t="str">
        <f t="shared" si="619"/>
        <v/>
      </c>
      <c r="K1608" s="153"/>
      <c r="L1608" s="154" t="str">
        <f t="shared" si="620"/>
        <v/>
      </c>
      <c r="M1608" s="155"/>
      <c r="N1608" s="154" t="str">
        <f t="shared" si="621"/>
        <v/>
      </c>
    </row>
    <row r="1609" spans="1:14">
      <c r="A1609" s="204">
        <v>19</v>
      </c>
      <c r="B1609" s="205" t="s">
        <v>1598</v>
      </c>
      <c r="C1609" s="211" t="s">
        <v>1582</v>
      </c>
      <c r="D1609" s="224"/>
      <c r="E1609" s="8">
        <v>5</v>
      </c>
      <c r="F1609" s="129"/>
      <c r="G1609" s="129"/>
      <c r="H1609" s="9"/>
      <c r="I1609" s="9"/>
      <c r="J1609" s="152" t="str">
        <f t="shared" si="619"/>
        <v/>
      </c>
      <c r="K1609" s="153"/>
      <c r="L1609" s="154" t="str">
        <f t="shared" si="620"/>
        <v/>
      </c>
      <c r="M1609" s="155"/>
      <c r="N1609" s="154" t="str">
        <f t="shared" si="621"/>
        <v/>
      </c>
    </row>
    <row r="1610" spans="1:14">
      <c r="A1610" s="204">
        <v>20</v>
      </c>
      <c r="B1610" s="205" t="s">
        <v>1599</v>
      </c>
      <c r="C1610" s="211" t="s">
        <v>1600</v>
      </c>
      <c r="D1610" s="224"/>
      <c r="E1610" s="8">
        <v>40</v>
      </c>
      <c r="F1610" s="129"/>
      <c r="G1610" s="129"/>
      <c r="H1610" s="9"/>
      <c r="I1610" s="9"/>
      <c r="J1610" s="152" t="str">
        <f t="shared" si="619"/>
        <v/>
      </c>
      <c r="K1610" s="153"/>
      <c r="L1610" s="154" t="str">
        <f t="shared" si="620"/>
        <v/>
      </c>
      <c r="M1610" s="155"/>
      <c r="N1610" s="154" t="str">
        <f t="shared" si="621"/>
        <v/>
      </c>
    </row>
    <row r="1611" spans="1:14" ht="17.25" customHeight="1">
      <c r="A1611" s="204">
        <v>21</v>
      </c>
      <c r="B1611" s="205" t="s">
        <v>1601</v>
      </c>
      <c r="C1611" s="211" t="s">
        <v>1574</v>
      </c>
      <c r="D1611" s="224"/>
      <c r="E1611" s="8">
        <v>17</v>
      </c>
      <c r="F1611" s="129"/>
      <c r="G1611" s="129"/>
      <c r="H1611" s="9"/>
      <c r="I1611" s="9"/>
      <c r="J1611" s="152" t="str">
        <f t="shared" si="619"/>
        <v/>
      </c>
      <c r="K1611" s="153"/>
      <c r="L1611" s="154" t="str">
        <f t="shared" si="620"/>
        <v/>
      </c>
      <c r="M1611" s="155"/>
      <c r="N1611" s="154" t="str">
        <f t="shared" si="621"/>
        <v/>
      </c>
    </row>
    <row r="1612" spans="1:14">
      <c r="A1612" s="204">
        <v>22</v>
      </c>
      <c r="B1612" s="205" t="s">
        <v>1602</v>
      </c>
      <c r="C1612" s="211" t="s">
        <v>1578</v>
      </c>
      <c r="D1612" s="224"/>
      <c r="E1612" s="8">
        <v>6</v>
      </c>
      <c r="F1612" s="129"/>
      <c r="G1612" s="129"/>
      <c r="H1612" s="9"/>
      <c r="I1612" s="9"/>
      <c r="J1612" s="152" t="str">
        <f t="shared" si="619"/>
        <v/>
      </c>
      <c r="K1612" s="153"/>
      <c r="L1612" s="154" t="str">
        <f t="shared" si="620"/>
        <v/>
      </c>
      <c r="M1612" s="155"/>
      <c r="N1612" s="154" t="str">
        <f t="shared" si="621"/>
        <v/>
      </c>
    </row>
    <row r="1613" spans="1:14" ht="15" customHeight="1">
      <c r="A1613" s="204">
        <v>23</v>
      </c>
      <c r="B1613" s="205" t="s">
        <v>1603</v>
      </c>
      <c r="C1613" s="211" t="s">
        <v>1582</v>
      </c>
      <c r="D1613" s="224"/>
      <c r="E1613" s="8">
        <v>100</v>
      </c>
      <c r="F1613" s="129"/>
      <c r="G1613" s="129"/>
      <c r="H1613" s="9"/>
      <c r="I1613" s="9"/>
      <c r="J1613" s="152" t="str">
        <f t="shared" si="619"/>
        <v/>
      </c>
      <c r="K1613" s="153"/>
      <c r="L1613" s="154" t="str">
        <f t="shared" si="620"/>
        <v/>
      </c>
      <c r="M1613" s="155"/>
      <c r="N1613" s="154" t="str">
        <f t="shared" si="621"/>
        <v/>
      </c>
    </row>
    <row r="1614" spans="1:14">
      <c r="A1614" s="204">
        <v>24</v>
      </c>
      <c r="B1614" s="205" t="s">
        <v>1604</v>
      </c>
      <c r="C1614" s="211" t="s">
        <v>1584</v>
      </c>
      <c r="D1614" s="224"/>
      <c r="E1614" s="8">
        <v>10</v>
      </c>
      <c r="F1614" s="129"/>
      <c r="G1614" s="129"/>
      <c r="H1614" s="9"/>
      <c r="I1614" s="9"/>
      <c r="J1614" s="152" t="str">
        <f t="shared" si="619"/>
        <v/>
      </c>
      <c r="K1614" s="153"/>
      <c r="L1614" s="154" t="str">
        <f t="shared" si="620"/>
        <v/>
      </c>
      <c r="M1614" s="155"/>
      <c r="N1614" s="154" t="str">
        <f t="shared" si="621"/>
        <v/>
      </c>
    </row>
    <row r="1615" spans="1:14" ht="15" customHeight="1">
      <c r="A1615" s="204">
        <v>25</v>
      </c>
      <c r="B1615" s="205" t="s">
        <v>1428</v>
      </c>
      <c r="C1615" s="211" t="s">
        <v>1582</v>
      </c>
      <c r="D1615" s="224"/>
      <c r="E1615" s="8">
        <v>10</v>
      </c>
      <c r="F1615" s="129"/>
      <c r="G1615" s="129"/>
      <c r="H1615" s="9"/>
      <c r="I1615" s="9"/>
      <c r="J1615" s="152" t="str">
        <f t="shared" si="619"/>
        <v/>
      </c>
      <c r="K1615" s="153"/>
      <c r="L1615" s="154" t="str">
        <f t="shared" si="620"/>
        <v/>
      </c>
      <c r="M1615" s="155"/>
      <c r="N1615" s="154" t="str">
        <f t="shared" si="621"/>
        <v/>
      </c>
    </row>
    <row r="1616" spans="1:14">
      <c r="A1616" s="204">
        <v>26</v>
      </c>
      <c r="B1616" s="207" t="s">
        <v>1605</v>
      </c>
      <c r="C1616" s="222" t="s">
        <v>1574</v>
      </c>
      <c r="D1616" s="222"/>
      <c r="E1616" s="81">
        <v>10</v>
      </c>
      <c r="F1616" s="129"/>
      <c r="G1616" s="129"/>
      <c r="H1616" s="9"/>
      <c r="I1616" s="9"/>
      <c r="J1616" s="152" t="str">
        <f t="shared" si="619"/>
        <v/>
      </c>
      <c r="K1616" s="153"/>
      <c r="L1616" s="154" t="str">
        <f t="shared" si="620"/>
        <v/>
      </c>
      <c r="M1616" s="155"/>
      <c r="N1616" s="154" t="str">
        <f t="shared" si="621"/>
        <v/>
      </c>
    </row>
    <row r="1617" spans="1:14">
      <c r="A1617" s="204">
        <v>27</v>
      </c>
      <c r="B1617" s="205" t="s">
        <v>1606</v>
      </c>
      <c r="C1617" s="211" t="s">
        <v>1578</v>
      </c>
      <c r="D1617" s="224"/>
      <c r="E1617" s="8">
        <v>10</v>
      </c>
      <c r="F1617" s="129"/>
      <c r="G1617" s="129"/>
      <c r="H1617" s="9"/>
      <c r="I1617" s="9"/>
      <c r="J1617" s="152" t="str">
        <f t="shared" si="619"/>
        <v/>
      </c>
      <c r="K1617" s="153"/>
      <c r="L1617" s="154" t="str">
        <f t="shared" si="620"/>
        <v/>
      </c>
      <c r="M1617" s="155"/>
      <c r="N1617" s="154" t="str">
        <f t="shared" si="621"/>
        <v/>
      </c>
    </row>
    <row r="1618" spans="1:14">
      <c r="A1618" s="204">
        <v>28</v>
      </c>
      <c r="B1618" s="205" t="s">
        <v>1607</v>
      </c>
      <c r="C1618" s="211" t="s">
        <v>1612</v>
      </c>
      <c r="D1618" s="224"/>
      <c r="E1618" s="8">
        <v>20</v>
      </c>
      <c r="F1618" s="129"/>
      <c r="G1618" s="129"/>
      <c r="H1618" s="9"/>
      <c r="I1618" s="9"/>
      <c r="J1618" s="152" t="str">
        <f t="shared" si="619"/>
        <v/>
      </c>
      <c r="K1618" s="153"/>
      <c r="L1618" s="154" t="str">
        <f t="shared" si="620"/>
        <v/>
      </c>
      <c r="M1618" s="155"/>
      <c r="N1618" s="154" t="str">
        <f t="shared" si="621"/>
        <v/>
      </c>
    </row>
    <row r="1619" spans="1:14">
      <c r="A1619" s="204">
        <v>29</v>
      </c>
      <c r="B1619" s="205" t="s">
        <v>1608</v>
      </c>
      <c r="C1619" s="211" t="s">
        <v>1609</v>
      </c>
      <c r="D1619" s="224"/>
      <c r="E1619" s="8">
        <v>30</v>
      </c>
      <c r="F1619" s="129"/>
      <c r="G1619" s="129"/>
      <c r="H1619" s="9"/>
      <c r="I1619" s="9"/>
      <c r="J1619" s="152" t="str">
        <f t="shared" si="619"/>
        <v/>
      </c>
      <c r="K1619" s="153"/>
      <c r="L1619" s="154" t="str">
        <f t="shared" si="620"/>
        <v/>
      </c>
      <c r="M1619" s="155"/>
      <c r="N1619" s="154" t="str">
        <f t="shared" si="621"/>
        <v/>
      </c>
    </row>
    <row r="1620" spans="1:14">
      <c r="A1620" s="204">
        <v>30</v>
      </c>
      <c r="B1620" s="205" t="s">
        <v>1610</v>
      </c>
      <c r="C1620" s="211" t="s">
        <v>1597</v>
      </c>
      <c r="D1620" s="224"/>
      <c r="E1620" s="8">
        <v>120</v>
      </c>
      <c r="F1620" s="129"/>
      <c r="G1620" s="129"/>
      <c r="H1620" s="9"/>
      <c r="I1620" s="9"/>
      <c r="J1620" s="152" t="str">
        <f t="shared" si="619"/>
        <v/>
      </c>
      <c r="K1620" s="153"/>
      <c r="L1620" s="154" t="str">
        <f t="shared" si="620"/>
        <v/>
      </c>
      <c r="M1620" s="155"/>
      <c r="N1620" s="154" t="str">
        <f t="shared" si="621"/>
        <v/>
      </c>
    </row>
    <row r="1621" spans="1:14" ht="17.25" customHeight="1">
      <c r="A1621" s="204">
        <v>31</v>
      </c>
      <c r="B1621" s="205" t="s">
        <v>1611</v>
      </c>
      <c r="C1621" s="211" t="s">
        <v>1612</v>
      </c>
      <c r="D1621" s="224"/>
      <c r="E1621" s="8">
        <v>4</v>
      </c>
      <c r="F1621" s="129"/>
      <c r="G1621" s="129"/>
      <c r="H1621" s="9"/>
      <c r="I1621" s="9"/>
      <c r="J1621" s="152" t="str">
        <f t="shared" si="619"/>
        <v/>
      </c>
      <c r="K1621" s="153"/>
      <c r="L1621" s="154" t="str">
        <f t="shared" si="620"/>
        <v/>
      </c>
      <c r="M1621" s="155"/>
      <c r="N1621" s="154" t="str">
        <f t="shared" si="621"/>
        <v/>
      </c>
    </row>
    <row r="1622" spans="1:14" ht="16.5" customHeight="1">
      <c r="A1622" s="204">
        <v>32</v>
      </c>
      <c r="B1622" s="205" t="s">
        <v>1613</v>
      </c>
      <c r="C1622" s="211" t="s">
        <v>1597</v>
      </c>
      <c r="D1622" s="224"/>
      <c r="E1622" s="8">
        <v>60</v>
      </c>
      <c r="F1622" s="129"/>
      <c r="G1622" s="129"/>
      <c r="H1622" s="9"/>
      <c r="I1622" s="9"/>
      <c r="J1622" s="152" t="str">
        <f t="shared" si="619"/>
        <v/>
      </c>
      <c r="K1622" s="153"/>
      <c r="L1622" s="154" t="str">
        <f t="shared" si="620"/>
        <v/>
      </c>
      <c r="M1622" s="155"/>
      <c r="N1622" s="154" t="str">
        <f t="shared" si="621"/>
        <v/>
      </c>
    </row>
    <row r="1623" spans="1:14" ht="21.75" customHeight="1">
      <c r="A1623" s="204">
        <v>33</v>
      </c>
      <c r="B1623" s="205" t="s">
        <v>1614</v>
      </c>
      <c r="C1623" s="211" t="s">
        <v>1569</v>
      </c>
      <c r="D1623" s="224"/>
      <c r="E1623" s="8">
        <v>3</v>
      </c>
      <c r="F1623" s="129"/>
      <c r="G1623" s="129"/>
      <c r="H1623" s="9"/>
      <c r="I1623" s="9"/>
      <c r="J1623" s="152" t="str">
        <f t="shared" si="619"/>
        <v/>
      </c>
      <c r="K1623" s="153"/>
      <c r="L1623" s="154" t="str">
        <f t="shared" si="620"/>
        <v/>
      </c>
      <c r="M1623" s="155"/>
      <c r="N1623" s="154" t="str">
        <f t="shared" si="621"/>
        <v/>
      </c>
    </row>
    <row r="1624" spans="1:14">
      <c r="A1624" s="204">
        <v>34</v>
      </c>
      <c r="B1624" s="205" t="s">
        <v>1615</v>
      </c>
      <c r="C1624" s="211" t="s">
        <v>1574</v>
      </c>
      <c r="D1624" s="224"/>
      <c r="E1624" s="8">
        <v>70</v>
      </c>
      <c r="F1624" s="129"/>
      <c r="G1624" s="129"/>
      <c r="H1624" s="9"/>
      <c r="I1624" s="9"/>
      <c r="J1624" s="152" t="str">
        <f t="shared" si="619"/>
        <v/>
      </c>
      <c r="K1624" s="153"/>
      <c r="L1624" s="154" t="str">
        <f t="shared" si="620"/>
        <v/>
      </c>
      <c r="M1624" s="155"/>
      <c r="N1624" s="154" t="str">
        <f t="shared" si="621"/>
        <v/>
      </c>
    </row>
    <row r="1625" spans="1:14" ht="13.5" customHeight="1">
      <c r="A1625" s="204">
        <v>35</v>
      </c>
      <c r="B1625" s="205" t="s">
        <v>1278</v>
      </c>
      <c r="C1625" s="211" t="s">
        <v>1612</v>
      </c>
      <c r="D1625" s="224"/>
      <c r="E1625" s="8">
        <v>5</v>
      </c>
      <c r="F1625" s="129"/>
      <c r="G1625" s="129"/>
      <c r="H1625" s="9"/>
      <c r="I1625" s="9"/>
      <c r="J1625" s="152" t="str">
        <f t="shared" si="619"/>
        <v/>
      </c>
      <c r="K1625" s="153"/>
      <c r="L1625" s="154" t="str">
        <f t="shared" si="620"/>
        <v/>
      </c>
      <c r="M1625" s="155"/>
      <c r="N1625" s="154" t="str">
        <f t="shared" si="621"/>
        <v/>
      </c>
    </row>
    <row r="1626" spans="1:14" ht="21.75" customHeight="1">
      <c r="A1626" s="204">
        <v>36</v>
      </c>
      <c r="B1626" s="205" t="s">
        <v>1616</v>
      </c>
      <c r="C1626" s="211" t="s">
        <v>1584</v>
      </c>
      <c r="D1626" s="224"/>
      <c r="E1626" s="8">
        <v>30</v>
      </c>
      <c r="F1626" s="129"/>
      <c r="G1626" s="129"/>
      <c r="H1626" s="9"/>
      <c r="I1626" s="9"/>
      <c r="J1626" s="152" t="str">
        <f t="shared" si="619"/>
        <v/>
      </c>
      <c r="K1626" s="153"/>
      <c r="L1626" s="154" t="str">
        <f t="shared" si="620"/>
        <v/>
      </c>
      <c r="M1626" s="155"/>
      <c r="N1626" s="154" t="str">
        <f t="shared" si="621"/>
        <v/>
      </c>
    </row>
    <row r="1627" spans="1:14" ht="17.850000000000001" customHeight="1">
      <c r="A1627" s="204">
        <v>37</v>
      </c>
      <c r="B1627" s="205" t="s">
        <v>1617</v>
      </c>
      <c r="C1627" s="211" t="s">
        <v>1597</v>
      </c>
      <c r="D1627" s="82">
        <v>0.02</v>
      </c>
      <c r="E1627" s="8">
        <v>10</v>
      </c>
      <c r="F1627" s="129"/>
      <c r="G1627" s="129"/>
      <c r="H1627" s="9"/>
      <c r="I1627" s="9"/>
      <c r="J1627" s="152" t="str">
        <f t="shared" si="619"/>
        <v/>
      </c>
      <c r="K1627" s="153"/>
      <c r="L1627" s="154" t="str">
        <f t="shared" si="620"/>
        <v/>
      </c>
      <c r="M1627" s="155"/>
      <c r="N1627" s="154" t="str">
        <f t="shared" si="621"/>
        <v/>
      </c>
    </row>
    <row r="1628" spans="1:14" ht="15.75" customHeight="1">
      <c r="A1628" s="204">
        <v>38</v>
      </c>
      <c r="B1628" s="205" t="s">
        <v>1618</v>
      </c>
      <c r="C1628" s="211" t="s">
        <v>1574</v>
      </c>
      <c r="D1628" s="224"/>
      <c r="E1628" s="8">
        <v>3</v>
      </c>
      <c r="F1628" s="129"/>
      <c r="G1628" s="129"/>
      <c r="H1628" s="9"/>
      <c r="I1628" s="9"/>
      <c r="J1628" s="152" t="str">
        <f t="shared" si="619"/>
        <v/>
      </c>
      <c r="K1628" s="153"/>
      <c r="L1628" s="154" t="str">
        <f t="shared" si="620"/>
        <v/>
      </c>
      <c r="M1628" s="155"/>
      <c r="N1628" s="154" t="str">
        <f t="shared" si="621"/>
        <v/>
      </c>
    </row>
    <row r="1629" spans="1:14" ht="13.5" customHeight="1">
      <c r="A1629" s="204">
        <v>39</v>
      </c>
      <c r="B1629" s="205" t="s">
        <v>1619</v>
      </c>
      <c r="C1629" s="211" t="s">
        <v>1582</v>
      </c>
      <c r="D1629" s="224"/>
      <c r="E1629" s="8">
        <v>2</v>
      </c>
      <c r="F1629" s="129"/>
      <c r="G1629" s="129"/>
      <c r="H1629" s="9"/>
      <c r="I1629" s="9"/>
      <c r="J1629" s="152" t="str">
        <f t="shared" si="619"/>
        <v/>
      </c>
      <c r="K1629" s="153"/>
      <c r="L1629" s="154" t="str">
        <f t="shared" si="620"/>
        <v/>
      </c>
      <c r="M1629" s="155"/>
      <c r="N1629" s="154" t="str">
        <f t="shared" si="621"/>
        <v/>
      </c>
    </row>
    <row r="1630" spans="1:14" ht="14.1" customHeight="1">
      <c r="A1630" s="204">
        <v>40</v>
      </c>
      <c r="B1630" s="205" t="s">
        <v>1620</v>
      </c>
      <c r="C1630" s="211" t="s">
        <v>1580</v>
      </c>
      <c r="D1630" s="224"/>
      <c r="E1630" s="8">
        <v>15</v>
      </c>
      <c r="F1630" s="129"/>
      <c r="G1630" s="129"/>
      <c r="H1630" s="9"/>
      <c r="I1630" s="9"/>
      <c r="J1630" s="152" t="str">
        <f t="shared" si="619"/>
        <v/>
      </c>
      <c r="K1630" s="153"/>
      <c r="L1630" s="154" t="str">
        <f t="shared" si="620"/>
        <v/>
      </c>
      <c r="M1630" s="155"/>
      <c r="N1630" s="154" t="str">
        <f t="shared" si="621"/>
        <v/>
      </c>
    </row>
    <row r="1631" spans="1:14" ht="14.1" customHeight="1">
      <c r="A1631" s="204">
        <v>41</v>
      </c>
      <c r="B1631" s="205" t="s">
        <v>1621</v>
      </c>
      <c r="C1631" s="211" t="s">
        <v>1622</v>
      </c>
      <c r="D1631" s="224"/>
      <c r="E1631" s="8">
        <v>15</v>
      </c>
      <c r="F1631" s="129"/>
      <c r="G1631" s="129"/>
      <c r="H1631" s="9"/>
      <c r="I1631" s="9"/>
      <c r="J1631" s="152" t="str">
        <f t="shared" si="619"/>
        <v/>
      </c>
      <c r="K1631" s="153"/>
      <c r="L1631" s="154" t="str">
        <f t="shared" si="620"/>
        <v/>
      </c>
      <c r="M1631" s="155"/>
      <c r="N1631" s="154" t="str">
        <f t="shared" si="621"/>
        <v/>
      </c>
    </row>
    <row r="1632" spans="1:14" ht="14.1" customHeight="1">
      <c r="A1632" s="204">
        <v>42</v>
      </c>
      <c r="B1632" s="205" t="s">
        <v>1623</v>
      </c>
      <c r="C1632" s="211" t="s">
        <v>1574</v>
      </c>
      <c r="D1632" s="224"/>
      <c r="E1632" s="8">
        <v>100</v>
      </c>
      <c r="F1632" s="129"/>
      <c r="G1632" s="129"/>
      <c r="H1632" s="9"/>
      <c r="I1632" s="9"/>
      <c r="J1632" s="152" t="str">
        <f t="shared" si="619"/>
        <v/>
      </c>
      <c r="K1632" s="153"/>
      <c r="L1632" s="154" t="str">
        <f t="shared" si="620"/>
        <v/>
      </c>
      <c r="M1632" s="155"/>
      <c r="N1632" s="154" t="str">
        <f t="shared" si="621"/>
        <v/>
      </c>
    </row>
    <row r="1633" spans="1:14" ht="14.1" customHeight="1">
      <c r="A1633" s="204">
        <v>43</v>
      </c>
      <c r="B1633" s="205" t="s">
        <v>1624</v>
      </c>
      <c r="C1633" s="211" t="s">
        <v>1574</v>
      </c>
      <c r="D1633" s="224"/>
      <c r="E1633" s="8">
        <v>20</v>
      </c>
      <c r="F1633" s="129"/>
      <c r="G1633" s="129"/>
      <c r="H1633" s="9"/>
      <c r="I1633" s="9"/>
      <c r="J1633" s="152" t="str">
        <f t="shared" si="619"/>
        <v/>
      </c>
      <c r="K1633" s="153"/>
      <c r="L1633" s="154" t="str">
        <f t="shared" si="620"/>
        <v/>
      </c>
      <c r="M1633" s="155"/>
      <c r="N1633" s="154" t="str">
        <f t="shared" si="621"/>
        <v/>
      </c>
    </row>
    <row r="1634" spans="1:14" ht="14.1" customHeight="1">
      <c r="A1634" s="204">
        <v>44</v>
      </c>
      <c r="B1634" s="205" t="s">
        <v>1625</v>
      </c>
      <c r="C1634" s="211" t="s">
        <v>1574</v>
      </c>
      <c r="D1634" s="224"/>
      <c r="E1634" s="8">
        <v>2</v>
      </c>
      <c r="F1634" s="129"/>
      <c r="G1634" s="129"/>
      <c r="H1634" s="9"/>
      <c r="I1634" s="9"/>
      <c r="J1634" s="152" t="str">
        <f t="shared" si="619"/>
        <v/>
      </c>
      <c r="K1634" s="153"/>
      <c r="L1634" s="154" t="str">
        <f t="shared" si="620"/>
        <v/>
      </c>
      <c r="M1634" s="155"/>
      <c r="N1634" s="154" t="str">
        <f t="shared" si="621"/>
        <v/>
      </c>
    </row>
    <row r="1635" spans="1:14">
      <c r="A1635" s="204">
        <v>45</v>
      </c>
      <c r="B1635" s="205" t="s">
        <v>1626</v>
      </c>
      <c r="C1635" s="211" t="s">
        <v>1600</v>
      </c>
      <c r="D1635" s="224"/>
      <c r="E1635" s="8">
        <v>100</v>
      </c>
      <c r="F1635" s="129"/>
      <c r="G1635" s="129"/>
      <c r="H1635" s="9"/>
      <c r="I1635" s="9"/>
      <c r="J1635" s="152" t="str">
        <f t="shared" si="619"/>
        <v/>
      </c>
      <c r="K1635" s="153"/>
      <c r="L1635" s="154" t="str">
        <f t="shared" si="620"/>
        <v/>
      </c>
      <c r="M1635" s="155"/>
      <c r="N1635" s="154" t="str">
        <f t="shared" si="621"/>
        <v/>
      </c>
    </row>
    <row r="1636" spans="1:14">
      <c r="A1636" s="204">
        <v>46</v>
      </c>
      <c r="B1636" s="205" t="s">
        <v>1627</v>
      </c>
      <c r="C1636" s="211" t="s">
        <v>1574</v>
      </c>
      <c r="D1636" s="224"/>
      <c r="E1636" s="8">
        <v>25</v>
      </c>
      <c r="F1636" s="129"/>
      <c r="G1636" s="129"/>
      <c r="H1636" s="9"/>
      <c r="I1636" s="9"/>
      <c r="J1636" s="152" t="str">
        <f t="shared" si="619"/>
        <v/>
      </c>
      <c r="K1636" s="153"/>
      <c r="L1636" s="154" t="str">
        <f t="shared" si="620"/>
        <v/>
      </c>
      <c r="M1636" s="155"/>
      <c r="N1636" s="154" t="str">
        <f t="shared" si="621"/>
        <v/>
      </c>
    </row>
    <row r="1637" spans="1:14">
      <c r="A1637" s="204">
        <v>47</v>
      </c>
      <c r="B1637" s="205" t="s">
        <v>1628</v>
      </c>
      <c r="C1637" s="211" t="s">
        <v>1582</v>
      </c>
      <c r="D1637" s="211"/>
      <c r="E1637" s="8">
        <v>2</v>
      </c>
      <c r="F1637" s="129"/>
      <c r="G1637" s="129"/>
      <c r="H1637" s="9"/>
      <c r="I1637" s="9"/>
      <c r="J1637" s="152" t="str">
        <f t="shared" si="619"/>
        <v/>
      </c>
      <c r="K1637" s="153"/>
      <c r="L1637" s="154" t="str">
        <f t="shared" si="620"/>
        <v/>
      </c>
      <c r="M1637" s="155"/>
      <c r="N1637" s="154" t="str">
        <f t="shared" si="621"/>
        <v/>
      </c>
    </row>
    <row r="1638" spans="1:14" ht="20.25" customHeight="1">
      <c r="A1638" s="204">
        <v>48</v>
      </c>
      <c r="B1638" s="205" t="s">
        <v>1954</v>
      </c>
      <c r="C1638" s="211" t="s">
        <v>1951</v>
      </c>
      <c r="D1638" s="224" t="s">
        <v>1952</v>
      </c>
      <c r="E1638" s="8">
        <v>12500</v>
      </c>
      <c r="F1638" s="129"/>
      <c r="G1638" s="129"/>
      <c r="H1638" s="9"/>
      <c r="I1638" s="9"/>
      <c r="J1638" s="152" t="str">
        <f t="shared" si="619"/>
        <v/>
      </c>
      <c r="K1638" s="153"/>
      <c r="L1638" s="154" t="str">
        <f t="shared" si="620"/>
        <v/>
      </c>
      <c r="M1638" s="155"/>
      <c r="N1638" s="154" t="str">
        <f t="shared" si="621"/>
        <v/>
      </c>
    </row>
    <row r="1639" spans="1:14" ht="13.5" customHeight="1">
      <c r="A1639" s="204">
        <v>49</v>
      </c>
      <c r="B1639" s="205" t="s">
        <v>1954</v>
      </c>
      <c r="C1639" s="211" t="s">
        <v>1951</v>
      </c>
      <c r="D1639" s="211" t="s">
        <v>1953</v>
      </c>
      <c r="E1639" s="8">
        <v>12000</v>
      </c>
      <c r="F1639" s="129"/>
      <c r="G1639" s="129"/>
      <c r="H1639" s="9"/>
      <c r="I1639" s="9"/>
      <c r="J1639" s="152" t="str">
        <f t="shared" si="619"/>
        <v/>
      </c>
      <c r="K1639" s="153"/>
      <c r="L1639" s="154" t="str">
        <f t="shared" si="620"/>
        <v/>
      </c>
      <c r="M1639" s="155"/>
      <c r="N1639" s="154" t="str">
        <f t="shared" si="621"/>
        <v/>
      </c>
    </row>
    <row r="1640" spans="1:14" ht="19.5" customHeight="1">
      <c r="A1640" s="266" t="s">
        <v>2067</v>
      </c>
      <c r="B1640" s="266"/>
      <c r="C1640" s="266"/>
      <c r="D1640" s="266"/>
      <c r="E1640" s="266"/>
      <c r="F1640" s="266"/>
      <c r="G1640" s="266"/>
      <c r="H1640" s="266"/>
      <c r="I1640" s="266"/>
      <c r="J1640" s="266"/>
      <c r="K1640" s="266"/>
      <c r="L1640" s="15">
        <f>SUM(L1591:L1639)</f>
        <v>0</v>
      </c>
      <c r="M1640" s="15" t="s">
        <v>68</v>
      </c>
      <c r="N1640" s="154">
        <f>SUM(N1591:N1639)</f>
        <v>0</v>
      </c>
    </row>
    <row r="1641" spans="1:14" ht="12.75" customHeight="1">
      <c r="A1641" s="304" t="s">
        <v>1492</v>
      </c>
      <c r="B1641" s="305"/>
      <c r="C1641" s="305"/>
      <c r="D1641" s="305"/>
      <c r="E1641" s="305"/>
      <c r="F1641" s="305"/>
      <c r="G1641" s="305"/>
      <c r="H1641" s="305"/>
      <c r="I1641" s="305"/>
      <c r="J1641" s="305"/>
      <c r="K1641" s="305"/>
      <c r="L1641" s="305"/>
      <c r="M1641" s="305"/>
      <c r="N1641" s="306"/>
    </row>
    <row r="1642" spans="1:14" ht="20.25" customHeight="1">
      <c r="A1642" s="218">
        <v>1</v>
      </c>
      <c r="B1642" s="219" t="s">
        <v>1629</v>
      </c>
      <c r="C1642" s="26" t="s">
        <v>1630</v>
      </c>
      <c r="D1642" s="26"/>
      <c r="E1642" s="28">
        <v>50</v>
      </c>
      <c r="F1642" s="129"/>
      <c r="G1642" s="129"/>
      <c r="H1642" s="16"/>
      <c r="I1642" s="9"/>
      <c r="J1642" s="152" t="str">
        <f t="shared" ref="J1642" si="622">IF(I1642="","",ROUNDUP(E1642/I1642,0))</f>
        <v/>
      </c>
      <c r="K1642" s="153"/>
      <c r="L1642" s="154" t="str">
        <f t="shared" ref="L1642" si="623">IF(J1642="","",IF(K1642="","",ROUND(J1642*K1642,2)))</f>
        <v/>
      </c>
      <c r="M1642" s="155"/>
      <c r="N1642" s="154" t="str">
        <f t="shared" ref="N1642" si="624">IF(K1642="","",L1642*M1642+L1642)</f>
        <v/>
      </c>
    </row>
    <row r="1643" spans="1:14" ht="12" customHeight="1">
      <c r="A1643" s="307" t="s">
        <v>1888</v>
      </c>
      <c r="B1643" s="308"/>
      <c r="C1643" s="308"/>
      <c r="D1643" s="308"/>
      <c r="E1643" s="308"/>
      <c r="F1643" s="308"/>
      <c r="G1643" s="308"/>
      <c r="H1643" s="308"/>
      <c r="I1643" s="308"/>
      <c r="J1643" s="308"/>
      <c r="K1643" s="308"/>
      <c r="L1643" s="308"/>
      <c r="M1643" s="308"/>
      <c r="N1643" s="309"/>
    </row>
    <row r="1644" spans="1:14" ht="15.75" customHeight="1">
      <c r="A1644" s="218">
        <v>1</v>
      </c>
      <c r="B1644" s="219" t="s">
        <v>1631</v>
      </c>
      <c r="C1644" s="26" t="s">
        <v>1630</v>
      </c>
      <c r="D1644" s="26"/>
      <c r="E1644" s="28">
        <v>20</v>
      </c>
      <c r="F1644" s="129"/>
      <c r="G1644" s="129"/>
      <c r="H1644" s="16"/>
      <c r="I1644" s="9"/>
      <c r="J1644" s="152" t="str">
        <f t="shared" ref="J1644" si="625">IF(I1644="","",ROUNDUP(E1644/I1644,0))</f>
        <v/>
      </c>
      <c r="K1644" s="153"/>
      <c r="L1644" s="154" t="str">
        <f t="shared" ref="L1644" si="626">IF(J1644="","",IF(K1644="","",ROUND(J1644*K1644,2)))</f>
        <v/>
      </c>
      <c r="M1644" s="155"/>
      <c r="N1644" s="154" t="str">
        <f t="shared" ref="N1644" si="627">IF(K1644="","",L1644*M1644+L1644)</f>
        <v/>
      </c>
    </row>
    <row r="1645" spans="1:14" ht="15" customHeight="1">
      <c r="A1645" s="307" t="s">
        <v>1497</v>
      </c>
      <c r="B1645" s="308"/>
      <c r="C1645" s="308"/>
      <c r="D1645" s="308"/>
      <c r="E1645" s="308"/>
      <c r="F1645" s="308"/>
      <c r="G1645" s="308"/>
      <c r="H1645" s="308"/>
      <c r="I1645" s="308"/>
      <c r="J1645" s="308"/>
      <c r="K1645" s="308"/>
      <c r="L1645" s="308"/>
      <c r="M1645" s="308"/>
      <c r="N1645" s="309"/>
    </row>
    <row r="1646" spans="1:14" ht="14.25" customHeight="1">
      <c r="A1646" s="204">
        <v>1</v>
      </c>
      <c r="B1646" s="205" t="s">
        <v>1633</v>
      </c>
      <c r="C1646" s="211" t="s">
        <v>1634</v>
      </c>
      <c r="D1646" s="211">
        <v>0.04</v>
      </c>
      <c r="E1646" s="8">
        <v>1</v>
      </c>
      <c r="F1646" s="129"/>
      <c r="G1646" s="129"/>
      <c r="H1646" s="9"/>
      <c r="I1646" s="9"/>
      <c r="J1646" s="152" t="str">
        <f t="shared" ref="J1646" si="628">IF(I1646="","",ROUNDUP(E1646/I1646,0))</f>
        <v/>
      </c>
      <c r="K1646" s="153"/>
      <c r="L1646" s="154" t="str">
        <f t="shared" ref="L1646" si="629">IF(J1646="","",IF(K1646="","",ROUND(J1646*K1646,2)))</f>
        <v/>
      </c>
      <c r="M1646" s="155"/>
      <c r="N1646" s="154" t="str">
        <f t="shared" ref="N1646" si="630">IF(K1646="","",L1646*M1646+L1646)</f>
        <v/>
      </c>
    </row>
    <row r="1647" spans="1:14" ht="11.25" customHeight="1">
      <c r="A1647" s="307" t="s">
        <v>1501</v>
      </c>
      <c r="B1647" s="308"/>
      <c r="C1647" s="308"/>
      <c r="D1647" s="308"/>
      <c r="E1647" s="308"/>
      <c r="F1647" s="308"/>
      <c r="G1647" s="308"/>
      <c r="H1647" s="308"/>
      <c r="I1647" s="308"/>
      <c r="J1647" s="308"/>
      <c r="K1647" s="308"/>
      <c r="L1647" s="308"/>
      <c r="M1647" s="308"/>
      <c r="N1647" s="309"/>
    </row>
    <row r="1648" spans="1:14" ht="14.25" customHeight="1">
      <c r="A1648" s="204">
        <v>1</v>
      </c>
      <c r="B1648" s="205" t="s">
        <v>2297</v>
      </c>
      <c r="C1648" s="211" t="s">
        <v>333</v>
      </c>
      <c r="D1648" s="211" t="s">
        <v>1639</v>
      </c>
      <c r="E1648" s="8">
        <v>150</v>
      </c>
      <c r="F1648" s="129"/>
      <c r="G1648" s="129"/>
      <c r="H1648" s="16"/>
      <c r="I1648" s="9"/>
      <c r="J1648" s="152" t="str">
        <f t="shared" ref="J1648" si="631">IF(I1648="","",ROUNDUP(E1648/I1648,0))</f>
        <v/>
      </c>
      <c r="K1648" s="153"/>
      <c r="L1648" s="154" t="str">
        <f t="shared" ref="L1648" si="632">IF(J1648="","",IF(K1648="","",ROUND(J1648*K1648,2)))</f>
        <v/>
      </c>
      <c r="M1648" s="155"/>
      <c r="N1648" s="154" t="str">
        <f t="shared" ref="N1648" si="633">IF(K1648="","",L1648*M1648+L1648)</f>
        <v/>
      </c>
    </row>
    <row r="1649" spans="1:14" ht="13.5" customHeight="1">
      <c r="A1649" s="307" t="s">
        <v>1504</v>
      </c>
      <c r="B1649" s="308"/>
      <c r="C1649" s="308"/>
      <c r="D1649" s="308"/>
      <c r="E1649" s="308"/>
      <c r="F1649" s="308"/>
      <c r="G1649" s="308"/>
      <c r="H1649" s="308"/>
      <c r="I1649" s="308"/>
      <c r="J1649" s="308"/>
      <c r="K1649" s="308"/>
      <c r="L1649" s="308"/>
      <c r="M1649" s="308"/>
      <c r="N1649" s="309"/>
    </row>
    <row r="1650" spans="1:14" ht="20.25" customHeight="1">
      <c r="A1650" s="204">
        <v>1</v>
      </c>
      <c r="B1650" s="205" t="s">
        <v>2298</v>
      </c>
      <c r="C1650" s="211" t="s">
        <v>165</v>
      </c>
      <c r="D1650" s="211" t="s">
        <v>1641</v>
      </c>
      <c r="E1650" s="8">
        <v>2000</v>
      </c>
      <c r="F1650" s="129"/>
      <c r="G1650" s="129"/>
      <c r="H1650" s="16"/>
      <c r="I1650" s="9"/>
      <c r="J1650" s="152" t="str">
        <f t="shared" ref="J1650" si="634">IF(I1650="","",ROUNDUP(E1650/I1650,0))</f>
        <v/>
      </c>
      <c r="K1650" s="153"/>
      <c r="L1650" s="154" t="str">
        <f t="shared" ref="L1650" si="635">IF(J1650="","",IF(K1650="","",ROUND(J1650*K1650,2)))</f>
        <v/>
      </c>
      <c r="M1650" s="155"/>
      <c r="N1650" s="154" t="str">
        <f t="shared" ref="N1650" si="636">IF(K1650="","",L1650*M1650+L1650)</f>
        <v/>
      </c>
    </row>
    <row r="1651" spans="1:14" ht="12.75" customHeight="1">
      <c r="A1651" s="307" t="s">
        <v>2068</v>
      </c>
      <c r="B1651" s="308"/>
      <c r="C1651" s="308"/>
      <c r="D1651" s="308"/>
      <c r="E1651" s="308"/>
      <c r="F1651" s="308"/>
      <c r="G1651" s="308"/>
      <c r="H1651" s="308"/>
      <c r="I1651" s="308"/>
      <c r="J1651" s="308"/>
      <c r="K1651" s="308"/>
      <c r="L1651" s="308"/>
      <c r="M1651" s="308"/>
      <c r="N1651" s="309"/>
    </row>
    <row r="1652" spans="1:14" ht="19.5" customHeight="1">
      <c r="A1652" s="204">
        <v>1</v>
      </c>
      <c r="B1652" s="205" t="s">
        <v>2299</v>
      </c>
      <c r="C1652" s="211" t="s">
        <v>47</v>
      </c>
      <c r="D1652" s="211" t="s">
        <v>1643</v>
      </c>
      <c r="E1652" s="8">
        <v>200</v>
      </c>
      <c r="F1652" s="129"/>
      <c r="G1652" s="129"/>
      <c r="H1652" s="16"/>
      <c r="I1652" s="9"/>
      <c r="J1652" s="152" t="str">
        <f t="shared" ref="J1652" si="637">IF(I1652="","",ROUNDUP(E1652/I1652,0))</f>
        <v/>
      </c>
      <c r="K1652" s="153"/>
      <c r="L1652" s="154" t="str">
        <f t="shared" ref="L1652" si="638">IF(J1652="","",IF(K1652="","",ROUND(J1652*K1652,2)))</f>
        <v/>
      </c>
      <c r="M1652" s="155"/>
      <c r="N1652" s="154" t="str">
        <f t="shared" ref="N1652" si="639">IF(K1652="","",L1652*M1652+L1652)</f>
        <v/>
      </c>
    </row>
    <row r="1653" spans="1:14" ht="12" customHeight="1">
      <c r="A1653" s="307" t="s">
        <v>1505</v>
      </c>
      <c r="B1653" s="308"/>
      <c r="C1653" s="308"/>
      <c r="D1653" s="308"/>
      <c r="E1653" s="308"/>
      <c r="F1653" s="308"/>
      <c r="G1653" s="308"/>
      <c r="H1653" s="308"/>
      <c r="I1653" s="308"/>
      <c r="J1653" s="308"/>
      <c r="K1653" s="308"/>
      <c r="L1653" s="308"/>
      <c r="M1653" s="308"/>
      <c r="N1653" s="309"/>
    </row>
    <row r="1654" spans="1:14" ht="21.75" customHeight="1">
      <c r="A1654" s="204">
        <v>1</v>
      </c>
      <c r="B1654" s="205" t="s">
        <v>2300</v>
      </c>
      <c r="C1654" s="211" t="s">
        <v>47</v>
      </c>
      <c r="D1654" s="211" t="s">
        <v>646</v>
      </c>
      <c r="E1654" s="8">
        <v>500</v>
      </c>
      <c r="F1654" s="129"/>
      <c r="G1654" s="129"/>
      <c r="H1654" s="16"/>
      <c r="I1654" s="9"/>
      <c r="J1654" s="152" t="str">
        <f t="shared" ref="J1654" si="640">IF(I1654="","",ROUNDUP(E1654/I1654,0))</f>
        <v/>
      </c>
      <c r="K1654" s="153"/>
      <c r="L1654" s="154" t="str">
        <f t="shared" ref="L1654" si="641">IF(J1654="","",IF(K1654="","",ROUND(J1654*K1654,2)))</f>
        <v/>
      </c>
      <c r="M1654" s="155"/>
      <c r="N1654" s="154" t="str">
        <f t="shared" ref="N1654" si="642">IF(K1654="","",L1654*M1654+L1654)</f>
        <v/>
      </c>
    </row>
    <row r="1655" spans="1:14" ht="10.5" customHeight="1">
      <c r="A1655" s="307" t="s">
        <v>2069</v>
      </c>
      <c r="B1655" s="308"/>
      <c r="C1655" s="308"/>
      <c r="D1655" s="308"/>
      <c r="E1655" s="308"/>
      <c r="F1655" s="308"/>
      <c r="G1655" s="308"/>
      <c r="H1655" s="308"/>
      <c r="I1655" s="308"/>
      <c r="J1655" s="308"/>
      <c r="K1655" s="308"/>
      <c r="L1655" s="308"/>
      <c r="M1655" s="308"/>
      <c r="N1655" s="309"/>
    </row>
    <row r="1656" spans="1:14" ht="20.25" customHeight="1">
      <c r="A1656" s="204">
        <v>1</v>
      </c>
      <c r="B1656" s="205" t="s">
        <v>2301</v>
      </c>
      <c r="C1656" s="211" t="s">
        <v>29</v>
      </c>
      <c r="D1656" s="211" t="s">
        <v>1314</v>
      </c>
      <c r="E1656" s="8">
        <v>1500</v>
      </c>
      <c r="F1656" s="129"/>
      <c r="G1656" s="129"/>
      <c r="H1656" s="16"/>
      <c r="I1656" s="9"/>
      <c r="J1656" s="152" t="str">
        <f t="shared" ref="J1656" si="643">IF(I1656="","",ROUNDUP(E1656/I1656,0))</f>
        <v/>
      </c>
      <c r="K1656" s="153"/>
      <c r="L1656" s="154" t="str">
        <f t="shared" ref="L1656" si="644">IF(J1656="","",IF(K1656="","",ROUND(J1656*K1656,2)))</f>
        <v/>
      </c>
      <c r="M1656" s="155"/>
      <c r="N1656" s="154" t="str">
        <f t="shared" ref="N1656" si="645">IF(K1656="","",L1656*M1656+L1656)</f>
        <v/>
      </c>
    </row>
    <row r="1657" spans="1:14">
      <c r="A1657" s="307" t="s">
        <v>2070</v>
      </c>
      <c r="B1657" s="308"/>
      <c r="C1657" s="308"/>
      <c r="D1657" s="308"/>
      <c r="E1657" s="308"/>
      <c r="F1657" s="308"/>
      <c r="G1657" s="308"/>
      <c r="H1657" s="308"/>
      <c r="I1657" s="308"/>
      <c r="J1657" s="308"/>
      <c r="K1657" s="308"/>
      <c r="L1657" s="308"/>
      <c r="M1657" s="308"/>
      <c r="N1657" s="309"/>
    </row>
    <row r="1658" spans="1:14" ht="38.25" customHeight="1">
      <c r="A1658" s="204">
        <v>1</v>
      </c>
      <c r="B1658" s="205" t="s">
        <v>1822</v>
      </c>
      <c r="C1658" s="211" t="s">
        <v>1816</v>
      </c>
      <c r="D1658" s="211" t="s">
        <v>1647</v>
      </c>
      <c r="E1658" s="8">
        <v>300</v>
      </c>
      <c r="F1658" s="129"/>
      <c r="G1658" s="129"/>
      <c r="H1658" s="16"/>
      <c r="I1658" s="9"/>
      <c r="J1658" s="152" t="str">
        <f t="shared" ref="J1658" si="646">IF(I1658="","",ROUNDUP(E1658/I1658,0))</f>
        <v/>
      </c>
      <c r="K1658" s="153"/>
      <c r="L1658" s="154" t="str">
        <f t="shared" ref="L1658" si="647">IF(J1658="","",IF(K1658="","",ROUND(J1658*K1658,2)))</f>
        <v/>
      </c>
      <c r="M1658" s="155"/>
      <c r="N1658" s="154" t="str">
        <f t="shared" ref="N1658" si="648">IF(K1658="","",L1658*M1658+L1658)</f>
        <v/>
      </c>
    </row>
    <row r="1659" spans="1:14" ht="14.1" customHeight="1">
      <c r="A1659" s="304" t="s">
        <v>2071</v>
      </c>
      <c r="B1659" s="305"/>
      <c r="C1659" s="305"/>
      <c r="D1659" s="305"/>
      <c r="E1659" s="305"/>
      <c r="F1659" s="305"/>
      <c r="G1659" s="305"/>
      <c r="H1659" s="305"/>
      <c r="I1659" s="305"/>
      <c r="J1659" s="305"/>
      <c r="K1659" s="305"/>
      <c r="L1659" s="305"/>
      <c r="M1659" s="305"/>
      <c r="N1659" s="306"/>
    </row>
    <row r="1660" spans="1:14" ht="17.25" customHeight="1">
      <c r="A1660" s="34">
        <v>1</v>
      </c>
      <c r="B1660" s="207" t="s">
        <v>1685</v>
      </c>
      <c r="C1660" s="222" t="s">
        <v>443</v>
      </c>
      <c r="D1660" s="222" t="s">
        <v>1686</v>
      </c>
      <c r="E1660" s="34">
        <v>300</v>
      </c>
      <c r="F1660" s="31"/>
      <c r="G1660" s="129"/>
      <c r="H1660" s="16"/>
      <c r="I1660" s="9"/>
      <c r="J1660" s="152" t="str">
        <f t="shared" ref="J1660" si="649">IF(I1660="","",ROUNDUP(E1660/I1660,0))</f>
        <v/>
      </c>
      <c r="K1660" s="153"/>
      <c r="L1660" s="154" t="str">
        <f t="shared" ref="L1660" si="650">IF(J1660="","",IF(K1660="","",ROUND(J1660*K1660,2)))</f>
        <v/>
      </c>
      <c r="M1660" s="155"/>
      <c r="N1660" s="154" t="str">
        <f t="shared" ref="N1660" si="651">IF(K1660="","",L1660*M1660+L1660)</f>
        <v/>
      </c>
    </row>
    <row r="1661" spans="1:14" ht="14.1" customHeight="1">
      <c r="A1661" s="304" t="s">
        <v>2072</v>
      </c>
      <c r="B1661" s="305"/>
      <c r="C1661" s="305"/>
      <c r="D1661" s="305"/>
      <c r="E1661" s="305"/>
      <c r="F1661" s="305"/>
      <c r="G1661" s="305"/>
      <c r="H1661" s="305"/>
      <c r="I1661" s="305"/>
      <c r="J1661" s="305"/>
      <c r="K1661" s="305"/>
      <c r="L1661" s="305"/>
      <c r="M1661" s="305"/>
      <c r="N1661" s="306"/>
    </row>
    <row r="1662" spans="1:14" ht="13.35" customHeight="1">
      <c r="A1662" s="34">
        <v>1</v>
      </c>
      <c r="B1662" s="207" t="s">
        <v>2243</v>
      </c>
      <c r="C1662" s="222" t="s">
        <v>443</v>
      </c>
      <c r="D1662" s="222" t="s">
        <v>1688</v>
      </c>
      <c r="E1662" s="34">
        <v>300</v>
      </c>
      <c r="F1662" s="29"/>
      <c r="G1662" s="129"/>
      <c r="H1662" s="16"/>
      <c r="I1662" s="9"/>
      <c r="J1662" s="152" t="str">
        <f t="shared" ref="J1662" si="652">IF(I1662="","",ROUNDUP(E1662/I1662,0))</f>
        <v/>
      </c>
      <c r="K1662" s="153"/>
      <c r="L1662" s="154" t="str">
        <f t="shared" ref="L1662" si="653">IF(J1662="","",IF(K1662="","",ROUND(J1662*K1662,2)))</f>
        <v/>
      </c>
      <c r="M1662" s="155"/>
      <c r="N1662" s="154" t="str">
        <f t="shared" ref="N1662" si="654">IF(K1662="","",L1662*M1662+L1662)</f>
        <v/>
      </c>
    </row>
    <row r="1663" spans="1:14">
      <c r="A1663" s="304" t="s">
        <v>1532</v>
      </c>
      <c r="B1663" s="305"/>
      <c r="C1663" s="305"/>
      <c r="D1663" s="305"/>
      <c r="E1663" s="305"/>
      <c r="F1663" s="305"/>
      <c r="G1663" s="305"/>
      <c r="H1663" s="305"/>
      <c r="I1663" s="305"/>
      <c r="J1663" s="305"/>
      <c r="K1663" s="305"/>
      <c r="L1663" s="305"/>
      <c r="M1663" s="305"/>
      <c r="N1663" s="306"/>
    </row>
    <row r="1664" spans="1:14" ht="25.35" customHeight="1">
      <c r="A1664" s="34">
        <v>1</v>
      </c>
      <c r="B1664" s="207" t="s">
        <v>1689</v>
      </c>
      <c r="C1664" s="222" t="s">
        <v>443</v>
      </c>
      <c r="D1664" s="222" t="s">
        <v>1690</v>
      </c>
      <c r="E1664" s="34">
        <v>300</v>
      </c>
      <c r="F1664" s="29"/>
      <c r="G1664" s="129"/>
      <c r="H1664" s="16"/>
      <c r="I1664" s="9"/>
      <c r="J1664" s="152" t="str">
        <f t="shared" ref="J1664" si="655">IF(I1664="","",ROUNDUP(E1664/I1664,0))</f>
        <v/>
      </c>
      <c r="K1664" s="153"/>
      <c r="L1664" s="154" t="str">
        <f t="shared" ref="L1664" si="656">IF(J1664="","",IF(K1664="","",ROUND(J1664*K1664,2)))</f>
        <v/>
      </c>
      <c r="M1664" s="155"/>
      <c r="N1664" s="154" t="str">
        <f t="shared" ref="N1664" si="657">IF(K1664="","",L1664*M1664+L1664)</f>
        <v/>
      </c>
    </row>
    <row r="1665" spans="1:14">
      <c r="A1665" s="304" t="s">
        <v>1548</v>
      </c>
      <c r="B1665" s="305"/>
      <c r="C1665" s="305"/>
      <c r="D1665" s="305"/>
      <c r="E1665" s="305"/>
      <c r="F1665" s="305"/>
      <c r="G1665" s="305"/>
      <c r="H1665" s="305"/>
      <c r="I1665" s="305"/>
      <c r="J1665" s="305"/>
      <c r="K1665" s="305"/>
      <c r="L1665" s="305"/>
      <c r="M1665" s="305"/>
      <c r="N1665" s="306"/>
    </row>
    <row r="1666" spans="1:14" ht="16.5" customHeight="1">
      <c r="A1666" s="34">
        <v>1</v>
      </c>
      <c r="B1666" s="207" t="s">
        <v>1691</v>
      </c>
      <c r="C1666" s="222" t="s">
        <v>975</v>
      </c>
      <c r="D1666" s="222" t="s">
        <v>1692</v>
      </c>
      <c r="E1666" s="34">
        <v>300</v>
      </c>
      <c r="F1666" s="29"/>
      <c r="G1666" s="129"/>
      <c r="H1666" s="16"/>
      <c r="I1666" s="9"/>
      <c r="J1666" s="152" t="str">
        <f t="shared" ref="J1666" si="658">IF(I1666="","",ROUNDUP(E1666/I1666,0))</f>
        <v/>
      </c>
      <c r="K1666" s="153"/>
      <c r="L1666" s="154" t="str">
        <f t="shared" ref="L1666" si="659">IF(J1666="","",IF(K1666="","",ROUND(J1666*K1666,2)))</f>
        <v/>
      </c>
      <c r="M1666" s="155"/>
      <c r="N1666" s="154" t="str">
        <f t="shared" ref="N1666" si="660">IF(K1666="","",L1666*M1666+L1666)</f>
        <v/>
      </c>
    </row>
    <row r="1667" spans="1:14" ht="18" customHeight="1">
      <c r="A1667" s="304" t="s">
        <v>2073</v>
      </c>
      <c r="B1667" s="305"/>
      <c r="C1667" s="305"/>
      <c r="D1667" s="305"/>
      <c r="E1667" s="305"/>
      <c r="F1667" s="305"/>
      <c r="G1667" s="305"/>
      <c r="H1667" s="305"/>
      <c r="I1667" s="305"/>
      <c r="J1667" s="305"/>
      <c r="K1667" s="305"/>
      <c r="L1667" s="305"/>
      <c r="M1667" s="305"/>
      <c r="N1667" s="306"/>
    </row>
    <row r="1668" spans="1:14" ht="17.25" customHeight="1">
      <c r="A1668" s="34">
        <v>1</v>
      </c>
      <c r="B1668" s="207" t="s">
        <v>1693</v>
      </c>
      <c r="C1668" s="222" t="s">
        <v>1694</v>
      </c>
      <c r="D1668" s="222" t="s">
        <v>1695</v>
      </c>
      <c r="E1668" s="34">
        <v>50</v>
      </c>
      <c r="F1668" s="31"/>
      <c r="G1668" s="129"/>
      <c r="H1668" s="85"/>
      <c r="I1668" s="9"/>
      <c r="J1668" s="152" t="str">
        <f t="shared" ref="J1668" si="661">IF(I1668="","",ROUNDUP(E1668/I1668,0))</f>
        <v/>
      </c>
      <c r="K1668" s="153"/>
      <c r="L1668" s="154" t="str">
        <f t="shared" ref="L1668" si="662">IF(J1668="","",IF(K1668="","",ROUND(J1668*K1668,2)))</f>
        <v/>
      </c>
      <c r="M1668" s="155"/>
      <c r="N1668" s="154" t="str">
        <f t="shared" ref="N1668" si="663">IF(K1668="","",L1668*M1668+L1668)</f>
        <v/>
      </c>
    </row>
    <row r="1669" spans="1:14" ht="18" customHeight="1">
      <c r="A1669" s="304" t="s">
        <v>2266</v>
      </c>
      <c r="B1669" s="305"/>
      <c r="C1669" s="305"/>
      <c r="D1669" s="305"/>
      <c r="E1669" s="305"/>
      <c r="F1669" s="305"/>
      <c r="G1669" s="305"/>
      <c r="H1669" s="305"/>
      <c r="I1669" s="305"/>
      <c r="J1669" s="305"/>
      <c r="K1669" s="305"/>
      <c r="L1669" s="305"/>
      <c r="M1669" s="305"/>
      <c r="N1669" s="306"/>
    </row>
    <row r="1670" spans="1:14" ht="83.25" customHeight="1">
      <c r="A1670" s="34">
        <v>1</v>
      </c>
      <c r="B1670" s="207" t="s">
        <v>2267</v>
      </c>
      <c r="C1670" s="222" t="s">
        <v>1566</v>
      </c>
      <c r="D1670" s="222" t="s">
        <v>2268</v>
      </c>
      <c r="E1670" s="34">
        <v>100</v>
      </c>
      <c r="F1670" s="31"/>
      <c r="G1670" s="129"/>
      <c r="H1670" s="85"/>
      <c r="I1670" s="9"/>
      <c r="J1670" s="152" t="str">
        <f t="shared" ref="J1670" si="664">IF(I1670="","",ROUNDUP(E1670/I1670,0))</f>
        <v/>
      </c>
      <c r="K1670" s="153"/>
      <c r="L1670" s="154" t="str">
        <f t="shared" ref="L1670" si="665">IF(J1670="","",IF(K1670="","",ROUND(J1670*K1670,2)))</f>
        <v/>
      </c>
      <c r="M1670" s="155"/>
      <c r="N1670" s="154" t="str">
        <f t="shared" ref="N1670" si="666">IF(K1670="","",L1670*M1670+L1670)</f>
        <v/>
      </c>
    </row>
    <row r="1671" spans="1:14" ht="18" customHeight="1">
      <c r="A1671" s="304" t="s">
        <v>2275</v>
      </c>
      <c r="B1671" s="305"/>
      <c r="C1671" s="305"/>
      <c r="D1671" s="305"/>
      <c r="E1671" s="305"/>
      <c r="F1671" s="305"/>
      <c r="G1671" s="305"/>
      <c r="H1671" s="305"/>
      <c r="I1671" s="305"/>
      <c r="J1671" s="305"/>
      <c r="K1671" s="305"/>
      <c r="L1671" s="305"/>
      <c r="M1671" s="305"/>
      <c r="N1671" s="306"/>
    </row>
    <row r="1672" spans="1:14" ht="17.25" customHeight="1">
      <c r="A1672" s="34">
        <v>1</v>
      </c>
      <c r="B1672" s="207" t="s">
        <v>2276</v>
      </c>
      <c r="C1672" s="222" t="s">
        <v>2277</v>
      </c>
      <c r="D1672" s="222" t="s">
        <v>214</v>
      </c>
      <c r="E1672" s="34">
        <v>3000</v>
      </c>
      <c r="F1672" s="31"/>
      <c r="G1672" s="129"/>
      <c r="H1672" s="85"/>
      <c r="I1672" s="9"/>
      <c r="J1672" s="152" t="str">
        <f t="shared" ref="J1672" si="667">IF(I1672="","",ROUNDUP(E1672/I1672,0))</f>
        <v/>
      </c>
      <c r="K1672" s="153"/>
      <c r="L1672" s="154" t="str">
        <f t="shared" ref="L1672" si="668">IF(J1672="","",IF(K1672="","",ROUND(J1672*K1672,2)))</f>
        <v/>
      </c>
      <c r="M1672" s="155"/>
      <c r="N1672" s="154" t="str">
        <f t="shared" ref="N1672" si="669">IF(K1672="","",L1672*M1672+L1672)</f>
        <v/>
      </c>
    </row>
    <row r="1673" spans="1:14" ht="13.5" customHeight="1">
      <c r="A1673" s="345" t="s">
        <v>2279</v>
      </c>
      <c r="B1673" s="346"/>
      <c r="C1673" s="346"/>
      <c r="D1673" s="346"/>
      <c r="E1673" s="346"/>
      <c r="F1673" s="346"/>
      <c r="G1673" s="346"/>
      <c r="H1673" s="346"/>
      <c r="I1673" s="346"/>
      <c r="J1673" s="346"/>
      <c r="K1673" s="346"/>
      <c r="L1673" s="346"/>
      <c r="M1673" s="346"/>
      <c r="N1673" s="347"/>
    </row>
    <row r="1674" spans="1:14" ht="22.5" customHeight="1">
      <c r="A1674" s="233">
        <v>1</v>
      </c>
      <c r="B1674" s="226" t="s">
        <v>2280</v>
      </c>
      <c r="C1674" s="227" t="s">
        <v>2281</v>
      </c>
      <c r="D1674" s="227" t="s">
        <v>2282</v>
      </c>
      <c r="E1674" s="104">
        <v>750</v>
      </c>
      <c r="F1674" s="105"/>
      <c r="G1674" s="105"/>
      <c r="H1674" s="106"/>
      <c r="I1674" s="107"/>
      <c r="J1674" s="152" t="str">
        <f t="shared" ref="J1674" si="670">IF(I1674="","",ROUNDUP(E1674/I1674,0))</f>
        <v/>
      </c>
      <c r="K1674" s="153"/>
      <c r="L1674" s="154" t="str">
        <f t="shared" ref="L1674" si="671">IF(J1674="","",IF(K1674="","",ROUND(J1674*K1674,2)))</f>
        <v/>
      </c>
      <c r="M1674" s="155"/>
      <c r="N1674" s="154" t="str">
        <f t="shared" ref="N1674" si="672">IF(K1674="","",L1674*M1674+L1674)</f>
        <v/>
      </c>
    </row>
    <row r="1675" spans="1:14" ht="13.5" customHeight="1">
      <c r="A1675" s="345" t="s">
        <v>2284</v>
      </c>
      <c r="B1675" s="346"/>
      <c r="C1675" s="346"/>
      <c r="D1675" s="346"/>
      <c r="E1675" s="346"/>
      <c r="F1675" s="346"/>
      <c r="G1675" s="346"/>
      <c r="H1675" s="346"/>
      <c r="I1675" s="346"/>
      <c r="J1675" s="346"/>
      <c r="K1675" s="346"/>
      <c r="L1675" s="346"/>
      <c r="M1675" s="346"/>
      <c r="N1675" s="347"/>
    </row>
    <row r="1676" spans="1:14" ht="22.5" customHeight="1">
      <c r="A1676" s="233">
        <v>1</v>
      </c>
      <c r="B1676" s="226" t="s">
        <v>2229</v>
      </c>
      <c r="C1676" s="227" t="s">
        <v>483</v>
      </c>
      <c r="D1676" s="227" t="s">
        <v>2272</v>
      </c>
      <c r="E1676" s="104">
        <v>80</v>
      </c>
      <c r="F1676" s="105"/>
      <c r="G1676" s="105"/>
      <c r="H1676" s="106"/>
      <c r="I1676" s="107"/>
      <c r="J1676" s="152" t="str">
        <f t="shared" ref="J1676" si="673">IF(I1676="","",ROUNDUP(E1676/I1676,0))</f>
        <v/>
      </c>
      <c r="K1676" s="153"/>
      <c r="L1676" s="154" t="str">
        <f t="shared" ref="L1676" si="674">IF(J1676="","",IF(K1676="","",ROUND(J1676*K1676,2)))</f>
        <v/>
      </c>
      <c r="M1676" s="155"/>
      <c r="N1676" s="154" t="str">
        <f t="shared" ref="N1676" si="675">IF(K1676="","",L1676*M1676+L1676)</f>
        <v/>
      </c>
    </row>
    <row r="1677" spans="1:14" ht="21.75" customHeight="1">
      <c r="A1677" s="345" t="s">
        <v>2285</v>
      </c>
      <c r="B1677" s="346"/>
      <c r="C1677" s="346"/>
      <c r="D1677" s="346"/>
      <c r="E1677" s="346"/>
      <c r="F1677" s="346"/>
      <c r="G1677" s="346"/>
      <c r="H1677" s="346"/>
      <c r="I1677" s="346"/>
      <c r="J1677" s="346"/>
      <c r="K1677" s="346"/>
      <c r="L1677" s="346"/>
      <c r="M1677" s="346"/>
      <c r="N1677" s="347"/>
    </row>
    <row r="1678" spans="1:14" ht="25.5" customHeight="1">
      <c r="A1678" s="233">
        <v>1</v>
      </c>
      <c r="B1678" s="201" t="s">
        <v>1746</v>
      </c>
      <c r="C1678" s="235" t="s">
        <v>1745</v>
      </c>
      <c r="D1678" s="235" t="s">
        <v>1747</v>
      </c>
      <c r="E1678" s="120">
        <v>360</v>
      </c>
      <c r="F1678" s="105"/>
      <c r="G1678" s="105"/>
      <c r="H1678" s="106"/>
      <c r="I1678" s="107"/>
      <c r="J1678" s="152" t="str">
        <f t="shared" ref="J1678" si="676">IF(I1678="","",ROUNDUP(E1678/I1678,0))</f>
        <v/>
      </c>
      <c r="K1678" s="153"/>
      <c r="L1678" s="154" t="str">
        <f t="shared" ref="L1678" si="677">IF(J1678="","",IF(K1678="","",ROUND(J1678*K1678,2)))</f>
        <v/>
      </c>
      <c r="M1678" s="155"/>
      <c r="N1678" s="154" t="str">
        <f t="shared" ref="N1678" si="678">IF(K1678="","",L1678*M1678+L1678)</f>
        <v/>
      </c>
    </row>
    <row r="1679" spans="1:14" ht="15.75" customHeight="1">
      <c r="A1679" s="345" t="s">
        <v>2271</v>
      </c>
      <c r="B1679" s="305"/>
      <c r="C1679" s="305"/>
      <c r="D1679" s="305"/>
      <c r="E1679" s="305"/>
      <c r="F1679" s="305"/>
      <c r="G1679" s="305"/>
      <c r="H1679" s="305"/>
      <c r="I1679" s="305"/>
      <c r="J1679" s="305"/>
      <c r="K1679" s="305"/>
      <c r="L1679" s="305"/>
      <c r="M1679" s="305"/>
      <c r="N1679" s="306"/>
    </row>
    <row r="1680" spans="1:14" ht="14.1" customHeight="1">
      <c r="A1680" s="348">
        <v>1</v>
      </c>
      <c r="B1680" s="349" t="s">
        <v>1696</v>
      </c>
      <c r="C1680" s="351" t="s">
        <v>47</v>
      </c>
      <c r="D1680" s="103" t="s">
        <v>1697</v>
      </c>
      <c r="E1680" s="104">
        <v>3000</v>
      </c>
      <c r="F1680" s="105"/>
      <c r="G1680" s="105"/>
      <c r="H1680" s="106"/>
      <c r="I1680" s="107"/>
      <c r="J1680" s="152" t="str">
        <f t="shared" ref="J1680:J1681" si="679">IF(I1680="","",ROUNDUP(E1680/I1680,0))</f>
        <v/>
      </c>
      <c r="K1680" s="153"/>
      <c r="L1680" s="154" t="str">
        <f t="shared" ref="L1680:L1681" si="680">IF(J1680="","",IF(K1680="","",ROUND(J1680*K1680,2)))</f>
        <v/>
      </c>
      <c r="M1680" s="155"/>
      <c r="N1680" s="154" t="str">
        <f t="shared" ref="N1680:N1681" si="681">IF(K1680="","",L1680*M1680+L1680)</f>
        <v/>
      </c>
    </row>
    <row r="1681" spans="1:14" ht="13.5" customHeight="1">
      <c r="A1681" s="348"/>
      <c r="B1681" s="349"/>
      <c r="C1681" s="351"/>
      <c r="D1681" s="103" t="s">
        <v>1365</v>
      </c>
      <c r="E1681" s="104">
        <v>420</v>
      </c>
      <c r="F1681" s="105"/>
      <c r="G1681" s="105"/>
      <c r="H1681" s="106"/>
      <c r="I1681" s="107"/>
      <c r="J1681" s="152" t="str">
        <f t="shared" si="679"/>
        <v/>
      </c>
      <c r="K1681" s="153"/>
      <c r="L1681" s="154" t="str">
        <f t="shared" si="680"/>
        <v/>
      </c>
      <c r="M1681" s="155"/>
      <c r="N1681" s="154" t="str">
        <f t="shared" si="681"/>
        <v/>
      </c>
    </row>
    <row r="1682" spans="1:14">
      <c r="A1682" s="350" t="s">
        <v>2286</v>
      </c>
      <c r="B1682" s="350"/>
      <c r="C1682" s="350"/>
      <c r="D1682" s="350"/>
      <c r="E1682" s="350"/>
      <c r="F1682" s="350"/>
      <c r="G1682" s="350"/>
      <c r="H1682" s="350"/>
      <c r="I1682" s="350"/>
      <c r="J1682" s="350"/>
      <c r="K1682" s="350"/>
      <c r="L1682" s="110">
        <f>SUM(L1680:L1681)</f>
        <v>0</v>
      </c>
      <c r="M1682" s="110" t="s">
        <v>68</v>
      </c>
      <c r="N1682" s="154">
        <f>SUM(N1680:N1681)</f>
        <v>0</v>
      </c>
    </row>
    <row r="1683" spans="1:14" ht="14.1" customHeight="1">
      <c r="A1683" s="345" t="s">
        <v>2244</v>
      </c>
      <c r="B1683" s="346"/>
      <c r="C1683" s="346"/>
      <c r="D1683" s="346"/>
      <c r="E1683" s="346"/>
      <c r="F1683" s="346"/>
      <c r="G1683" s="346"/>
      <c r="H1683" s="346"/>
      <c r="I1683" s="346"/>
      <c r="J1683" s="346"/>
      <c r="K1683" s="346"/>
      <c r="L1683" s="346"/>
      <c r="M1683" s="346"/>
      <c r="N1683" s="347"/>
    </row>
    <row r="1684" spans="1:14" ht="33.75" customHeight="1">
      <c r="A1684" s="233">
        <v>1</v>
      </c>
      <c r="B1684" s="226" t="s">
        <v>2224</v>
      </c>
      <c r="C1684" s="227" t="s">
        <v>1731</v>
      </c>
      <c r="D1684" s="227" t="s">
        <v>1699</v>
      </c>
      <c r="E1684" s="104">
        <v>80</v>
      </c>
      <c r="F1684" s="105"/>
      <c r="G1684" s="105"/>
      <c r="H1684" s="106"/>
      <c r="I1684" s="107"/>
      <c r="J1684" s="152" t="str">
        <f t="shared" ref="J1684" si="682">IF(I1684="","",ROUNDUP(E1684/I1684,0))</f>
        <v/>
      </c>
      <c r="K1684" s="153"/>
      <c r="L1684" s="154" t="str">
        <f t="shared" ref="L1684" si="683">IF(J1684="","",IF(K1684="","",ROUND(J1684*K1684,2)))</f>
        <v/>
      </c>
      <c r="M1684" s="155"/>
      <c r="N1684" s="154" t="str">
        <f t="shared" ref="N1684" si="684">IF(K1684="","",L1684*M1684+L1684)</f>
        <v/>
      </c>
    </row>
    <row r="1685" spans="1:14" ht="14.1" customHeight="1">
      <c r="A1685" s="345" t="s">
        <v>1889</v>
      </c>
      <c r="B1685" s="346"/>
      <c r="C1685" s="346"/>
      <c r="D1685" s="346"/>
      <c r="E1685" s="346"/>
      <c r="F1685" s="346"/>
      <c r="G1685" s="346"/>
      <c r="H1685" s="346"/>
      <c r="I1685" s="346"/>
      <c r="J1685" s="346"/>
      <c r="K1685" s="346"/>
      <c r="L1685" s="346"/>
      <c r="M1685" s="346"/>
      <c r="N1685" s="347"/>
    </row>
    <row r="1686" spans="1:14" ht="26.25" customHeight="1">
      <c r="A1686" s="233">
        <v>1</v>
      </c>
      <c r="B1686" s="226" t="s">
        <v>1698</v>
      </c>
      <c r="C1686" s="227" t="s">
        <v>363</v>
      </c>
      <c r="D1686" s="227" t="s">
        <v>1699</v>
      </c>
      <c r="E1686" s="104">
        <v>108000</v>
      </c>
      <c r="F1686" s="105"/>
      <c r="G1686" s="105"/>
      <c r="H1686" s="107"/>
      <c r="I1686" s="107"/>
      <c r="J1686" s="152" t="str">
        <f t="shared" ref="J1686" si="685">IF(I1686="","",ROUNDUP(E1686/I1686,0))</f>
        <v/>
      </c>
      <c r="K1686" s="153"/>
      <c r="L1686" s="154" t="str">
        <f t="shared" ref="L1686" si="686">IF(J1686="","",IF(K1686="","",ROUND(J1686*K1686,2)))</f>
        <v/>
      </c>
      <c r="M1686" s="155"/>
      <c r="N1686" s="154" t="str">
        <f t="shared" ref="N1686" si="687">IF(K1686="","",L1686*M1686+L1686)</f>
        <v/>
      </c>
    </row>
    <row r="1687" spans="1:14">
      <c r="A1687" s="345" t="s">
        <v>2148</v>
      </c>
      <c r="B1687" s="346"/>
      <c r="C1687" s="346"/>
      <c r="D1687" s="346"/>
      <c r="E1687" s="346"/>
      <c r="F1687" s="346"/>
      <c r="G1687" s="346"/>
      <c r="H1687" s="346"/>
      <c r="I1687" s="346"/>
      <c r="J1687" s="346"/>
      <c r="K1687" s="346"/>
      <c r="L1687" s="346"/>
      <c r="M1687" s="346"/>
      <c r="N1687" s="347"/>
    </row>
    <row r="1688" spans="1:14">
      <c r="A1688" s="348">
        <v>1</v>
      </c>
      <c r="B1688" s="349" t="s">
        <v>1700</v>
      </c>
      <c r="C1688" s="227" t="s">
        <v>363</v>
      </c>
      <c r="D1688" s="227" t="s">
        <v>1077</v>
      </c>
      <c r="E1688" s="104">
        <v>630</v>
      </c>
      <c r="F1688" s="105"/>
      <c r="G1688" s="105"/>
      <c r="H1688" s="106"/>
      <c r="I1688" s="107"/>
      <c r="J1688" s="152" t="str">
        <f t="shared" ref="J1688:J1691" si="688">IF(I1688="","",ROUNDUP(E1688/I1688,0))</f>
        <v/>
      </c>
      <c r="K1688" s="153"/>
      <c r="L1688" s="154" t="str">
        <f t="shared" ref="L1688:L1691" si="689">IF(J1688="","",IF(K1688="","",ROUND(J1688*K1688,2)))</f>
        <v/>
      </c>
      <c r="M1688" s="155"/>
      <c r="N1688" s="154" t="str">
        <f t="shared" ref="N1688:N1691" si="690">IF(K1688="","",L1688*M1688+L1688)</f>
        <v/>
      </c>
    </row>
    <row r="1689" spans="1:14">
      <c r="A1689" s="348"/>
      <c r="B1689" s="349"/>
      <c r="C1689" s="227" t="s">
        <v>363</v>
      </c>
      <c r="D1689" s="227" t="s">
        <v>687</v>
      </c>
      <c r="E1689" s="104">
        <v>840</v>
      </c>
      <c r="F1689" s="105"/>
      <c r="G1689" s="105"/>
      <c r="H1689" s="106"/>
      <c r="I1689" s="107"/>
      <c r="J1689" s="152" t="str">
        <f t="shared" si="688"/>
        <v/>
      </c>
      <c r="K1689" s="153"/>
      <c r="L1689" s="154" t="str">
        <f t="shared" si="689"/>
        <v/>
      </c>
      <c r="M1689" s="155"/>
      <c r="N1689" s="154" t="str">
        <f t="shared" si="690"/>
        <v/>
      </c>
    </row>
    <row r="1690" spans="1:14" ht="17.25" customHeight="1">
      <c r="A1690" s="348"/>
      <c r="B1690" s="349"/>
      <c r="C1690" s="227" t="s">
        <v>363</v>
      </c>
      <c r="D1690" s="227" t="s">
        <v>1078</v>
      </c>
      <c r="E1690" s="104">
        <v>6300</v>
      </c>
      <c r="F1690" s="105"/>
      <c r="G1690" s="105"/>
      <c r="H1690" s="106"/>
      <c r="I1690" s="107"/>
      <c r="J1690" s="152" t="str">
        <f t="shared" si="688"/>
        <v/>
      </c>
      <c r="K1690" s="153"/>
      <c r="L1690" s="154" t="str">
        <f t="shared" si="689"/>
        <v/>
      </c>
      <c r="M1690" s="155"/>
      <c r="N1690" s="154" t="str">
        <f t="shared" si="690"/>
        <v/>
      </c>
    </row>
    <row r="1691" spans="1:14">
      <c r="A1691" s="348"/>
      <c r="B1691" s="349"/>
      <c r="C1691" s="227" t="s">
        <v>363</v>
      </c>
      <c r="D1691" s="103" t="s">
        <v>469</v>
      </c>
      <c r="E1691" s="104">
        <v>16800</v>
      </c>
      <c r="F1691" s="105"/>
      <c r="G1691" s="105"/>
      <c r="H1691" s="106"/>
      <c r="I1691" s="107"/>
      <c r="J1691" s="152" t="str">
        <f t="shared" si="688"/>
        <v/>
      </c>
      <c r="K1691" s="153"/>
      <c r="L1691" s="154" t="str">
        <f t="shared" si="689"/>
        <v/>
      </c>
      <c r="M1691" s="155"/>
      <c r="N1691" s="154" t="str">
        <f t="shared" si="690"/>
        <v/>
      </c>
    </row>
    <row r="1692" spans="1:14" ht="14.1" customHeight="1">
      <c r="A1692" s="350" t="s">
        <v>2287</v>
      </c>
      <c r="B1692" s="350"/>
      <c r="C1692" s="350"/>
      <c r="D1692" s="350"/>
      <c r="E1692" s="350"/>
      <c r="F1692" s="350"/>
      <c r="G1692" s="350"/>
      <c r="H1692" s="350"/>
      <c r="I1692" s="350"/>
      <c r="J1692" s="350"/>
      <c r="K1692" s="350"/>
      <c r="L1692" s="110">
        <f>SUM(L1688:L1691)</f>
        <v>0</v>
      </c>
      <c r="M1692" s="110" t="s">
        <v>68</v>
      </c>
      <c r="N1692" s="154">
        <f>SUM(N1688:N1691)</f>
        <v>0</v>
      </c>
    </row>
    <row r="1693" spans="1:14" ht="14.1" customHeight="1">
      <c r="A1693" s="345" t="s">
        <v>629</v>
      </c>
      <c r="B1693" s="346"/>
      <c r="C1693" s="346"/>
      <c r="D1693" s="346"/>
      <c r="E1693" s="346"/>
      <c r="F1693" s="346"/>
      <c r="G1693" s="346"/>
      <c r="H1693" s="346"/>
      <c r="I1693" s="346"/>
      <c r="J1693" s="346"/>
      <c r="K1693" s="346"/>
      <c r="L1693" s="346"/>
      <c r="M1693" s="346"/>
      <c r="N1693" s="347"/>
    </row>
    <row r="1694" spans="1:14" ht="21" customHeight="1">
      <c r="A1694" s="233">
        <v>1</v>
      </c>
      <c r="B1694" s="226" t="s">
        <v>2009</v>
      </c>
      <c r="C1694" s="227" t="s">
        <v>363</v>
      </c>
      <c r="D1694" s="227" t="s">
        <v>1701</v>
      </c>
      <c r="E1694" s="104">
        <v>33600</v>
      </c>
      <c r="F1694" s="105"/>
      <c r="G1694" s="105"/>
      <c r="H1694" s="106"/>
      <c r="I1694" s="107"/>
      <c r="J1694" s="152" t="str">
        <f t="shared" ref="J1694" si="691">IF(I1694="","",ROUNDUP(E1694/I1694,0))</f>
        <v/>
      </c>
      <c r="K1694" s="153"/>
      <c r="L1694" s="154" t="str">
        <f t="shared" ref="L1694" si="692">IF(J1694="","",IF(K1694="","",ROUND(J1694*K1694,2)))</f>
        <v/>
      </c>
      <c r="M1694" s="155"/>
      <c r="N1694" s="154" t="str">
        <f t="shared" ref="N1694" si="693">IF(K1694="","",L1694*M1694+L1694)</f>
        <v/>
      </c>
    </row>
    <row r="1695" spans="1:14" ht="14.1" customHeight="1">
      <c r="A1695" s="345" t="s">
        <v>1635</v>
      </c>
      <c r="B1695" s="346"/>
      <c r="C1695" s="346"/>
      <c r="D1695" s="346"/>
      <c r="E1695" s="346"/>
      <c r="F1695" s="346"/>
      <c r="G1695" s="346"/>
      <c r="H1695" s="346"/>
      <c r="I1695" s="346"/>
      <c r="J1695" s="346"/>
      <c r="K1695" s="346"/>
      <c r="L1695" s="346"/>
      <c r="M1695" s="346"/>
      <c r="N1695" s="347"/>
    </row>
    <row r="1696" spans="1:14" ht="14.1" customHeight="1">
      <c r="A1696" s="233">
        <v>1</v>
      </c>
      <c r="B1696" s="226" t="s">
        <v>2010</v>
      </c>
      <c r="C1696" s="227" t="s">
        <v>363</v>
      </c>
      <c r="D1696" s="227" t="s">
        <v>1089</v>
      </c>
      <c r="E1696" s="104">
        <v>560</v>
      </c>
      <c r="F1696" s="105"/>
      <c r="G1696" s="105"/>
      <c r="H1696" s="107"/>
      <c r="I1696" s="107"/>
      <c r="J1696" s="152" t="str">
        <f t="shared" ref="J1696" si="694">IF(I1696="","",ROUNDUP(E1696/I1696,0))</f>
        <v/>
      </c>
      <c r="K1696" s="153"/>
      <c r="L1696" s="154" t="str">
        <f t="shared" ref="L1696" si="695">IF(J1696="","",IF(K1696="","",ROUND(J1696*K1696,2)))</f>
        <v/>
      </c>
      <c r="M1696" s="155"/>
      <c r="N1696" s="154" t="str">
        <f t="shared" ref="N1696" si="696">IF(K1696="","",L1696*M1696+L1696)</f>
        <v/>
      </c>
    </row>
    <row r="1697" spans="1:14" ht="14.1" customHeight="1">
      <c r="A1697" s="345" t="s">
        <v>1164</v>
      </c>
      <c r="B1697" s="346"/>
      <c r="C1697" s="346"/>
      <c r="D1697" s="346"/>
      <c r="E1697" s="346"/>
      <c r="F1697" s="346"/>
      <c r="G1697" s="346"/>
      <c r="H1697" s="346"/>
      <c r="I1697" s="346"/>
      <c r="J1697" s="346"/>
      <c r="K1697" s="346"/>
      <c r="L1697" s="346"/>
      <c r="M1697" s="346"/>
      <c r="N1697" s="347"/>
    </row>
    <row r="1698" spans="1:14" ht="14.1" customHeight="1">
      <c r="A1698" s="233">
        <v>1</v>
      </c>
      <c r="B1698" s="226" t="s">
        <v>1702</v>
      </c>
      <c r="C1698" s="227" t="s">
        <v>363</v>
      </c>
      <c r="D1698" s="227" t="s">
        <v>319</v>
      </c>
      <c r="E1698" s="104">
        <v>9000</v>
      </c>
      <c r="F1698" s="105"/>
      <c r="G1698" s="105"/>
      <c r="H1698" s="106"/>
      <c r="I1698" s="107"/>
      <c r="J1698" s="152" t="str">
        <f t="shared" ref="J1698" si="697">IF(I1698="","",ROUNDUP(E1698/I1698,0))</f>
        <v/>
      </c>
      <c r="K1698" s="153"/>
      <c r="L1698" s="154" t="str">
        <f t="shared" ref="L1698" si="698">IF(J1698="","",IF(K1698="","",ROUND(J1698*K1698,2)))</f>
        <v/>
      </c>
      <c r="M1698" s="155"/>
      <c r="N1698" s="154" t="str">
        <f t="shared" ref="N1698" si="699">IF(K1698="","",L1698*M1698+L1698)</f>
        <v/>
      </c>
    </row>
    <row r="1699" spans="1:14" ht="14.1" customHeight="1">
      <c r="A1699" s="345" t="s">
        <v>1638</v>
      </c>
      <c r="B1699" s="346"/>
      <c r="C1699" s="346"/>
      <c r="D1699" s="346"/>
      <c r="E1699" s="346"/>
      <c r="F1699" s="346"/>
      <c r="G1699" s="346"/>
      <c r="H1699" s="346"/>
      <c r="I1699" s="346"/>
      <c r="J1699" s="346"/>
      <c r="K1699" s="346"/>
      <c r="L1699" s="346"/>
      <c r="M1699" s="346"/>
      <c r="N1699" s="347"/>
    </row>
    <row r="1700" spans="1:14" ht="32.25" customHeight="1">
      <c r="A1700" s="348">
        <v>1</v>
      </c>
      <c r="B1700" s="349" t="s">
        <v>1703</v>
      </c>
      <c r="C1700" s="111" t="s">
        <v>1704</v>
      </c>
      <c r="D1700" s="227" t="s">
        <v>1705</v>
      </c>
      <c r="E1700" s="104">
        <v>15</v>
      </c>
      <c r="F1700" s="105"/>
      <c r="G1700" s="105"/>
      <c r="H1700" s="106"/>
      <c r="I1700" s="107"/>
      <c r="J1700" s="152" t="str">
        <f t="shared" ref="J1700:J1701" si="700">IF(I1700="","",ROUNDUP(E1700/I1700,0))</f>
        <v/>
      </c>
      <c r="K1700" s="153"/>
      <c r="L1700" s="154" t="str">
        <f t="shared" ref="L1700:L1701" si="701">IF(J1700="","",IF(K1700="","",ROUND(J1700*K1700,2)))</f>
        <v/>
      </c>
      <c r="M1700" s="155"/>
      <c r="N1700" s="154" t="str">
        <f t="shared" ref="N1700:N1701" si="702">IF(K1700="","",L1700*M1700+L1700)</f>
        <v/>
      </c>
    </row>
    <row r="1701" spans="1:14" ht="32.25" customHeight="1">
      <c r="A1701" s="348"/>
      <c r="B1701" s="349"/>
      <c r="C1701" s="111" t="s">
        <v>1704</v>
      </c>
      <c r="D1701" s="227" t="s">
        <v>687</v>
      </c>
      <c r="E1701" s="104">
        <v>1000</v>
      </c>
      <c r="F1701" s="105"/>
      <c r="G1701" s="105"/>
      <c r="H1701" s="106"/>
      <c r="I1701" s="107"/>
      <c r="J1701" s="152" t="str">
        <f t="shared" si="700"/>
        <v/>
      </c>
      <c r="K1701" s="153"/>
      <c r="L1701" s="154" t="str">
        <f t="shared" si="701"/>
        <v/>
      </c>
      <c r="M1701" s="155"/>
      <c r="N1701" s="154" t="str">
        <f t="shared" si="702"/>
        <v/>
      </c>
    </row>
    <row r="1702" spans="1:14" ht="14.1" customHeight="1">
      <c r="A1702" s="350" t="s">
        <v>2149</v>
      </c>
      <c r="B1702" s="350"/>
      <c r="C1702" s="350"/>
      <c r="D1702" s="350"/>
      <c r="E1702" s="350"/>
      <c r="F1702" s="350"/>
      <c r="G1702" s="350"/>
      <c r="H1702" s="350"/>
      <c r="I1702" s="350"/>
      <c r="J1702" s="350"/>
      <c r="K1702" s="350"/>
      <c r="L1702" s="110">
        <f>SUM(L1700:L1701)</f>
        <v>0</v>
      </c>
      <c r="M1702" s="110" t="s">
        <v>68</v>
      </c>
      <c r="N1702" s="154">
        <f>SUM(N1700:N1701)</f>
        <v>0</v>
      </c>
    </row>
    <row r="1703" spans="1:14" ht="14.1" customHeight="1">
      <c r="A1703" s="345" t="s">
        <v>1640</v>
      </c>
      <c r="B1703" s="346"/>
      <c r="C1703" s="346"/>
      <c r="D1703" s="346"/>
      <c r="E1703" s="346"/>
      <c r="F1703" s="346"/>
      <c r="G1703" s="346"/>
      <c r="H1703" s="346"/>
      <c r="I1703" s="346"/>
      <c r="J1703" s="346"/>
      <c r="K1703" s="346"/>
      <c r="L1703" s="346"/>
      <c r="M1703" s="346"/>
      <c r="N1703" s="347"/>
    </row>
    <row r="1704" spans="1:14" ht="19.5">
      <c r="A1704" s="348">
        <v>1</v>
      </c>
      <c r="B1704" s="352" t="s">
        <v>1706</v>
      </c>
      <c r="C1704" s="235" t="s">
        <v>2100</v>
      </c>
      <c r="D1704" s="112" t="s">
        <v>1707</v>
      </c>
      <c r="E1704" s="233">
        <v>1400</v>
      </c>
      <c r="F1704" s="105"/>
      <c r="G1704" s="105"/>
      <c r="H1704" s="106"/>
      <c r="I1704" s="107"/>
      <c r="J1704" s="152" t="str">
        <f t="shared" ref="J1704:J1712" si="703">IF(I1704="","",ROUNDUP(E1704/I1704,0))</f>
        <v/>
      </c>
      <c r="K1704" s="153"/>
      <c r="L1704" s="154" t="str">
        <f t="shared" ref="L1704:L1712" si="704">IF(J1704="","",IF(K1704="","",ROUND(J1704*K1704,2)))</f>
        <v/>
      </c>
      <c r="M1704" s="155"/>
      <c r="N1704" s="154" t="str">
        <f t="shared" ref="N1704:N1712" si="705">IF(K1704="","",L1704*M1704+L1704)</f>
        <v/>
      </c>
    </row>
    <row r="1705" spans="1:14" ht="14.1" customHeight="1">
      <c r="A1705" s="348"/>
      <c r="B1705" s="352"/>
      <c r="C1705" s="235" t="s">
        <v>323</v>
      </c>
      <c r="D1705" s="112" t="s">
        <v>1707</v>
      </c>
      <c r="E1705" s="233">
        <v>600</v>
      </c>
      <c r="F1705" s="105"/>
      <c r="G1705" s="105"/>
      <c r="H1705" s="106"/>
      <c r="I1705" s="107"/>
      <c r="J1705" s="152" t="str">
        <f t="shared" si="703"/>
        <v/>
      </c>
      <c r="K1705" s="153"/>
      <c r="L1705" s="154" t="str">
        <f t="shared" si="704"/>
        <v/>
      </c>
      <c r="M1705" s="155"/>
      <c r="N1705" s="154" t="str">
        <f t="shared" si="705"/>
        <v/>
      </c>
    </row>
    <row r="1706" spans="1:14">
      <c r="A1706" s="348"/>
      <c r="B1706" s="352"/>
      <c r="C1706" s="235" t="s">
        <v>323</v>
      </c>
      <c r="D1706" s="112" t="s">
        <v>1708</v>
      </c>
      <c r="E1706" s="233">
        <v>1500</v>
      </c>
      <c r="F1706" s="105"/>
      <c r="G1706" s="105"/>
      <c r="H1706" s="106"/>
      <c r="I1706" s="107"/>
      <c r="J1706" s="152" t="str">
        <f t="shared" si="703"/>
        <v/>
      </c>
      <c r="K1706" s="153"/>
      <c r="L1706" s="154" t="str">
        <f t="shared" si="704"/>
        <v/>
      </c>
      <c r="M1706" s="155"/>
      <c r="N1706" s="154" t="str">
        <f t="shared" si="705"/>
        <v/>
      </c>
    </row>
    <row r="1707" spans="1:14">
      <c r="A1707" s="348"/>
      <c r="B1707" s="352"/>
      <c r="C1707" s="235" t="s">
        <v>323</v>
      </c>
      <c r="D1707" s="112" t="s">
        <v>1709</v>
      </c>
      <c r="E1707" s="233">
        <v>360</v>
      </c>
      <c r="F1707" s="105"/>
      <c r="G1707" s="105"/>
      <c r="H1707" s="106"/>
      <c r="I1707" s="107"/>
      <c r="J1707" s="152" t="str">
        <f t="shared" si="703"/>
        <v/>
      </c>
      <c r="K1707" s="153"/>
      <c r="L1707" s="154" t="str">
        <f t="shared" si="704"/>
        <v/>
      </c>
      <c r="M1707" s="155"/>
      <c r="N1707" s="154" t="str">
        <f t="shared" si="705"/>
        <v/>
      </c>
    </row>
    <row r="1708" spans="1:14">
      <c r="A1708" s="348"/>
      <c r="B1708" s="352"/>
      <c r="C1708" s="235" t="s">
        <v>323</v>
      </c>
      <c r="D1708" s="112" t="s">
        <v>1710</v>
      </c>
      <c r="E1708" s="233">
        <v>1200</v>
      </c>
      <c r="F1708" s="105"/>
      <c r="G1708" s="105"/>
      <c r="H1708" s="106"/>
      <c r="I1708" s="107"/>
      <c r="J1708" s="152" t="str">
        <f t="shared" si="703"/>
        <v/>
      </c>
      <c r="K1708" s="153"/>
      <c r="L1708" s="154" t="str">
        <f t="shared" si="704"/>
        <v/>
      </c>
      <c r="M1708" s="155"/>
      <c r="N1708" s="154" t="str">
        <f t="shared" si="705"/>
        <v/>
      </c>
    </row>
    <row r="1709" spans="1:14" ht="17.25" customHeight="1">
      <c r="A1709" s="348"/>
      <c r="B1709" s="352"/>
      <c r="C1709" s="235" t="s">
        <v>323</v>
      </c>
      <c r="D1709" s="112" t="s">
        <v>1711</v>
      </c>
      <c r="E1709" s="233">
        <v>1500</v>
      </c>
      <c r="F1709" s="105"/>
      <c r="G1709" s="105"/>
      <c r="H1709" s="106"/>
      <c r="I1709" s="107"/>
      <c r="J1709" s="152" t="str">
        <f t="shared" si="703"/>
        <v/>
      </c>
      <c r="K1709" s="153"/>
      <c r="L1709" s="154" t="str">
        <f t="shared" si="704"/>
        <v/>
      </c>
      <c r="M1709" s="155"/>
      <c r="N1709" s="154" t="str">
        <f t="shared" si="705"/>
        <v/>
      </c>
    </row>
    <row r="1710" spans="1:14">
      <c r="A1710" s="348"/>
      <c r="B1710" s="352"/>
      <c r="C1710" s="235" t="s">
        <v>323</v>
      </c>
      <c r="D1710" s="112" t="s">
        <v>1712</v>
      </c>
      <c r="E1710" s="233">
        <v>600</v>
      </c>
      <c r="F1710" s="105"/>
      <c r="G1710" s="105"/>
      <c r="H1710" s="106"/>
      <c r="I1710" s="107"/>
      <c r="J1710" s="152" t="str">
        <f t="shared" si="703"/>
        <v/>
      </c>
      <c r="K1710" s="153"/>
      <c r="L1710" s="154" t="str">
        <f t="shared" si="704"/>
        <v/>
      </c>
      <c r="M1710" s="155"/>
      <c r="N1710" s="154" t="str">
        <f t="shared" si="705"/>
        <v/>
      </c>
    </row>
    <row r="1711" spans="1:14" ht="15.75" customHeight="1">
      <c r="A1711" s="348"/>
      <c r="B1711" s="352"/>
      <c r="C1711" s="235" t="s">
        <v>323</v>
      </c>
      <c r="D1711" s="112" t="s">
        <v>1713</v>
      </c>
      <c r="E1711" s="233">
        <v>240</v>
      </c>
      <c r="F1711" s="105"/>
      <c r="G1711" s="105"/>
      <c r="H1711" s="106"/>
      <c r="I1711" s="107"/>
      <c r="J1711" s="152" t="str">
        <f t="shared" si="703"/>
        <v/>
      </c>
      <c r="K1711" s="153"/>
      <c r="L1711" s="154" t="str">
        <f t="shared" si="704"/>
        <v/>
      </c>
      <c r="M1711" s="155"/>
      <c r="N1711" s="154" t="str">
        <f t="shared" si="705"/>
        <v/>
      </c>
    </row>
    <row r="1712" spans="1:14">
      <c r="A1712" s="348"/>
      <c r="B1712" s="352"/>
      <c r="C1712" s="235" t="s">
        <v>323</v>
      </c>
      <c r="D1712" s="112" t="s">
        <v>1714</v>
      </c>
      <c r="E1712" s="233">
        <v>960</v>
      </c>
      <c r="F1712" s="105"/>
      <c r="G1712" s="105"/>
      <c r="H1712" s="106"/>
      <c r="I1712" s="107"/>
      <c r="J1712" s="152" t="str">
        <f t="shared" si="703"/>
        <v/>
      </c>
      <c r="K1712" s="153"/>
      <c r="L1712" s="154" t="str">
        <f t="shared" si="704"/>
        <v/>
      </c>
      <c r="M1712" s="155"/>
      <c r="N1712" s="154" t="str">
        <f t="shared" si="705"/>
        <v/>
      </c>
    </row>
    <row r="1713" spans="1:14" ht="14.25" customHeight="1">
      <c r="A1713" s="350" t="s">
        <v>2074</v>
      </c>
      <c r="B1713" s="350"/>
      <c r="C1713" s="350"/>
      <c r="D1713" s="350"/>
      <c r="E1713" s="350"/>
      <c r="F1713" s="350"/>
      <c r="G1713" s="350"/>
      <c r="H1713" s="350"/>
      <c r="I1713" s="350"/>
      <c r="J1713" s="350"/>
      <c r="K1713" s="350"/>
      <c r="L1713" s="110">
        <f>SUM(L1704:L1712)</f>
        <v>0</v>
      </c>
      <c r="M1713" s="110" t="s">
        <v>68</v>
      </c>
      <c r="N1713" s="154">
        <f>SUM(N1704:N1712)</f>
        <v>0</v>
      </c>
    </row>
    <row r="1714" spans="1:14">
      <c r="A1714" s="345" t="s">
        <v>1642</v>
      </c>
      <c r="B1714" s="346"/>
      <c r="C1714" s="346"/>
      <c r="D1714" s="346"/>
      <c r="E1714" s="346"/>
      <c r="F1714" s="346"/>
      <c r="G1714" s="346"/>
      <c r="H1714" s="346"/>
      <c r="I1714" s="346"/>
      <c r="J1714" s="346"/>
      <c r="K1714" s="346"/>
      <c r="L1714" s="346"/>
      <c r="M1714" s="346"/>
      <c r="N1714" s="347"/>
    </row>
    <row r="1715" spans="1:14" ht="20.25" customHeight="1">
      <c r="A1715" s="233">
        <v>1</v>
      </c>
      <c r="B1715" s="226" t="s">
        <v>1715</v>
      </c>
      <c r="C1715" s="227" t="s">
        <v>29</v>
      </c>
      <c r="D1715" s="227" t="s">
        <v>57</v>
      </c>
      <c r="E1715" s="104">
        <v>1200</v>
      </c>
      <c r="F1715" s="105"/>
      <c r="G1715" s="105"/>
      <c r="H1715" s="106"/>
      <c r="I1715" s="107"/>
      <c r="J1715" s="152" t="str">
        <f t="shared" ref="J1715" si="706">IF(I1715="","",ROUNDUP(E1715/I1715,0))</f>
        <v/>
      </c>
      <c r="K1715" s="153"/>
      <c r="L1715" s="154" t="str">
        <f t="shared" ref="L1715" si="707">IF(J1715="","",IF(K1715="","",ROUND(J1715*K1715,2)))</f>
        <v/>
      </c>
      <c r="M1715" s="155"/>
      <c r="N1715" s="154" t="str">
        <f t="shared" ref="N1715" si="708">IF(K1715="","",L1715*M1715+L1715)</f>
        <v/>
      </c>
    </row>
    <row r="1716" spans="1:14" ht="14.1" customHeight="1">
      <c r="A1716" s="345" t="s">
        <v>1644</v>
      </c>
      <c r="B1716" s="346"/>
      <c r="C1716" s="346"/>
      <c r="D1716" s="346"/>
      <c r="E1716" s="346"/>
      <c r="F1716" s="346"/>
      <c r="G1716" s="346"/>
      <c r="H1716" s="346"/>
      <c r="I1716" s="346"/>
      <c r="J1716" s="346"/>
      <c r="K1716" s="346"/>
      <c r="L1716" s="346"/>
      <c r="M1716" s="346"/>
      <c r="N1716" s="347"/>
    </row>
    <row r="1717" spans="1:14" ht="18" customHeight="1">
      <c r="A1717" s="233">
        <v>1</v>
      </c>
      <c r="B1717" s="226" t="s">
        <v>1716</v>
      </c>
      <c r="C1717" s="227" t="s">
        <v>29</v>
      </c>
      <c r="D1717" s="227" t="s">
        <v>1138</v>
      </c>
      <c r="E1717" s="104">
        <v>5600</v>
      </c>
      <c r="F1717" s="105"/>
      <c r="G1717" s="105"/>
      <c r="H1717" s="106"/>
      <c r="I1717" s="107"/>
      <c r="J1717" s="152" t="str">
        <f t="shared" ref="J1717" si="709">IF(I1717="","",ROUNDUP(E1717/I1717,0))</f>
        <v/>
      </c>
      <c r="K1717" s="153"/>
      <c r="L1717" s="154" t="str">
        <f t="shared" ref="L1717" si="710">IF(J1717="","",IF(K1717="","",ROUND(J1717*K1717,2)))</f>
        <v/>
      </c>
      <c r="M1717" s="155"/>
      <c r="N1717" s="154" t="str">
        <f t="shared" ref="N1717" si="711">IF(K1717="","",L1717*M1717+L1717)</f>
        <v/>
      </c>
    </row>
    <row r="1718" spans="1:14" ht="17.25" customHeight="1">
      <c r="A1718" s="345" t="s">
        <v>1645</v>
      </c>
      <c r="B1718" s="346"/>
      <c r="C1718" s="346"/>
      <c r="D1718" s="346"/>
      <c r="E1718" s="346"/>
      <c r="F1718" s="346"/>
      <c r="G1718" s="346"/>
      <c r="H1718" s="346"/>
      <c r="I1718" s="346"/>
      <c r="J1718" s="346"/>
      <c r="K1718" s="346"/>
      <c r="L1718" s="346"/>
      <c r="M1718" s="346"/>
      <c r="N1718" s="347"/>
    </row>
    <row r="1719" spans="1:14" ht="17.25" customHeight="1">
      <c r="A1719" s="348">
        <v>1</v>
      </c>
      <c r="B1719" s="349" t="s">
        <v>1717</v>
      </c>
      <c r="C1719" s="227" t="s">
        <v>29</v>
      </c>
      <c r="D1719" s="103" t="s">
        <v>1077</v>
      </c>
      <c r="E1719" s="104">
        <v>30000</v>
      </c>
      <c r="F1719" s="105"/>
      <c r="G1719" s="105"/>
      <c r="H1719" s="106"/>
      <c r="I1719" s="107"/>
      <c r="J1719" s="152" t="str">
        <f t="shared" ref="J1719:J1720" si="712">IF(I1719="","",ROUNDUP(E1719/I1719,0))</f>
        <v/>
      </c>
      <c r="K1719" s="153"/>
      <c r="L1719" s="154" t="str">
        <f t="shared" ref="L1719:L1720" si="713">IF(J1719="","",IF(K1719="","",ROUND(J1719*K1719,2)))</f>
        <v/>
      </c>
      <c r="M1719" s="155"/>
      <c r="N1719" s="154" t="str">
        <f t="shared" ref="N1719:N1720" si="714">IF(K1719="","",L1719*M1719+L1719)</f>
        <v/>
      </c>
    </row>
    <row r="1720" spans="1:14" ht="15" customHeight="1">
      <c r="A1720" s="348"/>
      <c r="B1720" s="349"/>
      <c r="C1720" s="227" t="s">
        <v>29</v>
      </c>
      <c r="D1720" s="103" t="s">
        <v>1705</v>
      </c>
      <c r="E1720" s="104">
        <v>300000</v>
      </c>
      <c r="F1720" s="105"/>
      <c r="G1720" s="105"/>
      <c r="H1720" s="106"/>
      <c r="I1720" s="107"/>
      <c r="J1720" s="152" t="str">
        <f t="shared" si="712"/>
        <v/>
      </c>
      <c r="K1720" s="153"/>
      <c r="L1720" s="154" t="str">
        <f t="shared" si="713"/>
        <v/>
      </c>
      <c r="M1720" s="155"/>
      <c r="N1720" s="154" t="str">
        <f t="shared" si="714"/>
        <v/>
      </c>
    </row>
    <row r="1721" spans="1:14" ht="15" customHeight="1">
      <c r="A1721" s="350" t="s">
        <v>2150</v>
      </c>
      <c r="B1721" s="350"/>
      <c r="C1721" s="350"/>
      <c r="D1721" s="350"/>
      <c r="E1721" s="350"/>
      <c r="F1721" s="350"/>
      <c r="G1721" s="350"/>
      <c r="H1721" s="350"/>
      <c r="I1721" s="350"/>
      <c r="J1721" s="350"/>
      <c r="K1721" s="350"/>
      <c r="L1721" s="110">
        <f>SUM(L1719:L1720)</f>
        <v>0</v>
      </c>
      <c r="M1721" s="110" t="s">
        <v>68</v>
      </c>
      <c r="N1721" s="154">
        <f>SUM(N1719:N1720)</f>
        <v>0</v>
      </c>
    </row>
    <row r="1722" spans="1:14" ht="15" customHeight="1">
      <c r="A1722" s="345" t="s">
        <v>1646</v>
      </c>
      <c r="B1722" s="346"/>
      <c r="C1722" s="346"/>
      <c r="D1722" s="346"/>
      <c r="E1722" s="346"/>
      <c r="F1722" s="346"/>
      <c r="G1722" s="346"/>
      <c r="H1722" s="346"/>
      <c r="I1722" s="346"/>
      <c r="J1722" s="346"/>
      <c r="K1722" s="346"/>
      <c r="L1722" s="346"/>
      <c r="M1722" s="346"/>
      <c r="N1722" s="347"/>
    </row>
    <row r="1723" spans="1:14" ht="20.25" customHeight="1">
      <c r="A1723" s="233">
        <v>1</v>
      </c>
      <c r="B1723" s="226" t="s">
        <v>2283</v>
      </c>
      <c r="C1723" s="227" t="s">
        <v>169</v>
      </c>
      <c r="D1723" s="227" t="s">
        <v>1718</v>
      </c>
      <c r="E1723" s="104">
        <v>54000</v>
      </c>
      <c r="F1723" s="105"/>
      <c r="G1723" s="105"/>
      <c r="H1723" s="106"/>
      <c r="I1723" s="107"/>
      <c r="J1723" s="152" t="str">
        <f t="shared" ref="J1723" si="715">IF(I1723="","",ROUNDUP(E1723/I1723,0))</f>
        <v/>
      </c>
      <c r="K1723" s="153"/>
      <c r="L1723" s="154" t="str">
        <f t="shared" ref="L1723" si="716">IF(J1723="","",IF(K1723="","",ROUND(J1723*K1723,2)))</f>
        <v/>
      </c>
      <c r="M1723" s="155"/>
      <c r="N1723" s="154" t="str">
        <f t="shared" ref="N1723" si="717">IF(K1723="","",L1723*M1723+L1723)</f>
        <v/>
      </c>
    </row>
    <row r="1724" spans="1:14" ht="12.75" customHeight="1">
      <c r="A1724" s="345" t="s">
        <v>1648</v>
      </c>
      <c r="B1724" s="346"/>
      <c r="C1724" s="346"/>
      <c r="D1724" s="346"/>
      <c r="E1724" s="346"/>
      <c r="F1724" s="346"/>
      <c r="G1724" s="346"/>
      <c r="H1724" s="346"/>
      <c r="I1724" s="346"/>
      <c r="J1724" s="346"/>
      <c r="K1724" s="346"/>
      <c r="L1724" s="346"/>
      <c r="M1724" s="346"/>
      <c r="N1724" s="347"/>
    </row>
    <row r="1725" spans="1:14" ht="23.25" customHeight="1">
      <c r="A1725" s="233">
        <v>1</v>
      </c>
      <c r="B1725" s="226" t="s">
        <v>2101</v>
      </c>
      <c r="C1725" s="227" t="s">
        <v>1566</v>
      </c>
      <c r="D1725" s="103" t="s">
        <v>42</v>
      </c>
      <c r="E1725" s="104">
        <v>10</v>
      </c>
      <c r="F1725" s="105"/>
      <c r="G1725" s="105"/>
      <c r="H1725" s="106"/>
      <c r="I1725" s="107"/>
      <c r="J1725" s="152" t="str">
        <f t="shared" ref="J1725" si="718">IF(I1725="","",ROUNDUP(E1725/I1725,0))</f>
        <v/>
      </c>
      <c r="K1725" s="153"/>
      <c r="L1725" s="154" t="str">
        <f t="shared" ref="L1725" si="719">IF(J1725="","",IF(K1725="","",ROUND(J1725*K1725,2)))</f>
        <v/>
      </c>
      <c r="M1725" s="155"/>
      <c r="N1725" s="154" t="str">
        <f t="shared" ref="N1725" si="720">IF(K1725="","",L1725*M1725+L1725)</f>
        <v/>
      </c>
    </row>
    <row r="1726" spans="1:14" ht="14.1" customHeight="1">
      <c r="A1726" s="345" t="s">
        <v>1650</v>
      </c>
      <c r="B1726" s="346"/>
      <c r="C1726" s="346"/>
      <c r="D1726" s="346"/>
      <c r="E1726" s="346"/>
      <c r="F1726" s="346"/>
      <c r="G1726" s="346"/>
      <c r="H1726" s="346"/>
      <c r="I1726" s="346"/>
      <c r="J1726" s="346"/>
      <c r="K1726" s="346"/>
      <c r="L1726" s="346"/>
      <c r="M1726" s="346"/>
      <c r="N1726" s="347"/>
    </row>
    <row r="1727" spans="1:14" ht="21.75" customHeight="1">
      <c r="A1727" s="113">
        <v>1</v>
      </c>
      <c r="B1727" s="114" t="s">
        <v>1719</v>
      </c>
      <c r="C1727" s="115" t="s">
        <v>192</v>
      </c>
      <c r="D1727" s="116" t="s">
        <v>1720</v>
      </c>
      <c r="E1727" s="104">
        <v>42000</v>
      </c>
      <c r="F1727" s="105"/>
      <c r="G1727" s="105"/>
      <c r="H1727" s="106"/>
      <c r="I1727" s="107"/>
      <c r="J1727" s="152" t="str">
        <f t="shared" ref="J1727" si="721">IF(I1727="","",ROUNDUP(E1727/I1727,0))</f>
        <v/>
      </c>
      <c r="K1727" s="153"/>
      <c r="L1727" s="154" t="str">
        <f t="shared" ref="L1727" si="722">IF(J1727="","",IF(K1727="","",ROUND(J1727*K1727,2)))</f>
        <v/>
      </c>
      <c r="M1727" s="155"/>
      <c r="N1727" s="154" t="str">
        <f t="shared" ref="N1727" si="723">IF(K1727="","",L1727*M1727+L1727)</f>
        <v/>
      </c>
    </row>
    <row r="1728" spans="1:14" ht="14.1" customHeight="1">
      <c r="A1728" s="345" t="s">
        <v>1652</v>
      </c>
      <c r="B1728" s="346"/>
      <c r="C1728" s="346"/>
      <c r="D1728" s="346"/>
      <c r="E1728" s="346"/>
      <c r="F1728" s="346"/>
      <c r="G1728" s="346"/>
      <c r="H1728" s="346"/>
      <c r="I1728" s="346"/>
      <c r="J1728" s="346"/>
      <c r="K1728" s="346"/>
      <c r="L1728" s="346"/>
      <c r="M1728" s="346"/>
      <c r="N1728" s="347"/>
    </row>
    <row r="1729" spans="1:14" ht="27" customHeight="1">
      <c r="A1729" s="113">
        <v>1</v>
      </c>
      <c r="B1729" s="114" t="s">
        <v>1721</v>
      </c>
      <c r="C1729" s="115" t="s">
        <v>192</v>
      </c>
      <c r="D1729" s="116" t="s">
        <v>1722</v>
      </c>
      <c r="E1729" s="104">
        <v>560</v>
      </c>
      <c r="F1729" s="105"/>
      <c r="G1729" s="105"/>
      <c r="H1729" s="106"/>
      <c r="I1729" s="107"/>
      <c r="J1729" s="152" t="str">
        <f t="shared" ref="J1729" si="724">IF(I1729="","",ROUNDUP(E1729/I1729,0))</f>
        <v/>
      </c>
      <c r="K1729" s="153"/>
      <c r="L1729" s="154" t="str">
        <f t="shared" ref="L1729" si="725">IF(J1729="","",IF(K1729="","",ROUND(J1729*K1729,2)))</f>
        <v/>
      </c>
      <c r="M1729" s="155"/>
      <c r="N1729" s="154" t="str">
        <f t="shared" ref="N1729" si="726">IF(K1729="","",L1729*M1729+L1729)</f>
        <v/>
      </c>
    </row>
    <row r="1730" spans="1:14" ht="12" customHeight="1">
      <c r="A1730" s="345" t="s">
        <v>1890</v>
      </c>
      <c r="B1730" s="346"/>
      <c r="C1730" s="346"/>
      <c r="D1730" s="346"/>
      <c r="E1730" s="346"/>
      <c r="F1730" s="346"/>
      <c r="G1730" s="346"/>
      <c r="H1730" s="346"/>
      <c r="I1730" s="346"/>
      <c r="J1730" s="346"/>
      <c r="K1730" s="346"/>
      <c r="L1730" s="346"/>
      <c r="M1730" s="346"/>
      <c r="N1730" s="347"/>
    </row>
    <row r="1731" spans="1:14" ht="14.1" customHeight="1">
      <c r="A1731" s="113">
        <v>1</v>
      </c>
      <c r="B1731" s="114" t="s">
        <v>1723</v>
      </c>
      <c r="C1731" s="115" t="s">
        <v>192</v>
      </c>
      <c r="D1731" s="116" t="s">
        <v>1724</v>
      </c>
      <c r="E1731" s="104">
        <v>14000</v>
      </c>
      <c r="F1731" s="105"/>
      <c r="G1731" s="105"/>
      <c r="H1731" s="106"/>
      <c r="I1731" s="107"/>
      <c r="J1731" s="152" t="str">
        <f t="shared" ref="J1731" si="727">IF(I1731="","",ROUNDUP(E1731/I1731,0))</f>
        <v/>
      </c>
      <c r="K1731" s="153"/>
      <c r="L1731" s="154" t="str">
        <f t="shared" ref="L1731" si="728">IF(J1731="","",IF(K1731="","",ROUND(J1731*K1731,2)))</f>
        <v/>
      </c>
      <c r="M1731" s="155"/>
      <c r="N1731" s="154" t="str">
        <f t="shared" ref="N1731" si="729">IF(K1731="","",L1731*M1731+L1731)</f>
        <v/>
      </c>
    </row>
    <row r="1732" spans="1:14">
      <c r="A1732" s="345" t="s">
        <v>1891</v>
      </c>
      <c r="B1732" s="346"/>
      <c r="C1732" s="346"/>
      <c r="D1732" s="346"/>
      <c r="E1732" s="346"/>
      <c r="F1732" s="346"/>
      <c r="G1732" s="346"/>
      <c r="H1732" s="346"/>
      <c r="I1732" s="346"/>
      <c r="J1732" s="346"/>
      <c r="K1732" s="346"/>
      <c r="L1732" s="346"/>
      <c r="M1732" s="346"/>
      <c r="N1732" s="347"/>
    </row>
    <row r="1733" spans="1:14" ht="24.75" customHeight="1">
      <c r="A1733" s="113">
        <v>1</v>
      </c>
      <c r="B1733" s="117" t="s">
        <v>1725</v>
      </c>
      <c r="C1733" s="118" t="s">
        <v>1726</v>
      </c>
      <c r="D1733" s="227" t="s">
        <v>1727</v>
      </c>
      <c r="E1733" s="104">
        <v>336</v>
      </c>
      <c r="F1733" s="105"/>
      <c r="G1733" s="105"/>
      <c r="H1733" s="106"/>
      <c r="I1733" s="107"/>
      <c r="J1733" s="152" t="str">
        <f t="shared" ref="J1733" si="730">IF(I1733="","",ROUNDUP(E1733/I1733,0))</f>
        <v/>
      </c>
      <c r="K1733" s="153"/>
      <c r="L1733" s="154" t="str">
        <f t="shared" ref="L1733" si="731">IF(J1733="","",IF(K1733="","",ROUND(J1733*K1733,2)))</f>
        <v/>
      </c>
      <c r="M1733" s="155"/>
      <c r="N1733" s="154" t="str">
        <f t="shared" ref="N1733" si="732">IF(K1733="","",L1733*M1733+L1733)</f>
        <v/>
      </c>
    </row>
    <row r="1734" spans="1:14" ht="14.1" customHeight="1">
      <c r="A1734" s="345" t="s">
        <v>1654</v>
      </c>
      <c r="B1734" s="346"/>
      <c r="C1734" s="346"/>
      <c r="D1734" s="346"/>
      <c r="E1734" s="346"/>
      <c r="F1734" s="346"/>
      <c r="G1734" s="346"/>
      <c r="H1734" s="346"/>
      <c r="I1734" s="346"/>
      <c r="J1734" s="346"/>
      <c r="K1734" s="346"/>
      <c r="L1734" s="346"/>
      <c r="M1734" s="346"/>
      <c r="N1734" s="347"/>
    </row>
    <row r="1735" spans="1:14" ht="14.1" customHeight="1">
      <c r="A1735" s="119">
        <v>1</v>
      </c>
      <c r="B1735" s="117" t="s">
        <v>1728</v>
      </c>
      <c r="C1735" s="235" t="s">
        <v>1729</v>
      </c>
      <c r="D1735" s="235" t="s">
        <v>1730</v>
      </c>
      <c r="E1735" s="120">
        <v>9520</v>
      </c>
      <c r="F1735" s="105"/>
      <c r="G1735" s="105"/>
      <c r="H1735" s="106"/>
      <c r="I1735" s="107"/>
      <c r="J1735" s="152" t="str">
        <f t="shared" ref="J1735" si="733">IF(I1735="","",ROUNDUP(E1735/I1735,0))</f>
        <v/>
      </c>
      <c r="K1735" s="153"/>
      <c r="L1735" s="154" t="str">
        <f t="shared" ref="L1735" si="734">IF(J1735="","",IF(K1735="","",ROUND(J1735*K1735,2)))</f>
        <v/>
      </c>
      <c r="M1735" s="155"/>
      <c r="N1735" s="154" t="str">
        <f t="shared" ref="N1735" si="735">IF(K1735="","",L1735*M1735+L1735)</f>
        <v/>
      </c>
    </row>
    <row r="1736" spans="1:14" ht="14.1" customHeight="1">
      <c r="A1736" s="345" t="s">
        <v>1892</v>
      </c>
      <c r="B1736" s="346"/>
      <c r="C1736" s="346"/>
      <c r="D1736" s="346"/>
      <c r="E1736" s="346"/>
      <c r="F1736" s="346"/>
      <c r="G1736" s="346"/>
      <c r="H1736" s="346"/>
      <c r="I1736" s="346"/>
      <c r="J1736" s="346"/>
      <c r="K1736" s="346"/>
      <c r="L1736" s="346"/>
      <c r="M1736" s="346"/>
      <c r="N1736" s="347"/>
    </row>
    <row r="1737" spans="1:14" ht="33.75" customHeight="1">
      <c r="A1737" s="233">
        <v>1</v>
      </c>
      <c r="B1737" s="226" t="s">
        <v>2006</v>
      </c>
      <c r="C1737" s="227" t="s">
        <v>1731</v>
      </c>
      <c r="D1737" s="227" t="s">
        <v>1732</v>
      </c>
      <c r="E1737" s="104">
        <v>5600</v>
      </c>
      <c r="F1737" s="105"/>
      <c r="G1737" s="105"/>
      <c r="H1737" s="106"/>
      <c r="I1737" s="107"/>
      <c r="J1737" s="152" t="str">
        <f t="shared" ref="J1737" si="736">IF(I1737="","",ROUNDUP(E1737/I1737,0))</f>
        <v/>
      </c>
      <c r="K1737" s="153"/>
      <c r="L1737" s="154" t="str">
        <f t="shared" ref="L1737" si="737">IF(J1737="","",IF(K1737="","",ROUND(J1737*K1737,2)))</f>
        <v/>
      </c>
      <c r="M1737" s="155"/>
      <c r="N1737" s="154" t="str">
        <f t="shared" ref="N1737" si="738">IF(K1737="","",L1737*M1737+L1737)</f>
        <v/>
      </c>
    </row>
    <row r="1738" spans="1:14" ht="14.25" customHeight="1">
      <c r="A1738" s="345" t="s">
        <v>1893</v>
      </c>
      <c r="B1738" s="346"/>
      <c r="C1738" s="346"/>
      <c r="D1738" s="346"/>
      <c r="E1738" s="346"/>
      <c r="F1738" s="346"/>
      <c r="G1738" s="346"/>
      <c r="H1738" s="346"/>
      <c r="I1738" s="346"/>
      <c r="J1738" s="346"/>
      <c r="K1738" s="346"/>
      <c r="L1738" s="346"/>
      <c r="M1738" s="346"/>
      <c r="N1738" s="347"/>
    </row>
    <row r="1739" spans="1:14" ht="22.5">
      <c r="A1739" s="233">
        <v>1</v>
      </c>
      <c r="B1739" s="234" t="s">
        <v>2005</v>
      </c>
      <c r="C1739" s="227" t="s">
        <v>1731</v>
      </c>
      <c r="D1739" s="227" t="s">
        <v>1733</v>
      </c>
      <c r="E1739" s="104">
        <v>2300</v>
      </c>
      <c r="F1739" s="105"/>
      <c r="G1739" s="105"/>
      <c r="H1739" s="107"/>
      <c r="I1739" s="107"/>
      <c r="J1739" s="152" t="str">
        <f t="shared" ref="J1739" si="739">IF(I1739="","",ROUNDUP(E1739/I1739,0))</f>
        <v/>
      </c>
      <c r="K1739" s="153"/>
      <c r="L1739" s="154" t="str">
        <f t="shared" ref="L1739" si="740">IF(J1739="","",IF(K1739="","",ROUND(J1739*K1739,2)))</f>
        <v/>
      </c>
      <c r="M1739" s="155"/>
      <c r="N1739" s="154" t="str">
        <f t="shared" ref="N1739" si="741">IF(K1739="","",L1739*M1739+L1739)</f>
        <v/>
      </c>
    </row>
    <row r="1740" spans="1:14">
      <c r="A1740" s="345" t="s">
        <v>361</v>
      </c>
      <c r="B1740" s="346"/>
      <c r="C1740" s="346"/>
      <c r="D1740" s="346"/>
      <c r="E1740" s="346"/>
      <c r="F1740" s="346"/>
      <c r="G1740" s="346"/>
      <c r="H1740" s="346"/>
      <c r="I1740" s="346"/>
      <c r="J1740" s="346"/>
      <c r="K1740" s="346"/>
      <c r="L1740" s="346"/>
      <c r="M1740" s="346"/>
      <c r="N1740" s="347"/>
    </row>
    <row r="1741" spans="1:14" ht="18" customHeight="1">
      <c r="A1741" s="233">
        <v>1</v>
      </c>
      <c r="B1741" s="226" t="s">
        <v>1734</v>
      </c>
      <c r="C1741" s="227" t="s">
        <v>483</v>
      </c>
      <c r="D1741" s="227" t="s">
        <v>1735</v>
      </c>
      <c r="E1741" s="233">
        <v>900</v>
      </c>
      <c r="F1741" s="105"/>
      <c r="G1741" s="105"/>
      <c r="H1741" s="106"/>
      <c r="I1741" s="107"/>
      <c r="J1741" s="152" t="str">
        <f t="shared" ref="J1741" si="742">IF(I1741="","",ROUNDUP(E1741/I1741,0))</f>
        <v/>
      </c>
      <c r="K1741" s="153"/>
      <c r="L1741" s="154" t="str">
        <f t="shared" ref="L1741" si="743">IF(J1741="","",IF(K1741="","",ROUND(J1741*K1741,2)))</f>
        <v/>
      </c>
      <c r="M1741" s="155"/>
      <c r="N1741" s="154" t="str">
        <f t="shared" ref="N1741" si="744">IF(K1741="","",L1741*M1741+L1741)</f>
        <v/>
      </c>
    </row>
    <row r="1742" spans="1:14" ht="13.5" customHeight="1">
      <c r="A1742" s="345" t="s">
        <v>478</v>
      </c>
      <c r="B1742" s="346"/>
      <c r="C1742" s="346"/>
      <c r="D1742" s="346"/>
      <c r="E1742" s="346"/>
      <c r="F1742" s="346"/>
      <c r="G1742" s="346"/>
      <c r="H1742" s="346"/>
      <c r="I1742" s="346"/>
      <c r="J1742" s="346"/>
      <c r="K1742" s="346"/>
      <c r="L1742" s="346"/>
      <c r="M1742" s="346"/>
      <c r="N1742" s="347"/>
    </row>
    <row r="1743" spans="1:14" ht="22.5" customHeight="1">
      <c r="A1743" s="233">
        <v>1</v>
      </c>
      <c r="B1743" s="226" t="s">
        <v>2229</v>
      </c>
      <c r="C1743" s="227" t="s">
        <v>483</v>
      </c>
      <c r="D1743" s="227" t="s">
        <v>1736</v>
      </c>
      <c r="E1743" s="104">
        <v>200</v>
      </c>
      <c r="F1743" s="105"/>
      <c r="G1743" s="105"/>
      <c r="H1743" s="106"/>
      <c r="I1743" s="107"/>
      <c r="J1743" s="152" t="str">
        <f t="shared" ref="J1743" si="745">IF(I1743="","",ROUNDUP(E1743/I1743,0))</f>
        <v/>
      </c>
      <c r="K1743" s="153"/>
      <c r="L1743" s="154" t="str">
        <f t="shared" ref="L1743" si="746">IF(J1743="","",IF(K1743="","",ROUND(J1743*K1743,2)))</f>
        <v/>
      </c>
      <c r="M1743" s="155"/>
      <c r="N1743" s="154" t="str">
        <f t="shared" ref="N1743" si="747">IF(K1743="","",L1743*M1743+L1743)</f>
        <v/>
      </c>
    </row>
    <row r="1744" spans="1:14" ht="13.5" customHeight="1">
      <c r="A1744" s="345" t="s">
        <v>943</v>
      </c>
      <c r="B1744" s="346"/>
      <c r="C1744" s="346"/>
      <c r="D1744" s="346"/>
      <c r="E1744" s="346"/>
      <c r="F1744" s="346"/>
      <c r="G1744" s="346"/>
      <c r="H1744" s="346"/>
      <c r="I1744" s="346"/>
      <c r="J1744" s="346"/>
      <c r="K1744" s="346"/>
      <c r="L1744" s="346"/>
      <c r="M1744" s="346"/>
      <c r="N1744" s="347"/>
    </row>
    <row r="1745" spans="1:14" ht="20.25" customHeight="1">
      <c r="A1745" s="233">
        <v>1</v>
      </c>
      <c r="B1745" s="226" t="s">
        <v>1737</v>
      </c>
      <c r="C1745" s="227" t="s">
        <v>1738</v>
      </c>
      <c r="D1745" s="227" t="s">
        <v>36</v>
      </c>
      <c r="E1745" s="104">
        <v>160</v>
      </c>
      <c r="F1745" s="105"/>
      <c r="G1745" s="105"/>
      <c r="H1745" s="106"/>
      <c r="I1745" s="107"/>
      <c r="J1745" s="152" t="str">
        <f t="shared" ref="J1745" si="748">IF(I1745="","",ROUNDUP(E1745/I1745,0))</f>
        <v/>
      </c>
      <c r="K1745" s="153"/>
      <c r="L1745" s="154" t="str">
        <f t="shared" ref="L1745" si="749">IF(J1745="","",IF(K1745="","",ROUND(J1745*K1745,2)))</f>
        <v/>
      </c>
      <c r="M1745" s="155"/>
      <c r="N1745" s="154" t="str">
        <f t="shared" ref="N1745" si="750">IF(K1745="","",L1745*M1745+L1745)</f>
        <v/>
      </c>
    </row>
    <row r="1746" spans="1:14" ht="11.25" customHeight="1">
      <c r="A1746" s="345" t="s">
        <v>1894</v>
      </c>
      <c r="B1746" s="346"/>
      <c r="C1746" s="346"/>
      <c r="D1746" s="346"/>
      <c r="E1746" s="346"/>
      <c r="F1746" s="346"/>
      <c r="G1746" s="346"/>
      <c r="H1746" s="346"/>
      <c r="I1746" s="346"/>
      <c r="J1746" s="346"/>
      <c r="K1746" s="346"/>
      <c r="L1746" s="346"/>
      <c r="M1746" s="346"/>
      <c r="N1746" s="347"/>
    </row>
    <row r="1747" spans="1:14" ht="48" customHeight="1">
      <c r="A1747" s="233">
        <v>1</v>
      </c>
      <c r="B1747" s="226" t="s">
        <v>2259</v>
      </c>
      <c r="C1747" s="227" t="s">
        <v>165</v>
      </c>
      <c r="D1747" s="227" t="s">
        <v>290</v>
      </c>
      <c r="E1747" s="104">
        <v>300</v>
      </c>
      <c r="F1747" s="105"/>
      <c r="G1747" s="105"/>
      <c r="H1747" s="106"/>
      <c r="I1747" s="107"/>
      <c r="J1747" s="152" t="str">
        <f t="shared" ref="J1747" si="751">IF(I1747="","",ROUNDUP(E1747/I1747,0))</f>
        <v/>
      </c>
      <c r="K1747" s="153"/>
      <c r="L1747" s="154" t="str">
        <f t="shared" ref="L1747" si="752">IF(J1747="","",IF(K1747="","",ROUND(J1747*K1747,2)))</f>
        <v/>
      </c>
      <c r="M1747" s="155"/>
      <c r="N1747" s="154" t="str">
        <f t="shared" ref="N1747" si="753">IF(K1747="","",L1747*M1747+L1747)</f>
        <v/>
      </c>
    </row>
    <row r="1748" spans="1:14" ht="13.5" customHeight="1">
      <c r="A1748" s="345" t="s">
        <v>1007</v>
      </c>
      <c r="B1748" s="346"/>
      <c r="C1748" s="346"/>
      <c r="D1748" s="346"/>
      <c r="E1748" s="346"/>
      <c r="F1748" s="346"/>
      <c r="G1748" s="346"/>
      <c r="H1748" s="346"/>
      <c r="I1748" s="346"/>
      <c r="J1748" s="346"/>
      <c r="K1748" s="346"/>
      <c r="L1748" s="346"/>
      <c r="M1748" s="346"/>
      <c r="N1748" s="347"/>
    </row>
    <row r="1749" spans="1:14" ht="23.65" customHeight="1">
      <c r="A1749" s="233">
        <v>1</v>
      </c>
      <c r="B1749" s="226" t="s">
        <v>1739</v>
      </c>
      <c r="C1749" s="227" t="s">
        <v>1740</v>
      </c>
      <c r="D1749" s="227" t="s">
        <v>1735</v>
      </c>
      <c r="E1749" s="104">
        <v>840</v>
      </c>
      <c r="F1749" s="105"/>
      <c r="G1749" s="105"/>
      <c r="H1749" s="106"/>
      <c r="I1749" s="107"/>
      <c r="J1749" s="152" t="str">
        <f t="shared" ref="J1749" si="754">IF(I1749="","",ROUNDUP(E1749/I1749,0))</f>
        <v/>
      </c>
      <c r="K1749" s="153"/>
      <c r="L1749" s="154" t="str">
        <f t="shared" ref="L1749" si="755">IF(J1749="","",IF(K1749="","",ROUND(J1749*K1749,2)))</f>
        <v/>
      </c>
      <c r="M1749" s="155"/>
      <c r="N1749" s="154" t="str">
        <f t="shared" ref="N1749" si="756">IF(K1749="","",L1749*M1749+L1749)</f>
        <v/>
      </c>
    </row>
    <row r="1750" spans="1:14" ht="14.25" customHeight="1">
      <c r="A1750" s="345" t="s">
        <v>1632</v>
      </c>
      <c r="B1750" s="346"/>
      <c r="C1750" s="346"/>
      <c r="D1750" s="346"/>
      <c r="E1750" s="346"/>
      <c r="F1750" s="346"/>
      <c r="G1750" s="346"/>
      <c r="H1750" s="346"/>
      <c r="I1750" s="346"/>
      <c r="J1750" s="346"/>
      <c r="K1750" s="346"/>
      <c r="L1750" s="346"/>
      <c r="M1750" s="346"/>
      <c r="N1750" s="347"/>
    </row>
    <row r="1751" spans="1:14" ht="23.65" customHeight="1">
      <c r="A1751" s="233">
        <v>1</v>
      </c>
      <c r="B1751" s="226" t="s">
        <v>1741</v>
      </c>
      <c r="C1751" s="227" t="s">
        <v>1742</v>
      </c>
      <c r="D1751" s="227" t="s">
        <v>1743</v>
      </c>
      <c r="E1751" s="104">
        <v>2900</v>
      </c>
      <c r="F1751" s="105"/>
      <c r="G1751" s="105"/>
      <c r="H1751" s="106"/>
      <c r="I1751" s="107"/>
      <c r="J1751" s="152" t="str">
        <f t="shared" ref="J1751" si="757">IF(I1751="","",ROUNDUP(E1751/I1751,0))</f>
        <v/>
      </c>
      <c r="K1751" s="153"/>
      <c r="L1751" s="154" t="str">
        <f t="shared" ref="L1751" si="758">IF(J1751="","",IF(K1751="","",ROUND(J1751*K1751,2)))</f>
        <v/>
      </c>
      <c r="M1751" s="155"/>
      <c r="N1751" s="154" t="str">
        <f t="shared" ref="N1751" si="759">IF(K1751="","",L1751*M1751+L1751)</f>
        <v/>
      </c>
    </row>
    <row r="1752" spans="1:14" ht="12" customHeight="1">
      <c r="A1752" s="345" t="s">
        <v>583</v>
      </c>
      <c r="B1752" s="346"/>
      <c r="C1752" s="346"/>
      <c r="D1752" s="346"/>
      <c r="E1752" s="346"/>
      <c r="F1752" s="346"/>
      <c r="G1752" s="346"/>
      <c r="H1752" s="346"/>
      <c r="I1752" s="346"/>
      <c r="J1752" s="346"/>
      <c r="K1752" s="346"/>
      <c r="L1752" s="346"/>
      <c r="M1752" s="346"/>
      <c r="N1752" s="347"/>
    </row>
    <row r="1753" spans="1:14" ht="27" customHeight="1">
      <c r="A1753" s="233">
        <v>1</v>
      </c>
      <c r="B1753" s="117" t="s">
        <v>1744</v>
      </c>
      <c r="C1753" s="235" t="s">
        <v>1738</v>
      </c>
      <c r="D1753" s="235" t="s">
        <v>1743</v>
      </c>
      <c r="E1753" s="120">
        <v>270</v>
      </c>
      <c r="F1753" s="105"/>
      <c r="G1753" s="105"/>
      <c r="H1753" s="106"/>
      <c r="I1753" s="107"/>
      <c r="J1753" s="152" t="str">
        <f t="shared" ref="J1753" si="760">IF(I1753="","",ROUNDUP(E1753/I1753,0))</f>
        <v/>
      </c>
      <c r="K1753" s="153"/>
      <c r="L1753" s="154" t="str">
        <f t="shared" ref="L1753" si="761">IF(J1753="","",IF(K1753="","",ROUND(J1753*K1753,2)))</f>
        <v/>
      </c>
      <c r="M1753" s="155"/>
      <c r="N1753" s="154" t="str">
        <f t="shared" ref="N1753" si="762">IF(K1753="","",L1753*M1753+L1753)</f>
        <v/>
      </c>
    </row>
    <row r="1754" spans="1:14" ht="21.75" customHeight="1">
      <c r="A1754" s="345" t="s">
        <v>1895</v>
      </c>
      <c r="B1754" s="346"/>
      <c r="C1754" s="346"/>
      <c r="D1754" s="346"/>
      <c r="E1754" s="346"/>
      <c r="F1754" s="346"/>
      <c r="G1754" s="346"/>
      <c r="H1754" s="346"/>
      <c r="I1754" s="346"/>
      <c r="J1754" s="346"/>
      <c r="K1754" s="346"/>
      <c r="L1754" s="346"/>
      <c r="M1754" s="346"/>
      <c r="N1754" s="347"/>
    </row>
    <row r="1755" spans="1:14" ht="19.350000000000001" customHeight="1">
      <c r="A1755" s="233">
        <v>1</v>
      </c>
      <c r="B1755" s="117" t="s">
        <v>1746</v>
      </c>
      <c r="C1755" s="227" t="s">
        <v>1754</v>
      </c>
      <c r="D1755" s="103" t="s">
        <v>2195</v>
      </c>
      <c r="E1755" s="104">
        <v>70</v>
      </c>
      <c r="F1755" s="105"/>
      <c r="G1755" s="105"/>
      <c r="H1755" s="106"/>
      <c r="I1755" s="107"/>
      <c r="J1755" s="152" t="str">
        <f t="shared" ref="J1755" si="763">IF(I1755="","",ROUNDUP(E1755/I1755,0))</f>
        <v/>
      </c>
      <c r="K1755" s="153"/>
      <c r="L1755" s="154" t="str">
        <f t="shared" ref="L1755" si="764">IF(J1755="","",IF(K1755="","",ROUND(J1755*K1755,2)))</f>
        <v/>
      </c>
      <c r="M1755" s="155"/>
      <c r="N1755" s="154" t="str">
        <f t="shared" ref="N1755" si="765">IF(K1755="","",L1755*M1755+L1755)</f>
        <v/>
      </c>
    </row>
    <row r="1756" spans="1:14" ht="14.25" customHeight="1">
      <c r="A1756" s="345" t="s">
        <v>486</v>
      </c>
      <c r="B1756" s="346"/>
      <c r="C1756" s="346"/>
      <c r="D1756" s="346"/>
      <c r="E1756" s="346"/>
      <c r="F1756" s="346"/>
      <c r="G1756" s="346"/>
      <c r="H1756" s="346"/>
      <c r="I1756" s="346"/>
      <c r="J1756" s="346"/>
      <c r="K1756" s="346"/>
      <c r="L1756" s="346"/>
      <c r="M1756" s="346"/>
      <c r="N1756" s="347"/>
    </row>
    <row r="1757" spans="1:14" ht="19.5" customHeight="1">
      <c r="A1757" s="233">
        <v>1</v>
      </c>
      <c r="B1757" s="226" t="s">
        <v>1748</v>
      </c>
      <c r="C1757" s="227" t="s">
        <v>483</v>
      </c>
      <c r="D1757" s="227" t="s">
        <v>1749</v>
      </c>
      <c r="E1757" s="104">
        <v>1200</v>
      </c>
      <c r="F1757" s="105"/>
      <c r="G1757" s="105"/>
      <c r="H1757" s="106"/>
      <c r="I1757" s="107"/>
      <c r="J1757" s="152" t="str">
        <f t="shared" ref="J1757" si="766">IF(I1757="","",ROUNDUP(E1757/I1757,0))</f>
        <v/>
      </c>
      <c r="K1757" s="153"/>
      <c r="L1757" s="154" t="str">
        <f t="shared" ref="L1757" si="767">IF(J1757="","",IF(K1757="","",ROUND(J1757*K1757,2)))</f>
        <v/>
      </c>
      <c r="M1757" s="155"/>
      <c r="N1757" s="154" t="str">
        <f t="shared" ref="N1757" si="768">IF(K1757="","",L1757*M1757+L1757)</f>
        <v/>
      </c>
    </row>
    <row r="1758" spans="1:14" ht="14.1" customHeight="1">
      <c r="A1758" s="353" t="s">
        <v>448</v>
      </c>
      <c r="B1758" s="354"/>
      <c r="C1758" s="354"/>
      <c r="D1758" s="354"/>
      <c r="E1758" s="354"/>
      <c r="F1758" s="354"/>
      <c r="G1758" s="354"/>
      <c r="H1758" s="354"/>
      <c r="I1758" s="354"/>
      <c r="J1758" s="354"/>
      <c r="K1758" s="354"/>
      <c r="L1758" s="354"/>
      <c r="M1758" s="354"/>
      <c r="N1758" s="355"/>
    </row>
    <row r="1759" spans="1:14" ht="14.1" customHeight="1">
      <c r="A1759" s="233">
        <v>1</v>
      </c>
      <c r="B1759" s="121" t="s">
        <v>1750</v>
      </c>
      <c r="C1759" s="227" t="s">
        <v>483</v>
      </c>
      <c r="D1759" s="112" t="s">
        <v>1751</v>
      </c>
      <c r="E1759" s="122">
        <v>1000</v>
      </c>
      <c r="F1759" s="105"/>
      <c r="G1759" s="105"/>
      <c r="H1759" s="106"/>
      <c r="I1759" s="107"/>
      <c r="J1759" s="152" t="str">
        <f t="shared" ref="J1759" si="769">IF(I1759="","",ROUNDUP(E1759/I1759,0))</f>
        <v/>
      </c>
      <c r="K1759" s="153"/>
      <c r="L1759" s="154" t="str">
        <f t="shared" ref="L1759" si="770">IF(J1759="","",IF(K1759="","",ROUND(J1759*K1759,2)))</f>
        <v/>
      </c>
      <c r="M1759" s="155"/>
      <c r="N1759" s="154" t="str">
        <f t="shared" ref="N1759" si="771">IF(K1759="","",L1759*M1759+L1759)</f>
        <v/>
      </c>
    </row>
    <row r="1760" spans="1:14" ht="14.1" customHeight="1">
      <c r="A1760" s="353" t="s">
        <v>1896</v>
      </c>
      <c r="B1760" s="354"/>
      <c r="C1760" s="354"/>
      <c r="D1760" s="354"/>
      <c r="E1760" s="354"/>
      <c r="F1760" s="354"/>
      <c r="G1760" s="354"/>
      <c r="H1760" s="354"/>
      <c r="I1760" s="354"/>
      <c r="J1760" s="354"/>
      <c r="K1760" s="354"/>
      <c r="L1760" s="354"/>
      <c r="M1760" s="354"/>
      <c r="N1760" s="355"/>
    </row>
    <row r="1761" spans="1:14" ht="15" customHeight="1">
      <c r="A1761" s="233">
        <v>1</v>
      </c>
      <c r="B1761" s="121" t="s">
        <v>1752</v>
      </c>
      <c r="C1761" s="227" t="s">
        <v>483</v>
      </c>
      <c r="D1761" s="112" t="s">
        <v>1138</v>
      </c>
      <c r="E1761" s="122">
        <v>370</v>
      </c>
      <c r="F1761" s="105"/>
      <c r="G1761" s="105"/>
      <c r="H1761" s="106"/>
      <c r="I1761" s="107"/>
      <c r="J1761" s="152" t="str">
        <f t="shared" ref="J1761" si="772">IF(I1761="","",ROUNDUP(E1761/I1761,0))</f>
        <v/>
      </c>
      <c r="K1761" s="153"/>
      <c r="L1761" s="154" t="str">
        <f t="shared" ref="L1761" si="773">IF(J1761="","",IF(K1761="","",ROUND(J1761*K1761,2)))</f>
        <v/>
      </c>
      <c r="M1761" s="155"/>
      <c r="N1761" s="154" t="str">
        <f t="shared" ref="N1761" si="774">IF(K1761="","",L1761*M1761+L1761)</f>
        <v/>
      </c>
    </row>
    <row r="1762" spans="1:14" ht="14.1" customHeight="1">
      <c r="A1762" s="353" t="s">
        <v>465</v>
      </c>
      <c r="B1762" s="354"/>
      <c r="C1762" s="354"/>
      <c r="D1762" s="354"/>
      <c r="E1762" s="354"/>
      <c r="F1762" s="354"/>
      <c r="G1762" s="354"/>
      <c r="H1762" s="354"/>
      <c r="I1762" s="354"/>
      <c r="J1762" s="354"/>
      <c r="K1762" s="354"/>
      <c r="L1762" s="354"/>
      <c r="M1762" s="354"/>
      <c r="N1762" s="355"/>
    </row>
    <row r="1763" spans="1:14" ht="21.75" customHeight="1">
      <c r="A1763" s="356">
        <v>1</v>
      </c>
      <c r="B1763" s="357" t="s">
        <v>1753</v>
      </c>
      <c r="C1763" s="358" t="s">
        <v>1754</v>
      </c>
      <c r="D1763" s="235" t="s">
        <v>1735</v>
      </c>
      <c r="E1763" s="113">
        <v>1400</v>
      </c>
      <c r="F1763" s="105"/>
      <c r="G1763" s="105"/>
      <c r="H1763" s="106"/>
      <c r="I1763" s="107"/>
      <c r="J1763" s="152" t="str">
        <f t="shared" ref="J1763:J1764" si="775">IF(I1763="","",ROUNDUP(E1763/I1763,0))</f>
        <v/>
      </c>
      <c r="K1763" s="153"/>
      <c r="L1763" s="154" t="str">
        <f t="shared" ref="L1763:L1764" si="776">IF(J1763="","",IF(K1763="","",ROUND(J1763*K1763,2)))</f>
        <v/>
      </c>
      <c r="M1763" s="155"/>
      <c r="N1763" s="154" t="str">
        <f t="shared" ref="N1763:N1764" si="777">IF(K1763="","",L1763*M1763+L1763)</f>
        <v/>
      </c>
    </row>
    <row r="1764" spans="1:14" s="90" customFormat="1" ht="14.25" customHeight="1">
      <c r="A1764" s="356"/>
      <c r="B1764" s="357"/>
      <c r="C1764" s="358"/>
      <c r="D1764" s="235" t="s">
        <v>1800</v>
      </c>
      <c r="E1764" s="113">
        <v>450</v>
      </c>
      <c r="F1764" s="105"/>
      <c r="G1764" s="105"/>
      <c r="H1764" s="106"/>
      <c r="I1764" s="107"/>
      <c r="J1764" s="152" t="str">
        <f t="shared" si="775"/>
        <v/>
      </c>
      <c r="K1764" s="153"/>
      <c r="L1764" s="154" t="str">
        <f t="shared" si="776"/>
        <v/>
      </c>
      <c r="M1764" s="155"/>
      <c r="N1764" s="154" t="str">
        <f t="shared" si="777"/>
        <v/>
      </c>
    </row>
    <row r="1765" spans="1:14" s="91" customFormat="1" ht="20.25" customHeight="1">
      <c r="A1765" s="350" t="s">
        <v>2288</v>
      </c>
      <c r="B1765" s="350"/>
      <c r="C1765" s="350"/>
      <c r="D1765" s="350"/>
      <c r="E1765" s="350"/>
      <c r="F1765" s="350"/>
      <c r="G1765" s="350"/>
      <c r="H1765" s="350"/>
      <c r="I1765" s="350"/>
      <c r="J1765" s="350"/>
      <c r="K1765" s="350"/>
      <c r="L1765" s="110">
        <f>SUM(L1763:L1764)</f>
        <v>0</v>
      </c>
      <c r="M1765" s="110" t="s">
        <v>68</v>
      </c>
      <c r="N1765" s="154">
        <f>SUM(N1763:N1764)</f>
        <v>0</v>
      </c>
    </row>
    <row r="1766" spans="1:14" s="90" customFormat="1" ht="12.75" customHeight="1">
      <c r="A1766" s="353" t="s">
        <v>1222</v>
      </c>
      <c r="B1766" s="354"/>
      <c r="C1766" s="354"/>
      <c r="D1766" s="354"/>
      <c r="E1766" s="354"/>
      <c r="F1766" s="354"/>
      <c r="G1766" s="354"/>
      <c r="H1766" s="354"/>
      <c r="I1766" s="354"/>
      <c r="J1766" s="354"/>
      <c r="K1766" s="354"/>
      <c r="L1766" s="354"/>
      <c r="M1766" s="354"/>
      <c r="N1766" s="355"/>
    </row>
    <row r="1767" spans="1:14" ht="26.25" customHeight="1">
      <c r="A1767" s="119">
        <v>1</v>
      </c>
      <c r="B1767" s="117" t="s">
        <v>1755</v>
      </c>
      <c r="C1767" s="235" t="s">
        <v>1754</v>
      </c>
      <c r="D1767" s="235" t="s">
        <v>1756</v>
      </c>
      <c r="E1767" s="120">
        <v>1600</v>
      </c>
      <c r="F1767" s="105"/>
      <c r="G1767" s="105"/>
      <c r="H1767" s="106"/>
      <c r="I1767" s="107"/>
      <c r="J1767" s="152" t="str">
        <f t="shared" ref="J1767" si="778">IF(I1767="","",ROUNDUP(E1767/I1767,0))</f>
        <v/>
      </c>
      <c r="K1767" s="153"/>
      <c r="L1767" s="154" t="str">
        <f t="shared" ref="L1767" si="779">IF(J1767="","",IF(K1767="","",ROUND(J1767*K1767,2)))</f>
        <v/>
      </c>
      <c r="M1767" s="155"/>
      <c r="N1767" s="154" t="str">
        <f t="shared" ref="N1767" si="780">IF(K1767="","",L1767*M1767+L1767)</f>
        <v/>
      </c>
    </row>
    <row r="1768" spans="1:14" s="90" customFormat="1" ht="14.25" customHeight="1">
      <c r="A1768" s="359" t="s">
        <v>490</v>
      </c>
      <c r="B1768" s="360"/>
      <c r="C1768" s="360"/>
      <c r="D1768" s="360"/>
      <c r="E1768" s="360"/>
      <c r="F1768" s="360"/>
      <c r="G1768" s="360"/>
      <c r="H1768" s="360"/>
      <c r="I1768" s="360"/>
      <c r="J1768" s="360"/>
      <c r="K1768" s="360"/>
      <c r="L1768" s="360"/>
      <c r="M1768" s="360"/>
      <c r="N1768" s="361"/>
    </row>
    <row r="1769" spans="1:14">
      <c r="A1769" s="348">
        <v>1</v>
      </c>
      <c r="B1769" s="371" t="s">
        <v>1758</v>
      </c>
      <c r="C1769" s="348" t="s">
        <v>1759</v>
      </c>
      <c r="D1769" s="233" t="s">
        <v>1760</v>
      </c>
      <c r="E1769" s="233">
        <v>300</v>
      </c>
      <c r="F1769" s="105"/>
      <c r="G1769" s="123"/>
      <c r="H1769" s="106"/>
      <c r="I1769" s="107"/>
      <c r="J1769" s="152" t="str">
        <f t="shared" ref="J1769:J1770" si="781">IF(I1769="","",ROUNDUP(E1769/I1769,0))</f>
        <v/>
      </c>
      <c r="K1769" s="153"/>
      <c r="L1769" s="154" t="str">
        <f t="shared" ref="L1769:L1770" si="782">IF(J1769="","",IF(K1769="","",ROUND(J1769*K1769,2)))</f>
        <v/>
      </c>
      <c r="M1769" s="155"/>
      <c r="N1769" s="154" t="str">
        <f t="shared" ref="N1769:N1770" si="783">IF(K1769="","",L1769*M1769+L1769)</f>
        <v/>
      </c>
    </row>
    <row r="1770" spans="1:14">
      <c r="A1770" s="348"/>
      <c r="B1770" s="371"/>
      <c r="C1770" s="348"/>
      <c r="D1770" s="233" t="s">
        <v>1761</v>
      </c>
      <c r="E1770" s="233">
        <v>1000</v>
      </c>
      <c r="F1770" s="105"/>
      <c r="G1770" s="123"/>
      <c r="H1770" s="106"/>
      <c r="I1770" s="107"/>
      <c r="J1770" s="152" t="str">
        <f t="shared" si="781"/>
        <v/>
      </c>
      <c r="K1770" s="153"/>
      <c r="L1770" s="154" t="str">
        <f t="shared" si="782"/>
        <v/>
      </c>
      <c r="M1770" s="155"/>
      <c r="N1770" s="154" t="str">
        <f t="shared" si="783"/>
        <v/>
      </c>
    </row>
    <row r="1771" spans="1:14" ht="15" customHeight="1">
      <c r="A1771" s="372" t="s">
        <v>2289</v>
      </c>
      <c r="B1771" s="372"/>
      <c r="C1771" s="372"/>
      <c r="D1771" s="372"/>
      <c r="E1771" s="372"/>
      <c r="F1771" s="372"/>
      <c r="G1771" s="372"/>
      <c r="H1771" s="372"/>
      <c r="I1771" s="372"/>
      <c r="J1771" s="372"/>
      <c r="K1771" s="372"/>
      <c r="L1771" s="108">
        <f>SUM(L1769:L1770)</f>
        <v>0</v>
      </c>
      <c r="M1771" s="109"/>
      <c r="N1771" s="154">
        <f>SUM(N1769:N1770)</f>
        <v>0</v>
      </c>
    </row>
    <row r="1772" spans="1:14" ht="14.25" customHeight="1">
      <c r="A1772" s="359" t="s">
        <v>1897</v>
      </c>
      <c r="B1772" s="360"/>
      <c r="C1772" s="360"/>
      <c r="D1772" s="360"/>
      <c r="E1772" s="360"/>
      <c r="F1772" s="360"/>
      <c r="G1772" s="360"/>
      <c r="H1772" s="360"/>
      <c r="I1772" s="360"/>
      <c r="J1772" s="360"/>
      <c r="K1772" s="360"/>
      <c r="L1772" s="360"/>
      <c r="M1772" s="360"/>
      <c r="N1772" s="361"/>
    </row>
    <row r="1773" spans="1:14" ht="22.5" customHeight="1">
      <c r="A1773" s="119">
        <v>1</v>
      </c>
      <c r="B1773" s="237" t="s">
        <v>2290</v>
      </c>
      <c r="C1773" s="238" t="s">
        <v>1754</v>
      </c>
      <c r="D1773" s="238" t="s">
        <v>1928</v>
      </c>
      <c r="E1773" s="238">
        <v>75</v>
      </c>
      <c r="F1773" s="105"/>
      <c r="G1773" s="105"/>
      <c r="H1773" s="106"/>
      <c r="I1773" s="107"/>
      <c r="J1773" s="152" t="str">
        <f t="shared" ref="J1773" si="784">IF(I1773="","",ROUNDUP(E1773/I1773,0))</f>
        <v/>
      </c>
      <c r="K1773" s="153"/>
      <c r="L1773" s="154" t="str">
        <f t="shared" ref="L1773" si="785">IF(J1773="","",IF(K1773="","",ROUND(J1773*K1773,2)))</f>
        <v/>
      </c>
      <c r="M1773" s="155"/>
      <c r="N1773" s="154" t="str">
        <f t="shared" ref="N1773" si="786">IF(K1773="","",L1773*M1773+L1773)</f>
        <v/>
      </c>
    </row>
    <row r="1774" spans="1:14" ht="14.25" customHeight="1">
      <c r="A1774" s="359" t="s">
        <v>1215</v>
      </c>
      <c r="B1774" s="360"/>
      <c r="C1774" s="360"/>
      <c r="D1774" s="360"/>
      <c r="E1774" s="360"/>
      <c r="F1774" s="360"/>
      <c r="G1774" s="360"/>
      <c r="H1774" s="360"/>
      <c r="I1774" s="360"/>
      <c r="J1774" s="360"/>
      <c r="K1774" s="360"/>
      <c r="L1774" s="360"/>
      <c r="M1774" s="360"/>
      <c r="N1774" s="361"/>
    </row>
    <row r="1775" spans="1:14" ht="25.5" customHeight="1">
      <c r="A1775" s="119">
        <v>1</v>
      </c>
      <c r="B1775" s="117" t="s">
        <v>2230</v>
      </c>
      <c r="C1775" s="235" t="s">
        <v>2077</v>
      </c>
      <c r="D1775" s="235" t="s">
        <v>1780</v>
      </c>
      <c r="E1775" s="120">
        <v>150</v>
      </c>
      <c r="F1775" s="105"/>
      <c r="G1775" s="105"/>
      <c r="H1775" s="106"/>
      <c r="I1775" s="107"/>
      <c r="J1775" s="152" t="str">
        <f t="shared" ref="J1775" si="787">IF(I1775="","",ROUNDUP(E1775/I1775,0))</f>
        <v/>
      </c>
      <c r="K1775" s="153"/>
      <c r="L1775" s="154" t="str">
        <f t="shared" ref="L1775" si="788">IF(J1775="","",IF(K1775="","",ROUND(J1775*K1775,2)))</f>
        <v/>
      </c>
      <c r="M1775" s="155"/>
      <c r="N1775" s="154" t="str">
        <f t="shared" ref="N1775" si="789">IF(K1775="","",L1775*M1775+L1775)</f>
        <v/>
      </c>
    </row>
    <row r="1776" spans="1:14" ht="14.25" customHeight="1">
      <c r="A1776" s="359" t="s">
        <v>1218</v>
      </c>
      <c r="B1776" s="360"/>
      <c r="C1776" s="360"/>
      <c r="D1776" s="360"/>
      <c r="E1776" s="360"/>
      <c r="F1776" s="360"/>
      <c r="G1776" s="360"/>
      <c r="H1776" s="360"/>
      <c r="I1776" s="360"/>
      <c r="J1776" s="360"/>
      <c r="K1776" s="360"/>
      <c r="L1776" s="360"/>
      <c r="M1776" s="360"/>
      <c r="N1776" s="361"/>
    </row>
    <row r="1777" spans="1:14" ht="21" customHeight="1">
      <c r="A1777" s="119">
        <v>1</v>
      </c>
      <c r="B1777" s="117" t="s">
        <v>1781</v>
      </c>
      <c r="C1777" s="235" t="s">
        <v>280</v>
      </c>
      <c r="D1777" s="235" t="s">
        <v>1799</v>
      </c>
      <c r="E1777" s="120">
        <v>1820</v>
      </c>
      <c r="F1777" s="105"/>
      <c r="G1777" s="105"/>
      <c r="H1777" s="106"/>
      <c r="I1777" s="107"/>
      <c r="J1777" s="152" t="str">
        <f t="shared" ref="J1777" si="790">IF(I1777="","",ROUNDUP(E1777/I1777,0))</f>
        <v/>
      </c>
      <c r="K1777" s="153"/>
      <c r="L1777" s="154" t="str">
        <f t="shared" ref="L1777" si="791">IF(J1777="","",IF(K1777="","",ROUND(J1777*K1777,2)))</f>
        <v/>
      </c>
      <c r="M1777" s="155"/>
      <c r="N1777" s="154" t="str">
        <f t="shared" ref="N1777" si="792">IF(K1777="","",L1777*M1777+L1777)</f>
        <v/>
      </c>
    </row>
    <row r="1778" spans="1:14" s="90" customFormat="1" ht="12.75" customHeight="1">
      <c r="A1778" s="353" t="s">
        <v>1657</v>
      </c>
      <c r="B1778" s="354"/>
      <c r="C1778" s="354"/>
      <c r="D1778" s="354"/>
      <c r="E1778" s="354"/>
      <c r="F1778" s="354"/>
      <c r="G1778" s="354"/>
      <c r="H1778" s="354"/>
      <c r="I1778" s="354"/>
      <c r="J1778" s="354"/>
      <c r="K1778" s="354"/>
      <c r="L1778" s="354"/>
      <c r="M1778" s="354"/>
      <c r="N1778" s="355"/>
    </row>
    <row r="1779" spans="1:14" ht="18.75" customHeight="1">
      <c r="A1779" s="367">
        <v>1</v>
      </c>
      <c r="B1779" s="369" t="s">
        <v>1782</v>
      </c>
      <c r="C1779" s="235" t="s">
        <v>2080</v>
      </c>
      <c r="D1779" s="235" t="s">
        <v>1674</v>
      </c>
      <c r="E1779" s="120">
        <v>7000</v>
      </c>
      <c r="F1779" s="105"/>
      <c r="G1779" s="105"/>
      <c r="H1779" s="106"/>
      <c r="I1779" s="107"/>
      <c r="J1779" s="152" t="str">
        <f t="shared" ref="J1779:J1780" si="793">IF(I1779="","",ROUNDUP(E1779/I1779,0))</f>
        <v/>
      </c>
      <c r="K1779" s="153"/>
      <c r="L1779" s="154" t="str">
        <f t="shared" ref="L1779:L1780" si="794">IF(J1779="","",IF(K1779="","",ROUND(J1779*K1779,2)))</f>
        <v/>
      </c>
      <c r="M1779" s="155"/>
      <c r="N1779" s="154" t="str">
        <f t="shared" ref="N1779:N1780" si="795">IF(K1779="","",L1779*M1779+L1779)</f>
        <v/>
      </c>
    </row>
    <row r="1780" spans="1:14" ht="18.75" customHeight="1">
      <c r="A1780" s="368"/>
      <c r="B1780" s="370"/>
      <c r="C1780" s="235" t="s">
        <v>2080</v>
      </c>
      <c r="D1780" s="235" t="s">
        <v>1078</v>
      </c>
      <c r="E1780" s="120">
        <v>1400</v>
      </c>
      <c r="F1780" s="105"/>
      <c r="G1780" s="105"/>
      <c r="H1780" s="106"/>
      <c r="I1780" s="107"/>
      <c r="J1780" s="152" t="str">
        <f t="shared" si="793"/>
        <v/>
      </c>
      <c r="K1780" s="153"/>
      <c r="L1780" s="154" t="str">
        <f t="shared" si="794"/>
        <v/>
      </c>
      <c r="M1780" s="155"/>
      <c r="N1780" s="154" t="str">
        <f t="shared" si="795"/>
        <v/>
      </c>
    </row>
    <row r="1781" spans="1:14" ht="14.1" customHeight="1">
      <c r="A1781" s="353" t="s">
        <v>454</v>
      </c>
      <c r="B1781" s="354"/>
      <c r="C1781" s="354"/>
      <c r="D1781" s="354"/>
      <c r="E1781" s="354"/>
      <c r="F1781" s="354"/>
      <c r="G1781" s="354"/>
      <c r="H1781" s="354"/>
      <c r="I1781" s="354"/>
      <c r="J1781" s="354"/>
      <c r="K1781" s="354"/>
      <c r="L1781" s="354"/>
      <c r="M1781" s="354"/>
      <c r="N1781" s="355"/>
    </row>
    <row r="1782" spans="1:14" ht="15" customHeight="1">
      <c r="A1782" s="233">
        <v>1</v>
      </c>
      <c r="B1782" s="121" t="s">
        <v>2082</v>
      </c>
      <c r="C1782" s="227" t="s">
        <v>165</v>
      </c>
      <c r="D1782" s="112" t="s">
        <v>1800</v>
      </c>
      <c r="E1782" s="122">
        <v>60</v>
      </c>
      <c r="F1782" s="105"/>
      <c r="G1782" s="105"/>
      <c r="H1782" s="106"/>
      <c r="I1782" s="107"/>
      <c r="J1782" s="152" t="str">
        <f t="shared" ref="J1782" si="796">IF(I1782="","",ROUNDUP(E1782/I1782,0))</f>
        <v/>
      </c>
      <c r="K1782" s="153"/>
      <c r="L1782" s="154" t="str">
        <f t="shared" ref="L1782" si="797">IF(J1782="","",IF(K1782="","",ROUND(J1782*K1782,2)))</f>
        <v/>
      </c>
      <c r="M1782" s="155"/>
      <c r="N1782" s="154" t="str">
        <f t="shared" ref="N1782" si="798">IF(K1782="","",L1782*M1782+L1782)</f>
        <v/>
      </c>
    </row>
    <row r="1783" spans="1:14" ht="14.1" customHeight="1">
      <c r="A1783" s="353" t="s">
        <v>458</v>
      </c>
      <c r="B1783" s="354"/>
      <c r="C1783" s="354"/>
      <c r="D1783" s="354"/>
      <c r="E1783" s="354"/>
      <c r="F1783" s="354"/>
      <c r="G1783" s="354"/>
      <c r="H1783" s="354"/>
      <c r="I1783" s="354"/>
      <c r="J1783" s="354"/>
      <c r="K1783" s="354"/>
      <c r="L1783" s="354"/>
      <c r="M1783" s="354"/>
      <c r="N1783" s="355"/>
    </row>
    <row r="1784" spans="1:14" ht="15" customHeight="1">
      <c r="A1784" s="233">
        <v>1</v>
      </c>
      <c r="B1784" s="121" t="s">
        <v>2075</v>
      </c>
      <c r="C1784" s="227" t="s">
        <v>1783</v>
      </c>
      <c r="D1784" s="112" t="s">
        <v>290</v>
      </c>
      <c r="E1784" s="122">
        <v>1680</v>
      </c>
      <c r="F1784" s="105"/>
      <c r="G1784" s="105"/>
      <c r="H1784" s="106"/>
      <c r="I1784" s="107"/>
      <c r="J1784" s="152" t="str">
        <f t="shared" ref="J1784" si="799">IF(I1784="","",ROUNDUP(E1784/I1784,0))</f>
        <v/>
      </c>
      <c r="K1784" s="153"/>
      <c r="L1784" s="154" t="str">
        <f t="shared" ref="L1784" si="800">IF(J1784="","",IF(K1784="","",ROUND(J1784*K1784,2)))</f>
        <v/>
      </c>
      <c r="M1784" s="155"/>
      <c r="N1784" s="154" t="str">
        <f t="shared" ref="N1784" si="801">IF(K1784="","",L1784*M1784+L1784)</f>
        <v/>
      </c>
    </row>
    <row r="1785" spans="1:14" ht="14.1" customHeight="1">
      <c r="A1785" s="353" t="s">
        <v>462</v>
      </c>
      <c r="B1785" s="354"/>
      <c r="C1785" s="354"/>
      <c r="D1785" s="354"/>
      <c r="E1785" s="354"/>
      <c r="F1785" s="354"/>
      <c r="G1785" s="354"/>
      <c r="H1785" s="354"/>
      <c r="I1785" s="354"/>
      <c r="J1785" s="354"/>
      <c r="K1785" s="354"/>
      <c r="L1785" s="354"/>
      <c r="M1785" s="354"/>
      <c r="N1785" s="355"/>
    </row>
    <row r="1786" spans="1:14" ht="15" customHeight="1">
      <c r="A1786" s="233">
        <v>1</v>
      </c>
      <c r="B1786" s="121" t="s">
        <v>2083</v>
      </c>
      <c r="C1786" s="227" t="s">
        <v>2081</v>
      </c>
      <c r="D1786" s="112" t="s">
        <v>2076</v>
      </c>
      <c r="E1786" s="122">
        <v>260</v>
      </c>
      <c r="F1786" s="105"/>
      <c r="G1786" s="105"/>
      <c r="H1786" s="106"/>
      <c r="I1786" s="107"/>
      <c r="J1786" s="152" t="str">
        <f t="shared" ref="J1786" si="802">IF(I1786="","",ROUNDUP(E1786/I1786,0))</f>
        <v/>
      </c>
      <c r="K1786" s="153"/>
      <c r="L1786" s="154" t="str">
        <f t="shared" ref="L1786" si="803">IF(J1786="","",IF(K1786="","",ROUND(J1786*K1786,2)))</f>
        <v/>
      </c>
      <c r="M1786" s="155"/>
      <c r="N1786" s="154" t="str">
        <f t="shared" ref="N1786" si="804">IF(K1786="","",L1786*M1786+L1786)</f>
        <v/>
      </c>
    </row>
    <row r="1787" spans="1:14" ht="15" customHeight="1">
      <c r="A1787" s="359" t="s">
        <v>1898</v>
      </c>
      <c r="B1787" s="360"/>
      <c r="C1787" s="360"/>
      <c r="D1787" s="360"/>
      <c r="E1787" s="360"/>
      <c r="F1787" s="360"/>
      <c r="G1787" s="360"/>
      <c r="H1787" s="360"/>
      <c r="I1787" s="360"/>
      <c r="J1787" s="360"/>
      <c r="K1787" s="360"/>
      <c r="L1787" s="360"/>
      <c r="M1787" s="360"/>
      <c r="N1787" s="361"/>
    </row>
    <row r="1788" spans="1:14" ht="15" customHeight="1">
      <c r="A1788" s="239">
        <v>1</v>
      </c>
      <c r="B1788" s="237" t="s">
        <v>2291</v>
      </c>
      <c r="C1788" s="238" t="s">
        <v>1754</v>
      </c>
      <c r="D1788" s="238" t="s">
        <v>1928</v>
      </c>
      <c r="E1788" s="238">
        <v>350</v>
      </c>
      <c r="F1788" s="240"/>
      <c r="G1788" s="240"/>
      <c r="H1788" s="241"/>
      <c r="I1788" s="242"/>
      <c r="J1788" s="152" t="str">
        <f t="shared" ref="J1788" si="805">IF(I1788="","",ROUNDUP(E1788/I1788,0))</f>
        <v/>
      </c>
      <c r="K1788" s="153"/>
      <c r="L1788" s="154" t="str">
        <f t="shared" ref="L1788" si="806">IF(J1788="","",IF(K1788="","",ROUND(J1788*K1788,2)))</f>
        <v/>
      </c>
      <c r="M1788" s="155"/>
      <c r="N1788" s="154" t="str">
        <f t="shared" ref="N1788" si="807">IF(K1788="","",L1788*M1788+L1788)</f>
        <v/>
      </c>
    </row>
    <row r="1789" spans="1:14" ht="42.75" customHeight="1">
      <c r="A1789" s="362" t="s">
        <v>2011</v>
      </c>
      <c r="B1789" s="362"/>
      <c r="C1789" s="159" t="s">
        <v>1</v>
      </c>
      <c r="D1789" s="160" t="s">
        <v>2</v>
      </c>
      <c r="E1789" s="161" t="s">
        <v>2163</v>
      </c>
      <c r="F1789" s="162" t="s">
        <v>4</v>
      </c>
      <c r="G1789" s="159" t="s">
        <v>5</v>
      </c>
      <c r="H1789" s="163" t="s">
        <v>6</v>
      </c>
      <c r="I1789" s="164" t="s">
        <v>2012</v>
      </c>
      <c r="J1789" s="168" t="s">
        <v>2164</v>
      </c>
      <c r="K1789" s="165" t="s">
        <v>2165</v>
      </c>
      <c r="L1789" s="145" t="s">
        <v>10</v>
      </c>
      <c r="M1789" s="165" t="s">
        <v>11</v>
      </c>
      <c r="N1789" s="181" t="s">
        <v>2151</v>
      </c>
    </row>
    <row r="1790" spans="1:14" ht="15" customHeight="1">
      <c r="A1790" s="166" t="s">
        <v>12</v>
      </c>
      <c r="B1790" s="166" t="s">
        <v>13</v>
      </c>
      <c r="C1790" s="167" t="s">
        <v>14</v>
      </c>
      <c r="D1790" s="166" t="s">
        <v>15</v>
      </c>
      <c r="E1790" s="182" t="s">
        <v>16</v>
      </c>
      <c r="F1790" s="167" t="s">
        <v>17</v>
      </c>
      <c r="G1790" s="167" t="s">
        <v>18</v>
      </c>
      <c r="H1790" s="183" t="s">
        <v>19</v>
      </c>
      <c r="I1790" s="183" t="s">
        <v>1762</v>
      </c>
      <c r="J1790" s="184" t="s">
        <v>21</v>
      </c>
      <c r="K1790" s="166" t="s">
        <v>22</v>
      </c>
      <c r="L1790" s="184" t="s">
        <v>2013</v>
      </c>
      <c r="M1790" s="185" t="s">
        <v>24</v>
      </c>
      <c r="N1790" s="186" t="s">
        <v>2166</v>
      </c>
    </row>
    <row r="1791" spans="1:14" ht="14.25" customHeight="1">
      <c r="A1791" s="363" t="s">
        <v>1684</v>
      </c>
      <c r="B1791" s="364"/>
      <c r="C1791" s="364"/>
      <c r="D1791" s="364"/>
      <c r="E1791" s="364"/>
      <c r="F1791" s="364"/>
      <c r="G1791" s="364"/>
      <c r="H1791" s="364"/>
      <c r="I1791" s="364"/>
      <c r="J1791" s="364"/>
      <c r="K1791" s="364"/>
      <c r="L1791" s="364"/>
      <c r="M1791" s="364"/>
      <c r="N1791" s="364"/>
    </row>
    <row r="1792" spans="1:14" ht="63.75" customHeight="1">
      <c r="A1792" s="124">
        <v>1</v>
      </c>
      <c r="B1792" s="202" t="s">
        <v>2247</v>
      </c>
      <c r="C1792" s="233" t="s">
        <v>1763</v>
      </c>
      <c r="D1792" s="124" t="s">
        <v>2097</v>
      </c>
      <c r="E1792" s="125">
        <v>41400</v>
      </c>
      <c r="F1792" s="190"/>
      <c r="G1792" s="191"/>
      <c r="H1792" s="192"/>
      <c r="I1792" s="193" t="s">
        <v>68</v>
      </c>
      <c r="J1792" s="194"/>
      <c r="K1792" s="197" t="s">
        <v>68</v>
      </c>
      <c r="L1792" s="195" t="str">
        <f>IF(J1792="","",ROUND(J1792*E1792,2))</f>
        <v/>
      </c>
      <c r="M1792" s="196"/>
      <c r="N1792" s="154" t="str">
        <f>IF(J1792="","",L1792*M1792+L1792)</f>
        <v/>
      </c>
    </row>
    <row r="1793" spans="1:14" ht="38.25" customHeight="1">
      <c r="A1793" s="365" t="s">
        <v>1764</v>
      </c>
      <c r="B1793" s="366"/>
      <c r="C1793" s="366"/>
      <c r="D1793" s="366"/>
      <c r="E1793" s="366"/>
      <c r="F1793" s="366"/>
      <c r="G1793" s="366"/>
      <c r="H1793" s="366"/>
      <c r="I1793" s="366"/>
      <c r="J1793" s="366"/>
      <c r="K1793" s="366"/>
      <c r="L1793" s="366"/>
      <c r="M1793" s="366"/>
      <c r="N1793" s="366"/>
    </row>
    <row r="1794" spans="1:14" ht="48" customHeight="1">
      <c r="A1794" s="388" t="s">
        <v>0</v>
      </c>
      <c r="B1794" s="389"/>
      <c r="C1794" s="231" t="s">
        <v>1</v>
      </c>
      <c r="D1794" s="169" t="s">
        <v>2</v>
      </c>
      <c r="E1794" s="170" t="s">
        <v>3</v>
      </c>
      <c r="F1794" s="171" t="s">
        <v>4</v>
      </c>
      <c r="G1794" s="390" t="s">
        <v>5</v>
      </c>
      <c r="H1794" s="390"/>
      <c r="I1794" s="390" t="s">
        <v>6</v>
      </c>
      <c r="J1794" s="390"/>
      <c r="K1794" s="172" t="s">
        <v>1765</v>
      </c>
      <c r="L1794" s="173" t="s">
        <v>10</v>
      </c>
      <c r="M1794" s="174" t="s">
        <v>11</v>
      </c>
      <c r="N1794" s="173" t="s">
        <v>2151</v>
      </c>
    </row>
    <row r="1795" spans="1:14" ht="18" customHeight="1">
      <c r="A1795" s="175" t="s">
        <v>12</v>
      </c>
      <c r="B1795" s="232" t="s">
        <v>13</v>
      </c>
      <c r="C1795" s="232" t="s">
        <v>14</v>
      </c>
      <c r="D1795" s="176" t="s">
        <v>15</v>
      </c>
      <c r="E1795" s="177" t="s">
        <v>16</v>
      </c>
      <c r="F1795" s="232" t="s">
        <v>17</v>
      </c>
      <c r="G1795" s="391" t="s">
        <v>18</v>
      </c>
      <c r="H1795" s="391"/>
      <c r="I1795" s="391" t="s">
        <v>19</v>
      </c>
      <c r="J1795" s="391"/>
      <c r="K1795" s="232" t="s">
        <v>20</v>
      </c>
      <c r="L1795" s="178" t="s">
        <v>21</v>
      </c>
      <c r="M1795" s="179" t="s">
        <v>22</v>
      </c>
      <c r="N1795" s="180" t="s">
        <v>2013</v>
      </c>
    </row>
    <row r="1796" spans="1:14">
      <c r="A1796" s="392" t="s">
        <v>1687</v>
      </c>
      <c r="B1796" s="393"/>
      <c r="C1796" s="393"/>
      <c r="D1796" s="393"/>
      <c r="E1796" s="393"/>
      <c r="F1796" s="393"/>
      <c r="G1796" s="393"/>
      <c r="H1796" s="393"/>
      <c r="I1796" s="393"/>
      <c r="J1796" s="393"/>
      <c r="K1796" s="393"/>
      <c r="L1796" s="393"/>
      <c r="M1796" s="393"/>
      <c r="N1796" s="393"/>
    </row>
    <row r="1797" spans="1:14" ht="27" customHeight="1">
      <c r="A1797" s="229">
        <v>1</v>
      </c>
      <c r="B1797" s="230" t="s">
        <v>1766</v>
      </c>
      <c r="C1797" s="229" t="s">
        <v>1767</v>
      </c>
      <c r="D1797" s="158" t="s">
        <v>1768</v>
      </c>
      <c r="E1797" s="229">
        <v>150</v>
      </c>
      <c r="F1797" s="129"/>
      <c r="G1797" s="384"/>
      <c r="H1797" s="385"/>
      <c r="I1797" s="373"/>
      <c r="J1797" s="374"/>
      <c r="K1797" s="187"/>
      <c r="L1797" s="188">
        <f>E1797*K1797</f>
        <v>0</v>
      </c>
      <c r="M1797" s="189"/>
      <c r="N1797" s="154" t="str">
        <f t="shared" ref="N1797" si="808">IF(K1797="","",L1797*M1797+L1797)</f>
        <v/>
      </c>
    </row>
    <row r="1798" spans="1:14">
      <c r="A1798" s="382" t="s">
        <v>2078</v>
      </c>
      <c r="B1798" s="383"/>
      <c r="C1798" s="383"/>
      <c r="D1798" s="383"/>
      <c r="E1798" s="383"/>
      <c r="F1798" s="383"/>
      <c r="G1798" s="383"/>
      <c r="H1798" s="383"/>
      <c r="I1798" s="383"/>
      <c r="J1798" s="383"/>
      <c r="K1798" s="383"/>
      <c r="L1798" s="383"/>
      <c r="M1798" s="383"/>
      <c r="N1798" s="383"/>
    </row>
    <row r="1799" spans="1:14" ht="22.5">
      <c r="A1799" s="386">
        <v>1</v>
      </c>
      <c r="B1799" s="387" t="s">
        <v>1769</v>
      </c>
      <c r="C1799" s="229" t="s">
        <v>1767</v>
      </c>
      <c r="D1799" s="158" t="s">
        <v>1770</v>
      </c>
      <c r="E1799" s="229">
        <v>5</v>
      </c>
      <c r="F1799" s="129"/>
      <c r="G1799" s="384"/>
      <c r="H1799" s="385"/>
      <c r="I1799" s="373"/>
      <c r="J1799" s="374"/>
      <c r="K1799" s="187"/>
      <c r="L1799" s="188">
        <f>E1799*K1799</f>
        <v>0</v>
      </c>
      <c r="M1799" s="189"/>
      <c r="N1799" s="154" t="str">
        <f t="shared" ref="N1799:N1800" si="809">IF(K1799="","",L1799*M1799+L1799)</f>
        <v/>
      </c>
    </row>
    <row r="1800" spans="1:14" ht="22.5">
      <c r="A1800" s="386"/>
      <c r="B1800" s="387"/>
      <c r="C1800" s="229" t="s">
        <v>1767</v>
      </c>
      <c r="D1800" s="158" t="s">
        <v>1771</v>
      </c>
      <c r="E1800" s="229">
        <v>400</v>
      </c>
      <c r="F1800" s="129"/>
      <c r="G1800" s="384"/>
      <c r="H1800" s="385"/>
      <c r="I1800" s="373"/>
      <c r="J1800" s="374"/>
      <c r="K1800" s="187"/>
      <c r="L1800" s="188">
        <f>E1800*K1800</f>
        <v>0</v>
      </c>
      <c r="M1800" s="189"/>
      <c r="N1800" s="154" t="str">
        <f t="shared" si="809"/>
        <v/>
      </c>
    </row>
    <row r="1801" spans="1:14">
      <c r="A1801" s="266" t="s">
        <v>2293</v>
      </c>
      <c r="B1801" s="266"/>
      <c r="C1801" s="266"/>
      <c r="D1801" s="266"/>
      <c r="E1801" s="266"/>
      <c r="F1801" s="266"/>
      <c r="G1801" s="266"/>
      <c r="H1801" s="266"/>
      <c r="I1801" s="266"/>
      <c r="J1801" s="266"/>
      <c r="K1801" s="266"/>
      <c r="L1801" s="102">
        <f>SUM(L1799:L1800)</f>
        <v>0</v>
      </c>
      <c r="M1801" s="198" t="s">
        <v>68</v>
      </c>
      <c r="N1801" s="200">
        <f>SUM(N1799:N1800)</f>
        <v>0</v>
      </c>
    </row>
    <row r="1802" spans="1:14">
      <c r="A1802" s="382" t="s">
        <v>2079</v>
      </c>
      <c r="B1802" s="383"/>
      <c r="C1802" s="383"/>
      <c r="D1802" s="383"/>
      <c r="E1802" s="383"/>
      <c r="F1802" s="383"/>
      <c r="G1802" s="383"/>
      <c r="H1802" s="383"/>
      <c r="I1802" s="383"/>
      <c r="J1802" s="383"/>
      <c r="K1802" s="383"/>
      <c r="L1802" s="383"/>
      <c r="M1802" s="383"/>
      <c r="N1802" s="383"/>
    </row>
    <row r="1803" spans="1:14" ht="22.5">
      <c r="A1803" s="229">
        <v>1</v>
      </c>
      <c r="B1803" s="230" t="s">
        <v>1772</v>
      </c>
      <c r="C1803" s="229" t="s">
        <v>1767</v>
      </c>
      <c r="D1803" s="158" t="s">
        <v>1770</v>
      </c>
      <c r="E1803" s="229">
        <v>300</v>
      </c>
      <c r="F1803" s="129"/>
      <c r="G1803" s="384"/>
      <c r="H1803" s="385"/>
      <c r="I1803" s="373"/>
      <c r="J1803" s="374"/>
      <c r="K1803" s="187"/>
      <c r="L1803" s="188">
        <f>E1803*K1803</f>
        <v>0</v>
      </c>
      <c r="M1803" s="189"/>
      <c r="N1803" s="154" t="str">
        <f t="shared" ref="N1803" si="810">IF(K1803="","",L1803*M1803+L1803)</f>
        <v/>
      </c>
    </row>
    <row r="1804" spans="1:14">
      <c r="A1804" s="382" t="s">
        <v>2292</v>
      </c>
      <c r="B1804" s="383"/>
      <c r="C1804" s="383"/>
      <c r="D1804" s="383"/>
      <c r="E1804" s="383"/>
      <c r="F1804" s="383"/>
      <c r="G1804" s="383"/>
      <c r="H1804" s="383"/>
      <c r="I1804" s="383"/>
      <c r="J1804" s="383"/>
      <c r="K1804" s="383"/>
      <c r="L1804" s="383"/>
      <c r="M1804" s="383"/>
      <c r="N1804" s="383"/>
    </row>
    <row r="1805" spans="1:14" ht="22.5">
      <c r="A1805" s="386">
        <v>1</v>
      </c>
      <c r="B1805" s="387" t="s">
        <v>1773</v>
      </c>
      <c r="C1805" s="229" t="s">
        <v>1767</v>
      </c>
      <c r="D1805" s="158" t="s">
        <v>1774</v>
      </c>
      <c r="E1805" s="229">
        <v>30</v>
      </c>
      <c r="F1805" s="129"/>
      <c r="G1805" s="384"/>
      <c r="H1805" s="385"/>
      <c r="I1805" s="373"/>
      <c r="J1805" s="374"/>
      <c r="K1805" s="187"/>
      <c r="L1805" s="188">
        <f>E1805*K1805</f>
        <v>0</v>
      </c>
      <c r="M1805" s="189"/>
      <c r="N1805" s="154" t="str">
        <f t="shared" ref="N1805:N1806" si="811">IF(K1805="","",L1805*M1805+L1805)</f>
        <v/>
      </c>
    </row>
    <row r="1806" spans="1:14" ht="22.5">
      <c r="A1806" s="386"/>
      <c r="B1806" s="387"/>
      <c r="C1806" s="229" t="s">
        <v>1767</v>
      </c>
      <c r="D1806" s="158" t="s">
        <v>1775</v>
      </c>
      <c r="E1806" s="229">
        <v>5</v>
      </c>
      <c r="F1806" s="129"/>
      <c r="G1806" s="384"/>
      <c r="H1806" s="385"/>
      <c r="I1806" s="373"/>
      <c r="J1806" s="374"/>
      <c r="K1806" s="187"/>
      <c r="L1806" s="188">
        <f>E1806*K1806</f>
        <v>0</v>
      </c>
      <c r="M1806" s="189"/>
      <c r="N1806" s="154" t="str">
        <f t="shared" si="811"/>
        <v/>
      </c>
    </row>
    <row r="1807" spans="1:14">
      <c r="A1807" s="266" t="s">
        <v>2294</v>
      </c>
      <c r="B1807" s="266"/>
      <c r="C1807" s="266"/>
      <c r="D1807" s="266"/>
      <c r="E1807" s="266"/>
      <c r="F1807" s="266"/>
      <c r="G1807" s="266"/>
      <c r="H1807" s="266"/>
      <c r="I1807" s="266"/>
      <c r="J1807" s="266"/>
      <c r="K1807" s="266"/>
      <c r="L1807" s="102">
        <f>SUM(L1805:L1806)</f>
        <v>0</v>
      </c>
      <c r="M1807" s="199" t="s">
        <v>68</v>
      </c>
      <c r="N1807" s="200">
        <f>SUM(N1805:N1806)</f>
        <v>0</v>
      </c>
    </row>
    <row r="1809" spans="2:8">
      <c r="B1809" s="255" t="s">
        <v>1778</v>
      </c>
      <c r="C1809" s="88"/>
      <c r="D1809" s="88"/>
      <c r="E1809" s="89"/>
      <c r="F1809" s="129"/>
      <c r="G1809" s="129"/>
      <c r="H1809" s="9"/>
    </row>
  </sheetData>
  <mergeCells count="1117">
    <mergeCell ref="I1806:J1806"/>
    <mergeCell ref="A1807:K1807"/>
    <mergeCell ref="A5:N5"/>
    <mergeCell ref="A1:N1"/>
    <mergeCell ref="A2:N2"/>
    <mergeCell ref="A3:N3"/>
    <mergeCell ref="A4:N4"/>
    <mergeCell ref="A1801:K1801"/>
    <mergeCell ref="A1802:N1802"/>
    <mergeCell ref="G1803:H1803"/>
    <mergeCell ref="I1803:J1803"/>
    <mergeCell ref="A1804:N1804"/>
    <mergeCell ref="A1805:A1806"/>
    <mergeCell ref="B1805:B1806"/>
    <mergeCell ref="G1805:H1805"/>
    <mergeCell ref="I1805:J1805"/>
    <mergeCell ref="G1806:H1806"/>
    <mergeCell ref="G1797:H1797"/>
    <mergeCell ref="I1797:J1797"/>
    <mergeCell ref="A1798:N1798"/>
    <mergeCell ref="A1799:A1800"/>
    <mergeCell ref="B1799:B1800"/>
    <mergeCell ref="G1799:H1799"/>
    <mergeCell ref="I1799:J1799"/>
    <mergeCell ref="G1800:H1800"/>
    <mergeCell ref="I1800:J1800"/>
    <mergeCell ref="A1794:B1794"/>
    <mergeCell ref="G1794:H1794"/>
    <mergeCell ref="I1794:J1794"/>
    <mergeCell ref="G1795:H1795"/>
    <mergeCell ref="I1795:J1795"/>
    <mergeCell ref="A1796:N1796"/>
    <mergeCell ref="A1783:N1783"/>
    <mergeCell ref="A1785:N1785"/>
    <mergeCell ref="A1787:N1787"/>
    <mergeCell ref="A1789:B1789"/>
    <mergeCell ref="A1791:N1791"/>
    <mergeCell ref="A1793:N1793"/>
    <mergeCell ref="A1774:N1774"/>
    <mergeCell ref="A1776:N1776"/>
    <mergeCell ref="A1778:N1778"/>
    <mergeCell ref="A1779:A1780"/>
    <mergeCell ref="B1779:B1780"/>
    <mergeCell ref="A1781:N1781"/>
    <mergeCell ref="A1768:N1768"/>
    <mergeCell ref="A1769:A1770"/>
    <mergeCell ref="B1769:B1770"/>
    <mergeCell ref="C1769:C1770"/>
    <mergeCell ref="A1771:K1771"/>
    <mergeCell ref="A1772:N1772"/>
    <mergeCell ref="A1762:N1762"/>
    <mergeCell ref="A1763:A1764"/>
    <mergeCell ref="B1763:B1764"/>
    <mergeCell ref="C1763:C1764"/>
    <mergeCell ref="A1765:K1765"/>
    <mergeCell ref="A1766:N1766"/>
    <mergeCell ref="A1750:N1750"/>
    <mergeCell ref="A1752:N1752"/>
    <mergeCell ref="A1754:N1754"/>
    <mergeCell ref="A1756:N1756"/>
    <mergeCell ref="A1758:N1758"/>
    <mergeCell ref="A1760:N1760"/>
    <mergeCell ref="A1738:N1738"/>
    <mergeCell ref="A1740:N1740"/>
    <mergeCell ref="A1742:N1742"/>
    <mergeCell ref="A1744:N1744"/>
    <mergeCell ref="A1746:N1746"/>
    <mergeCell ref="A1748:N1748"/>
    <mergeCell ref="A1726:N1726"/>
    <mergeCell ref="A1728:N1728"/>
    <mergeCell ref="A1730:N1730"/>
    <mergeCell ref="A1732:N1732"/>
    <mergeCell ref="A1734:N1734"/>
    <mergeCell ref="A1736:N1736"/>
    <mergeCell ref="A1718:N1718"/>
    <mergeCell ref="A1719:A1720"/>
    <mergeCell ref="B1719:B1720"/>
    <mergeCell ref="A1721:K1721"/>
    <mergeCell ref="A1722:N1722"/>
    <mergeCell ref="A1724:N1724"/>
    <mergeCell ref="A1703:N1703"/>
    <mergeCell ref="A1704:A1712"/>
    <mergeCell ref="B1704:B1712"/>
    <mergeCell ref="A1713:K1713"/>
    <mergeCell ref="A1714:N1714"/>
    <mergeCell ref="A1716:N1716"/>
    <mergeCell ref="A1695:N1695"/>
    <mergeCell ref="A1697:N1697"/>
    <mergeCell ref="A1699:N1699"/>
    <mergeCell ref="A1700:A1701"/>
    <mergeCell ref="B1700:B1701"/>
    <mergeCell ref="A1702:K1702"/>
    <mergeCell ref="A1685:N1685"/>
    <mergeCell ref="A1687:N1687"/>
    <mergeCell ref="A1688:A1691"/>
    <mergeCell ref="B1688:B1691"/>
    <mergeCell ref="A1692:K1692"/>
    <mergeCell ref="A1693:N1693"/>
    <mergeCell ref="A1679:N1679"/>
    <mergeCell ref="A1680:A1681"/>
    <mergeCell ref="B1680:B1681"/>
    <mergeCell ref="C1680:C1681"/>
    <mergeCell ref="A1682:K1682"/>
    <mergeCell ref="A1683:N1683"/>
    <mergeCell ref="A1667:N1667"/>
    <mergeCell ref="A1669:N1669"/>
    <mergeCell ref="A1671:N1671"/>
    <mergeCell ref="A1673:N1673"/>
    <mergeCell ref="A1675:N1675"/>
    <mergeCell ref="A1677:N1677"/>
    <mergeCell ref="A1655:N1655"/>
    <mergeCell ref="A1657:N1657"/>
    <mergeCell ref="A1659:N1659"/>
    <mergeCell ref="A1661:N1661"/>
    <mergeCell ref="A1663:N1663"/>
    <mergeCell ref="A1665:N1665"/>
    <mergeCell ref="A1643:N1643"/>
    <mergeCell ref="A1645:N1645"/>
    <mergeCell ref="A1647:N1647"/>
    <mergeCell ref="A1649:N1649"/>
    <mergeCell ref="A1651:N1651"/>
    <mergeCell ref="A1653:N1653"/>
    <mergeCell ref="A1579:K1579"/>
    <mergeCell ref="A1580:N1580"/>
    <mergeCell ref="A1589:K1589"/>
    <mergeCell ref="A1590:N1590"/>
    <mergeCell ref="A1640:K1640"/>
    <mergeCell ref="A1641:N1641"/>
    <mergeCell ref="A1552:K1552"/>
    <mergeCell ref="A1553:M1553"/>
    <mergeCell ref="A1554:N1554"/>
    <mergeCell ref="A1575:K1575"/>
    <mergeCell ref="A1576:N1576"/>
    <mergeCell ref="A1577:A1578"/>
    <mergeCell ref="B1577:B1578"/>
    <mergeCell ref="A1526:N1526"/>
    <mergeCell ref="A1528:N1528"/>
    <mergeCell ref="A1529:A1530"/>
    <mergeCell ref="B1529:B1530"/>
    <mergeCell ref="A1531:K1531"/>
    <mergeCell ref="A1532:N1532"/>
    <mergeCell ref="A1516:M1516"/>
    <mergeCell ref="A1517:M1517"/>
    <mergeCell ref="A1518:N1518"/>
    <mergeCell ref="A1520:N1520"/>
    <mergeCell ref="A1522:N1522"/>
    <mergeCell ref="A1525:K1525"/>
    <mergeCell ref="A1486:K1486"/>
    <mergeCell ref="A1487:N1487"/>
    <mergeCell ref="A1489:N1489"/>
    <mergeCell ref="A1493:A1494"/>
    <mergeCell ref="B1493:B1494"/>
    <mergeCell ref="A1515:K1515"/>
    <mergeCell ref="A1475:N1475"/>
    <mergeCell ref="A1477:N1477"/>
    <mergeCell ref="A1479:N1479"/>
    <mergeCell ref="A1481:N1481"/>
    <mergeCell ref="A1483:N1483"/>
    <mergeCell ref="A1484:A1485"/>
    <mergeCell ref="B1484:B1485"/>
    <mergeCell ref="A1466:K1466"/>
    <mergeCell ref="A1467:N1467"/>
    <mergeCell ref="A1471:A1472"/>
    <mergeCell ref="B1471:B1472"/>
    <mergeCell ref="C1471:C1472"/>
    <mergeCell ref="A1474:K1474"/>
    <mergeCell ref="A1457:A1459"/>
    <mergeCell ref="B1457:B1459"/>
    <mergeCell ref="A1460:K1460"/>
    <mergeCell ref="A1461:N1461"/>
    <mergeCell ref="A1462:A1465"/>
    <mergeCell ref="B1462:B1465"/>
    <mergeCell ref="C1462:C1465"/>
    <mergeCell ref="A1450:A1451"/>
    <mergeCell ref="B1450:B1451"/>
    <mergeCell ref="A1452:A1453"/>
    <mergeCell ref="B1452:B1453"/>
    <mergeCell ref="C1452:C1453"/>
    <mergeCell ref="A1454:A1455"/>
    <mergeCell ref="B1454:B1455"/>
    <mergeCell ref="C1454:C1455"/>
    <mergeCell ref="A1442:N1442"/>
    <mergeCell ref="A1443:A1445"/>
    <mergeCell ref="B1443:B1445"/>
    <mergeCell ref="D1443:D1445"/>
    <mergeCell ref="A1446:A1447"/>
    <mergeCell ref="B1446:B1447"/>
    <mergeCell ref="D1446:D1447"/>
    <mergeCell ref="A1433:K1433"/>
    <mergeCell ref="A1434:N1434"/>
    <mergeCell ref="A1437:A1438"/>
    <mergeCell ref="B1437:B1438"/>
    <mergeCell ref="D1437:D1438"/>
    <mergeCell ref="A1439:A1441"/>
    <mergeCell ref="B1439:B1441"/>
    <mergeCell ref="C1439:C1441"/>
    <mergeCell ref="A1428:A1429"/>
    <mergeCell ref="B1428:B1429"/>
    <mergeCell ref="C1428:C1429"/>
    <mergeCell ref="A1430:A1432"/>
    <mergeCell ref="B1430:B1432"/>
    <mergeCell ref="C1430:C1432"/>
    <mergeCell ref="C1421:C1423"/>
    <mergeCell ref="A1424:K1424"/>
    <mergeCell ref="A1425:N1425"/>
    <mergeCell ref="A1426:A1427"/>
    <mergeCell ref="B1426:B1427"/>
    <mergeCell ref="C1426:C1427"/>
    <mergeCell ref="A1415:A1416"/>
    <mergeCell ref="B1415:B1416"/>
    <mergeCell ref="A1417:A1418"/>
    <mergeCell ref="B1417:B1418"/>
    <mergeCell ref="A1421:A1423"/>
    <mergeCell ref="B1421:B1423"/>
    <mergeCell ref="A1398:N1398"/>
    <mergeCell ref="A1400:N1400"/>
    <mergeCell ref="A1402:N1402"/>
    <mergeCell ref="A1404:N1404"/>
    <mergeCell ref="A1412:K1412"/>
    <mergeCell ref="A1413:N1413"/>
    <mergeCell ref="A1390:K1390"/>
    <mergeCell ref="A1391:N1391"/>
    <mergeCell ref="A1392:A1393"/>
    <mergeCell ref="B1392:B1393"/>
    <mergeCell ref="A1395:K1395"/>
    <mergeCell ref="A1396:N1396"/>
    <mergeCell ref="A1371:N1371"/>
    <mergeCell ref="A1373:N1373"/>
    <mergeCell ref="A1377:K1377"/>
    <mergeCell ref="A1378:N1378"/>
    <mergeCell ref="A1380:N1380"/>
    <mergeCell ref="A1382:A1383"/>
    <mergeCell ref="B1382:B1383"/>
    <mergeCell ref="C1382:C1383"/>
    <mergeCell ref="A1360:K1360"/>
    <mergeCell ref="A1361:N1361"/>
    <mergeCell ref="A1363:N1363"/>
    <mergeCell ref="A1365:N1365"/>
    <mergeCell ref="A1367:N1367"/>
    <mergeCell ref="A1369:N1369"/>
    <mergeCell ref="A1347:A1348"/>
    <mergeCell ref="B1347:B1348"/>
    <mergeCell ref="A1350:K1350"/>
    <mergeCell ref="A1351:N1351"/>
    <mergeCell ref="A1353:N1353"/>
    <mergeCell ref="A1357:A1358"/>
    <mergeCell ref="B1357:B1358"/>
    <mergeCell ref="A1337:A1338"/>
    <mergeCell ref="B1337:B1338"/>
    <mergeCell ref="A1339:A1340"/>
    <mergeCell ref="B1339:B1340"/>
    <mergeCell ref="A1345:A1346"/>
    <mergeCell ref="B1345:B1346"/>
    <mergeCell ref="A1331:A1332"/>
    <mergeCell ref="B1331:B1332"/>
    <mergeCell ref="A1333:K1333"/>
    <mergeCell ref="A1334:N1334"/>
    <mergeCell ref="A1335:A1336"/>
    <mergeCell ref="B1335:B1336"/>
    <mergeCell ref="A1317:A1318"/>
    <mergeCell ref="B1317:B1318"/>
    <mergeCell ref="A1325:A1326"/>
    <mergeCell ref="B1325:B1326"/>
    <mergeCell ref="A1329:A1330"/>
    <mergeCell ref="B1329:B1330"/>
    <mergeCell ref="A1305:A1306"/>
    <mergeCell ref="B1305:B1306"/>
    <mergeCell ref="A1308:A1309"/>
    <mergeCell ref="B1308:B1309"/>
    <mergeCell ref="A1310:K1310"/>
    <mergeCell ref="A1311:N1311"/>
    <mergeCell ref="A1296:A1297"/>
    <mergeCell ref="B1296:B1297"/>
    <mergeCell ref="A1298:A1299"/>
    <mergeCell ref="B1298:B1299"/>
    <mergeCell ref="A1301:A1302"/>
    <mergeCell ref="B1301:B1302"/>
    <mergeCell ref="A1287:A1289"/>
    <mergeCell ref="B1287:B1289"/>
    <mergeCell ref="A1291:A1293"/>
    <mergeCell ref="B1291:B1293"/>
    <mergeCell ref="A1294:A1295"/>
    <mergeCell ref="B1294:B1295"/>
    <mergeCell ref="A1279:A1280"/>
    <mergeCell ref="B1279:B1280"/>
    <mergeCell ref="A1281:A1282"/>
    <mergeCell ref="B1281:B1282"/>
    <mergeCell ref="A1285:K1285"/>
    <mergeCell ref="A1286:N1286"/>
    <mergeCell ref="A1267:A1269"/>
    <mergeCell ref="B1267:B1269"/>
    <mergeCell ref="A1271:K1271"/>
    <mergeCell ref="A1272:N1272"/>
    <mergeCell ref="A1275:A1277"/>
    <mergeCell ref="B1275:B1277"/>
    <mergeCell ref="A1252:N1252"/>
    <mergeCell ref="A1256:K1256"/>
    <mergeCell ref="A1257:N1257"/>
    <mergeCell ref="A1261:K1261"/>
    <mergeCell ref="A1262:N1262"/>
    <mergeCell ref="A1263:A1265"/>
    <mergeCell ref="B1263:B1265"/>
    <mergeCell ref="C1263:C1265"/>
    <mergeCell ref="A1244:K1244"/>
    <mergeCell ref="A1245:N1245"/>
    <mergeCell ref="A1246:A1248"/>
    <mergeCell ref="B1246:B1248"/>
    <mergeCell ref="A1249:K1249"/>
    <mergeCell ref="A1250:N1250"/>
    <mergeCell ref="B1235:B1239"/>
    <mergeCell ref="A1240:K1240"/>
    <mergeCell ref="A1241:N1241"/>
    <mergeCell ref="A1242:A1243"/>
    <mergeCell ref="B1242:B1243"/>
    <mergeCell ref="A1235:A1239"/>
    <mergeCell ref="A1229:A1230"/>
    <mergeCell ref="B1229:B1230"/>
    <mergeCell ref="A1231:K1231"/>
    <mergeCell ref="A1232:N1232"/>
    <mergeCell ref="A1233:A1234"/>
    <mergeCell ref="B1233:B1234"/>
    <mergeCell ref="A1218:N1218"/>
    <mergeCell ref="A1221:A1222"/>
    <mergeCell ref="B1221:B1222"/>
    <mergeCell ref="A1223:A1224"/>
    <mergeCell ref="B1223:B1224"/>
    <mergeCell ref="A1225:A1226"/>
    <mergeCell ref="B1225:B1226"/>
    <mergeCell ref="A1204:K1204"/>
    <mergeCell ref="A1205:N1205"/>
    <mergeCell ref="A1207:A1208"/>
    <mergeCell ref="B1207:B1208"/>
    <mergeCell ref="A1215:K1215"/>
    <mergeCell ref="A1216:N1216"/>
    <mergeCell ref="A1194:K1194"/>
    <mergeCell ref="A1195:N1195"/>
    <mergeCell ref="A1196:A1201"/>
    <mergeCell ref="B1196:B1201"/>
    <mergeCell ref="A1202:A1203"/>
    <mergeCell ref="B1202:B1203"/>
    <mergeCell ref="A1185:A1186"/>
    <mergeCell ref="B1185:B1186"/>
    <mergeCell ref="A1188:A1189"/>
    <mergeCell ref="B1188:B1189"/>
    <mergeCell ref="C1188:C1189"/>
    <mergeCell ref="A1190:A1191"/>
    <mergeCell ref="B1190:B1191"/>
    <mergeCell ref="C1190:C1191"/>
    <mergeCell ref="A1178:K1178"/>
    <mergeCell ref="A1179:N1179"/>
    <mergeCell ref="A1181:A1182"/>
    <mergeCell ref="B1181:B1182"/>
    <mergeCell ref="C1181:C1182"/>
    <mergeCell ref="A1183:A1184"/>
    <mergeCell ref="B1183:B1184"/>
    <mergeCell ref="A1171:A1172"/>
    <mergeCell ref="B1171:B1172"/>
    <mergeCell ref="C1171:C1172"/>
    <mergeCell ref="A1173:K1173"/>
    <mergeCell ref="A1174:N1174"/>
    <mergeCell ref="A1175:A1177"/>
    <mergeCell ref="B1175:B1177"/>
    <mergeCell ref="C1175:C1176"/>
    <mergeCell ref="A1162:A1163"/>
    <mergeCell ref="B1162:B1163"/>
    <mergeCell ref="A1165:A1166"/>
    <mergeCell ref="B1165:B1166"/>
    <mergeCell ref="C1165:C1166"/>
    <mergeCell ref="A1167:A1169"/>
    <mergeCell ref="B1167:B1169"/>
    <mergeCell ref="C1167:C1169"/>
    <mergeCell ref="A1150:A1151"/>
    <mergeCell ref="B1150:B1151"/>
    <mergeCell ref="A1154:A1155"/>
    <mergeCell ref="B1154:B1155"/>
    <mergeCell ref="A1158:A1160"/>
    <mergeCell ref="B1158:B1160"/>
    <mergeCell ref="A1140:A1143"/>
    <mergeCell ref="B1140:B1143"/>
    <mergeCell ref="A1144:A1145"/>
    <mergeCell ref="B1144:B1145"/>
    <mergeCell ref="A1147:A1148"/>
    <mergeCell ref="B1147:B1148"/>
    <mergeCell ref="A1130:A1131"/>
    <mergeCell ref="B1130:B1131"/>
    <mergeCell ref="A1133:A1136"/>
    <mergeCell ref="B1133:B1136"/>
    <mergeCell ref="A1137:A1138"/>
    <mergeCell ref="B1137:B1138"/>
    <mergeCell ref="A1121:A1123"/>
    <mergeCell ref="B1121:B1123"/>
    <mergeCell ref="A1124:A1127"/>
    <mergeCell ref="B1124:B1127"/>
    <mergeCell ref="C1124:C1126"/>
    <mergeCell ref="A1128:A1129"/>
    <mergeCell ref="B1128:B1129"/>
    <mergeCell ref="C1128:C1129"/>
    <mergeCell ref="A1110:A1111"/>
    <mergeCell ref="B1110:B1111"/>
    <mergeCell ref="A1112:A1115"/>
    <mergeCell ref="B1112:B1115"/>
    <mergeCell ref="C1113:C1114"/>
    <mergeCell ref="A1117:A1119"/>
    <mergeCell ref="B1117:B1119"/>
    <mergeCell ref="A1099:A1100"/>
    <mergeCell ref="B1099:B1100"/>
    <mergeCell ref="A1101:A1105"/>
    <mergeCell ref="B1101:B1105"/>
    <mergeCell ref="A1107:A1109"/>
    <mergeCell ref="B1107:B1109"/>
    <mergeCell ref="A1088:K1088"/>
    <mergeCell ref="A1089:N1089"/>
    <mergeCell ref="A1091:N1091"/>
    <mergeCell ref="A1093:N1093"/>
    <mergeCell ref="A1095:N1095"/>
    <mergeCell ref="A1097:N1097"/>
    <mergeCell ref="A1080:A1081"/>
    <mergeCell ref="B1080:B1081"/>
    <mergeCell ref="A1082:K1082"/>
    <mergeCell ref="A1083:N1083"/>
    <mergeCell ref="A1084:A1085"/>
    <mergeCell ref="B1084:B1085"/>
    <mergeCell ref="A1070:A1071"/>
    <mergeCell ref="B1070:B1071"/>
    <mergeCell ref="A1072:K1072"/>
    <mergeCell ref="A1073:N1073"/>
    <mergeCell ref="A1074:A1078"/>
    <mergeCell ref="B1074:B1078"/>
    <mergeCell ref="A1058:A1061"/>
    <mergeCell ref="B1058:B1061"/>
    <mergeCell ref="A1062:K1062"/>
    <mergeCell ref="A1063:N1063"/>
    <mergeCell ref="A1065:A1069"/>
    <mergeCell ref="B1065:B1069"/>
    <mergeCell ref="A1048:A1049"/>
    <mergeCell ref="B1048:B1049"/>
    <mergeCell ref="A1050:K1050"/>
    <mergeCell ref="A1051:N1051"/>
    <mergeCell ref="A1052:A1057"/>
    <mergeCell ref="B1052:B1057"/>
    <mergeCell ref="A1037:K1037"/>
    <mergeCell ref="A1038:N1038"/>
    <mergeCell ref="A1040:M1040"/>
    <mergeCell ref="A1041:N1041"/>
    <mergeCell ref="A1042:A1043"/>
    <mergeCell ref="B1042:B1043"/>
    <mergeCell ref="A1025:N1025"/>
    <mergeCell ref="A1028:K1028"/>
    <mergeCell ref="A1029:N1029"/>
    <mergeCell ref="A1031:A1032"/>
    <mergeCell ref="B1031:B1032"/>
    <mergeCell ref="A1033:A1034"/>
    <mergeCell ref="B1033:B1034"/>
    <mergeCell ref="C1033:C1034"/>
    <mergeCell ref="A1017:A1018"/>
    <mergeCell ref="B1017:B1018"/>
    <mergeCell ref="A1019:A1020"/>
    <mergeCell ref="B1019:B1020"/>
    <mergeCell ref="A1022:K1022"/>
    <mergeCell ref="A1023:N1023"/>
    <mergeCell ref="A1008:A1009"/>
    <mergeCell ref="B1008:B1009"/>
    <mergeCell ref="A1011:A1014"/>
    <mergeCell ref="B1011:B1014"/>
    <mergeCell ref="A1015:A1016"/>
    <mergeCell ref="B1015:B1016"/>
    <mergeCell ref="A998:A1000"/>
    <mergeCell ref="B998:B1000"/>
    <mergeCell ref="A1002:A1003"/>
    <mergeCell ref="B1002:B1003"/>
    <mergeCell ref="A1004:A1005"/>
    <mergeCell ref="B1004:B1005"/>
    <mergeCell ref="A983:K983"/>
    <mergeCell ref="A984:N984"/>
    <mergeCell ref="A985:A987"/>
    <mergeCell ref="B985:B987"/>
    <mergeCell ref="A988:A993"/>
    <mergeCell ref="B988:B993"/>
    <mergeCell ref="A975:K975"/>
    <mergeCell ref="A976:N976"/>
    <mergeCell ref="A979:K979"/>
    <mergeCell ref="A980:N980"/>
    <mergeCell ref="A981:A982"/>
    <mergeCell ref="B981:B982"/>
    <mergeCell ref="C981:C982"/>
    <mergeCell ref="A965:A966"/>
    <mergeCell ref="B965:B966"/>
    <mergeCell ref="A968:A969"/>
    <mergeCell ref="B968:B969"/>
    <mergeCell ref="A970:K970"/>
    <mergeCell ref="A971:N971"/>
    <mergeCell ref="A950:K950"/>
    <mergeCell ref="A951:N951"/>
    <mergeCell ref="A952:A957"/>
    <mergeCell ref="B952:B957"/>
    <mergeCell ref="A958:A963"/>
    <mergeCell ref="B958:B963"/>
    <mergeCell ref="C961:C963"/>
    <mergeCell ref="A941:A943"/>
    <mergeCell ref="B941:B943"/>
    <mergeCell ref="A944:K944"/>
    <mergeCell ref="A945:N945"/>
    <mergeCell ref="A947:N947"/>
    <mergeCell ref="A948:A949"/>
    <mergeCell ref="B948:B949"/>
    <mergeCell ref="A928:A929"/>
    <mergeCell ref="B928:B929"/>
    <mergeCell ref="A932:K932"/>
    <mergeCell ref="A933:N933"/>
    <mergeCell ref="A935:N935"/>
    <mergeCell ref="A936:A938"/>
    <mergeCell ref="B936:B938"/>
    <mergeCell ref="A918:K918"/>
    <mergeCell ref="A919:N919"/>
    <mergeCell ref="A922:K922"/>
    <mergeCell ref="A923:N923"/>
    <mergeCell ref="A924:A925"/>
    <mergeCell ref="B924:B925"/>
    <mergeCell ref="A910:A911"/>
    <mergeCell ref="B910:B911"/>
    <mergeCell ref="A912:K912"/>
    <mergeCell ref="A913:N913"/>
    <mergeCell ref="A915:N915"/>
    <mergeCell ref="A916:A917"/>
    <mergeCell ref="B916:B917"/>
    <mergeCell ref="A900:A902"/>
    <mergeCell ref="B900:B902"/>
    <mergeCell ref="C900:C902"/>
    <mergeCell ref="A903:K903"/>
    <mergeCell ref="A904:N904"/>
    <mergeCell ref="A907:A908"/>
    <mergeCell ref="B907:B908"/>
    <mergeCell ref="A890:N890"/>
    <mergeCell ref="A892:N892"/>
    <mergeCell ref="A893:A897"/>
    <mergeCell ref="B893:B897"/>
    <mergeCell ref="A898:K898"/>
    <mergeCell ref="A899:N899"/>
    <mergeCell ref="A880:A882"/>
    <mergeCell ref="B880:B882"/>
    <mergeCell ref="A883:K883"/>
    <mergeCell ref="A884:N884"/>
    <mergeCell ref="A886:N886"/>
    <mergeCell ref="A888:N888"/>
    <mergeCell ref="A869:K869"/>
    <mergeCell ref="A870:N870"/>
    <mergeCell ref="A872:N872"/>
    <mergeCell ref="A876:K876"/>
    <mergeCell ref="A877:N877"/>
    <mergeCell ref="A879:N879"/>
    <mergeCell ref="A863:K863"/>
    <mergeCell ref="A864:N864"/>
    <mergeCell ref="A865:A866"/>
    <mergeCell ref="B865:B866"/>
    <mergeCell ref="A867:A868"/>
    <mergeCell ref="B867:B868"/>
    <mergeCell ref="C867:C868"/>
    <mergeCell ref="A852:A855"/>
    <mergeCell ref="B852:B855"/>
    <mergeCell ref="A857:A858"/>
    <mergeCell ref="B857:B858"/>
    <mergeCell ref="A860:A861"/>
    <mergeCell ref="B860:B861"/>
    <mergeCell ref="A846:A847"/>
    <mergeCell ref="B846:B847"/>
    <mergeCell ref="A848:A849"/>
    <mergeCell ref="B848:B849"/>
    <mergeCell ref="A850:A851"/>
    <mergeCell ref="B850:B851"/>
    <mergeCell ref="A837:A838"/>
    <mergeCell ref="B837:B838"/>
    <mergeCell ref="A839:A840"/>
    <mergeCell ref="B839:B840"/>
    <mergeCell ref="A842:A845"/>
    <mergeCell ref="B842:B845"/>
    <mergeCell ref="A824:N824"/>
    <mergeCell ref="A826:A827"/>
    <mergeCell ref="B826:B827"/>
    <mergeCell ref="A828:A832"/>
    <mergeCell ref="B828:B832"/>
    <mergeCell ref="A833:A835"/>
    <mergeCell ref="B833:B835"/>
    <mergeCell ref="A815:A818"/>
    <mergeCell ref="B815:B818"/>
    <mergeCell ref="C815:C818"/>
    <mergeCell ref="A819:K819"/>
    <mergeCell ref="A820:N820"/>
    <mergeCell ref="A822:N822"/>
    <mergeCell ref="A799:A803"/>
    <mergeCell ref="B799:B803"/>
    <mergeCell ref="A806:A808"/>
    <mergeCell ref="B806:B808"/>
    <mergeCell ref="A813:K813"/>
    <mergeCell ref="A814:N814"/>
    <mergeCell ref="A791:A792"/>
    <mergeCell ref="B791:B792"/>
    <mergeCell ref="A793:A794"/>
    <mergeCell ref="B793:B794"/>
    <mergeCell ref="C793:C794"/>
    <mergeCell ref="A796:A798"/>
    <mergeCell ref="B796:B798"/>
    <mergeCell ref="A781:K781"/>
    <mergeCell ref="A782:N782"/>
    <mergeCell ref="A784:A785"/>
    <mergeCell ref="B784:B785"/>
    <mergeCell ref="A788:K788"/>
    <mergeCell ref="A789:N789"/>
    <mergeCell ref="A768:K768"/>
    <mergeCell ref="A769:N769"/>
    <mergeCell ref="A771:N771"/>
    <mergeCell ref="A773:N773"/>
    <mergeCell ref="A778:A779"/>
    <mergeCell ref="B778:B779"/>
    <mergeCell ref="A759:A761"/>
    <mergeCell ref="B759:B761"/>
    <mergeCell ref="A762:K762"/>
    <mergeCell ref="A763:N763"/>
    <mergeCell ref="A765:N765"/>
    <mergeCell ref="A766:A767"/>
    <mergeCell ref="B766:B767"/>
    <mergeCell ref="D753:D754"/>
    <mergeCell ref="A755:K755"/>
    <mergeCell ref="A756:N756"/>
    <mergeCell ref="A757:A758"/>
    <mergeCell ref="B757:B758"/>
    <mergeCell ref="D757:D758"/>
    <mergeCell ref="A746:A747"/>
    <mergeCell ref="B746:B747"/>
    <mergeCell ref="A748:A749"/>
    <mergeCell ref="B748:B749"/>
    <mergeCell ref="A753:A754"/>
    <mergeCell ref="B753:B754"/>
    <mergeCell ref="A736:A738"/>
    <mergeCell ref="B736:B738"/>
    <mergeCell ref="A739:A740"/>
    <mergeCell ref="B739:B740"/>
    <mergeCell ref="A743:A744"/>
    <mergeCell ref="B743:B744"/>
    <mergeCell ref="A729:A730"/>
    <mergeCell ref="B729:B730"/>
    <mergeCell ref="A731:A732"/>
    <mergeCell ref="B731:B732"/>
    <mergeCell ref="A734:A735"/>
    <mergeCell ref="B734:B735"/>
    <mergeCell ref="A723:A724"/>
    <mergeCell ref="B723:B724"/>
    <mergeCell ref="A725:A726"/>
    <mergeCell ref="B725:B726"/>
    <mergeCell ref="A727:A728"/>
    <mergeCell ref="B727:B728"/>
    <mergeCell ref="A714:A715"/>
    <mergeCell ref="B714:B715"/>
    <mergeCell ref="A716:K716"/>
    <mergeCell ref="A717:N717"/>
    <mergeCell ref="A719:N719"/>
    <mergeCell ref="A720:A721"/>
    <mergeCell ref="B720:B721"/>
    <mergeCell ref="A702:K702"/>
    <mergeCell ref="A703:N703"/>
    <mergeCell ref="A705:A707"/>
    <mergeCell ref="B705:B707"/>
    <mergeCell ref="A712:K712"/>
    <mergeCell ref="A713:N713"/>
    <mergeCell ref="A690:N690"/>
    <mergeCell ref="A694:A695"/>
    <mergeCell ref="B694:B695"/>
    <mergeCell ref="A698:K698"/>
    <mergeCell ref="A699:N699"/>
    <mergeCell ref="A700:A701"/>
    <mergeCell ref="B700:B701"/>
    <mergeCell ref="A679:A682"/>
    <mergeCell ref="B679:B682"/>
    <mergeCell ref="C679:C682"/>
    <mergeCell ref="A683:A688"/>
    <mergeCell ref="B683:B688"/>
    <mergeCell ref="A689:K689"/>
    <mergeCell ref="A669:A671"/>
    <mergeCell ref="B669:B671"/>
    <mergeCell ref="A673:A674"/>
    <mergeCell ref="B673:B674"/>
    <mergeCell ref="A675:A678"/>
    <mergeCell ref="B675:B678"/>
    <mergeCell ref="A660:K660"/>
    <mergeCell ref="A661:N661"/>
    <mergeCell ref="A665:K665"/>
    <mergeCell ref="A666:N666"/>
    <mergeCell ref="A667:A668"/>
    <mergeCell ref="B667:B668"/>
    <mergeCell ref="A651:K651"/>
    <mergeCell ref="A652:N652"/>
    <mergeCell ref="A653:A655"/>
    <mergeCell ref="B653:B655"/>
    <mergeCell ref="A656:A658"/>
    <mergeCell ref="B656:B658"/>
    <mergeCell ref="A644:K644"/>
    <mergeCell ref="A645:N645"/>
    <mergeCell ref="A647:N647"/>
    <mergeCell ref="A648:A650"/>
    <mergeCell ref="B648:B650"/>
    <mergeCell ref="C648:C650"/>
    <mergeCell ref="A638:A639"/>
    <mergeCell ref="B638:B639"/>
    <mergeCell ref="A640:A641"/>
    <mergeCell ref="B640:B641"/>
    <mergeCell ref="A642:A643"/>
    <mergeCell ref="B642:B643"/>
    <mergeCell ref="A630:K630"/>
    <mergeCell ref="A631:N631"/>
    <mergeCell ref="A633:N633"/>
    <mergeCell ref="A634:A635"/>
    <mergeCell ref="B634:B635"/>
    <mergeCell ref="A636:A637"/>
    <mergeCell ref="B636:B637"/>
    <mergeCell ref="A618:A621"/>
    <mergeCell ref="B618:B621"/>
    <mergeCell ref="A623:A625"/>
    <mergeCell ref="B623:B625"/>
    <mergeCell ref="C623:C625"/>
    <mergeCell ref="A627:A628"/>
    <mergeCell ref="B627:B628"/>
    <mergeCell ref="A609:A611"/>
    <mergeCell ref="B609:B611"/>
    <mergeCell ref="A612:A614"/>
    <mergeCell ref="B612:B614"/>
    <mergeCell ref="A615:A616"/>
    <mergeCell ref="B615:B616"/>
    <mergeCell ref="A601:A603"/>
    <mergeCell ref="B601:B603"/>
    <mergeCell ref="A604:A605"/>
    <mergeCell ref="B604:B605"/>
    <mergeCell ref="A606:A608"/>
    <mergeCell ref="B606:B608"/>
    <mergeCell ref="A593:A594"/>
    <mergeCell ref="B593:B594"/>
    <mergeCell ref="A595:A598"/>
    <mergeCell ref="B595:B598"/>
    <mergeCell ref="A599:A600"/>
    <mergeCell ref="B599:B600"/>
    <mergeCell ref="A583:N583"/>
    <mergeCell ref="A584:A588"/>
    <mergeCell ref="B584:B588"/>
    <mergeCell ref="A589:A590"/>
    <mergeCell ref="B589:B590"/>
    <mergeCell ref="C589:C590"/>
    <mergeCell ref="A570:A572"/>
    <mergeCell ref="B570:B572"/>
    <mergeCell ref="A575:A576"/>
    <mergeCell ref="B575:B576"/>
    <mergeCell ref="A580:K580"/>
    <mergeCell ref="A581:N581"/>
    <mergeCell ref="A558:A559"/>
    <mergeCell ref="B558:B559"/>
    <mergeCell ref="A564:K564"/>
    <mergeCell ref="A565:N565"/>
    <mergeCell ref="A567:N567"/>
    <mergeCell ref="A569:N569"/>
    <mergeCell ref="A549:A552"/>
    <mergeCell ref="B549:B552"/>
    <mergeCell ref="C551:C552"/>
    <mergeCell ref="A553:A554"/>
    <mergeCell ref="B553:B554"/>
    <mergeCell ref="A556:A557"/>
    <mergeCell ref="B556:B557"/>
    <mergeCell ref="C556:C557"/>
    <mergeCell ref="A540:A541"/>
    <mergeCell ref="B540:B541"/>
    <mergeCell ref="A542:A543"/>
    <mergeCell ref="B542:B543"/>
    <mergeCell ref="C542:C543"/>
    <mergeCell ref="A544:A546"/>
    <mergeCell ref="B544:B546"/>
    <mergeCell ref="A534:K534"/>
    <mergeCell ref="A535:N535"/>
    <mergeCell ref="A536:A537"/>
    <mergeCell ref="B536:B537"/>
    <mergeCell ref="A538:A539"/>
    <mergeCell ref="B538:B539"/>
    <mergeCell ref="A520:K520"/>
    <mergeCell ref="A521:N521"/>
    <mergeCell ref="A526:A527"/>
    <mergeCell ref="B526:B527"/>
    <mergeCell ref="A530:A531"/>
    <mergeCell ref="B530:B531"/>
    <mergeCell ref="A512:A513"/>
    <mergeCell ref="B512:B513"/>
    <mergeCell ref="A514:K514"/>
    <mergeCell ref="A515:N515"/>
    <mergeCell ref="A517:N517"/>
    <mergeCell ref="A518:A519"/>
    <mergeCell ref="B518:B519"/>
    <mergeCell ref="A500:A501"/>
    <mergeCell ref="B500:B501"/>
    <mergeCell ref="A506:A508"/>
    <mergeCell ref="B506:B508"/>
    <mergeCell ref="A509:A511"/>
    <mergeCell ref="B509:B511"/>
    <mergeCell ref="A490:A492"/>
    <mergeCell ref="B490:B492"/>
    <mergeCell ref="A493:A495"/>
    <mergeCell ref="B493:B495"/>
    <mergeCell ref="A496:A498"/>
    <mergeCell ref="B496:B498"/>
    <mergeCell ref="A482:A483"/>
    <mergeCell ref="B482:B483"/>
    <mergeCell ref="A485:A487"/>
    <mergeCell ref="B485:B487"/>
    <mergeCell ref="A488:A489"/>
    <mergeCell ref="B488:B489"/>
    <mergeCell ref="A471:A472"/>
    <mergeCell ref="B471:B472"/>
    <mergeCell ref="A473:A476"/>
    <mergeCell ref="B473:B476"/>
    <mergeCell ref="A477:A480"/>
    <mergeCell ref="B477:B480"/>
    <mergeCell ref="A463:A465"/>
    <mergeCell ref="B463:B465"/>
    <mergeCell ref="A466:A468"/>
    <mergeCell ref="B466:B468"/>
    <mergeCell ref="A469:A470"/>
    <mergeCell ref="B469:B470"/>
    <mergeCell ref="A448:A454"/>
    <mergeCell ref="B448:B454"/>
    <mergeCell ref="A457:A458"/>
    <mergeCell ref="B457:B458"/>
    <mergeCell ref="A459:A461"/>
    <mergeCell ref="B459:B461"/>
    <mergeCell ref="A439:A440"/>
    <mergeCell ref="B439:B440"/>
    <mergeCell ref="A443:A445"/>
    <mergeCell ref="B443:B445"/>
    <mergeCell ref="A446:A447"/>
    <mergeCell ref="B446:B447"/>
    <mergeCell ref="A431:K431"/>
    <mergeCell ref="A432:N432"/>
    <mergeCell ref="A434:A435"/>
    <mergeCell ref="B434:B435"/>
    <mergeCell ref="A436:A438"/>
    <mergeCell ref="B436:B438"/>
    <mergeCell ref="A421:N421"/>
    <mergeCell ref="A423:N423"/>
    <mergeCell ref="A427:A428"/>
    <mergeCell ref="B427:B428"/>
    <mergeCell ref="A429:A430"/>
    <mergeCell ref="B429:B430"/>
    <mergeCell ref="A415:N415"/>
    <mergeCell ref="A416:A417"/>
    <mergeCell ref="B416:B417"/>
    <mergeCell ref="C416:C417"/>
    <mergeCell ref="A418:K418"/>
    <mergeCell ref="A419:N419"/>
    <mergeCell ref="A406:A407"/>
    <mergeCell ref="B406:B407"/>
    <mergeCell ref="A408:A411"/>
    <mergeCell ref="B408:B411"/>
    <mergeCell ref="A412:K412"/>
    <mergeCell ref="A413:N413"/>
    <mergeCell ref="A394:N394"/>
    <mergeCell ref="A396:N396"/>
    <mergeCell ref="A398:N398"/>
    <mergeCell ref="A401:K401"/>
    <mergeCell ref="A402:N402"/>
    <mergeCell ref="A404:N404"/>
    <mergeCell ref="A387:K387"/>
    <mergeCell ref="A388:N388"/>
    <mergeCell ref="A390:N390"/>
    <mergeCell ref="A391:A392"/>
    <mergeCell ref="B391:B392"/>
    <mergeCell ref="A393:K393"/>
    <mergeCell ref="A379:A381"/>
    <mergeCell ref="B379:B381"/>
    <mergeCell ref="A383:A384"/>
    <mergeCell ref="B383:B384"/>
    <mergeCell ref="A385:A386"/>
    <mergeCell ref="B385:B386"/>
    <mergeCell ref="A372:A373"/>
    <mergeCell ref="B372:B373"/>
    <mergeCell ref="C372:C373"/>
    <mergeCell ref="A374:K374"/>
    <mergeCell ref="A375:N375"/>
    <mergeCell ref="A377:A378"/>
    <mergeCell ref="B377:B378"/>
    <mergeCell ref="A352:N352"/>
    <mergeCell ref="A354:N354"/>
    <mergeCell ref="A356:N356"/>
    <mergeCell ref="A360:K360"/>
    <mergeCell ref="A361:N361"/>
    <mergeCell ref="A363:N363"/>
    <mergeCell ref="A345:K345"/>
    <mergeCell ref="A346:N346"/>
    <mergeCell ref="A348:N348"/>
    <mergeCell ref="A349:A350"/>
    <mergeCell ref="B349:B350"/>
    <mergeCell ref="A351:K351"/>
    <mergeCell ref="A328:N328"/>
    <mergeCell ref="A330:N330"/>
    <mergeCell ref="A340:A341"/>
    <mergeCell ref="B340:B341"/>
    <mergeCell ref="A342:A343"/>
    <mergeCell ref="B342:B343"/>
    <mergeCell ref="A319:A320"/>
    <mergeCell ref="B319:B320"/>
    <mergeCell ref="A321:A324"/>
    <mergeCell ref="B321:B324"/>
    <mergeCell ref="A325:K325"/>
    <mergeCell ref="A326:N326"/>
    <mergeCell ref="A312:A313"/>
    <mergeCell ref="B312:B313"/>
    <mergeCell ref="A315:K315"/>
    <mergeCell ref="A316:N316"/>
    <mergeCell ref="A317:A318"/>
    <mergeCell ref="B317:B318"/>
    <mergeCell ref="A302:K302"/>
    <mergeCell ref="A303:N303"/>
    <mergeCell ref="A304:A305"/>
    <mergeCell ref="B304:B305"/>
    <mergeCell ref="A307:K307"/>
    <mergeCell ref="A308:N308"/>
    <mergeCell ref="A291:K291"/>
    <mergeCell ref="A292:N292"/>
    <mergeCell ref="A295:K295"/>
    <mergeCell ref="A296:N296"/>
    <mergeCell ref="B297:B298"/>
    <mergeCell ref="A300:A301"/>
    <mergeCell ref="B300:B301"/>
    <mergeCell ref="A281:K281"/>
    <mergeCell ref="A282:N282"/>
    <mergeCell ref="A284:N284"/>
    <mergeCell ref="A286:N286"/>
    <mergeCell ref="A287:A290"/>
    <mergeCell ref="B287:B290"/>
    <mergeCell ref="C287:C290"/>
    <mergeCell ref="A275:A276"/>
    <mergeCell ref="B275:B276"/>
    <mergeCell ref="A277:K277"/>
    <mergeCell ref="A278:N278"/>
    <mergeCell ref="A279:A280"/>
    <mergeCell ref="B279:B280"/>
    <mergeCell ref="A265:N265"/>
    <mergeCell ref="A266:A268"/>
    <mergeCell ref="B266:B268"/>
    <mergeCell ref="A269:A270"/>
    <mergeCell ref="B269:B270"/>
    <mergeCell ref="A271:A272"/>
    <mergeCell ref="B271:B272"/>
    <mergeCell ref="A258:A259"/>
    <mergeCell ref="B258:B259"/>
    <mergeCell ref="A260:A262"/>
    <mergeCell ref="B260:B262"/>
    <mergeCell ref="C260:C262"/>
    <mergeCell ref="A264:K264"/>
    <mergeCell ref="A247:K247"/>
    <mergeCell ref="A248:N248"/>
    <mergeCell ref="A250:N250"/>
    <mergeCell ref="A252:N252"/>
    <mergeCell ref="A254:N254"/>
    <mergeCell ref="A255:A257"/>
    <mergeCell ref="B255:B257"/>
    <mergeCell ref="A239:N239"/>
    <mergeCell ref="A240:A242"/>
    <mergeCell ref="B240:B242"/>
    <mergeCell ref="A243:K243"/>
    <mergeCell ref="A244:N244"/>
    <mergeCell ref="A245:A246"/>
    <mergeCell ref="B245:B246"/>
    <mergeCell ref="A227:N227"/>
    <mergeCell ref="A229:N229"/>
    <mergeCell ref="A231:N231"/>
    <mergeCell ref="A233:N233"/>
    <mergeCell ref="A235:N235"/>
    <mergeCell ref="A237:N237"/>
    <mergeCell ref="A219:N219"/>
    <mergeCell ref="A220:A221"/>
    <mergeCell ref="B220:B221"/>
    <mergeCell ref="A222:K222"/>
    <mergeCell ref="A223:N223"/>
    <mergeCell ref="A225:N225"/>
    <mergeCell ref="A210:A211"/>
    <mergeCell ref="B210:B211"/>
    <mergeCell ref="A212:K212"/>
    <mergeCell ref="A213:N213"/>
    <mergeCell ref="A215:N215"/>
    <mergeCell ref="A217:N217"/>
    <mergeCell ref="A203:N203"/>
    <mergeCell ref="A204:A205"/>
    <mergeCell ref="B204:B205"/>
    <mergeCell ref="A206:K206"/>
    <mergeCell ref="A207:N207"/>
    <mergeCell ref="A209:N209"/>
    <mergeCell ref="A196:K196"/>
    <mergeCell ref="A197:N197"/>
    <mergeCell ref="A199:N199"/>
    <mergeCell ref="A200:A201"/>
    <mergeCell ref="B200:B201"/>
    <mergeCell ref="A202:K202"/>
    <mergeCell ref="A190:A191"/>
    <mergeCell ref="B190:B191"/>
    <mergeCell ref="A192:A193"/>
    <mergeCell ref="B192:B193"/>
    <mergeCell ref="A194:A195"/>
    <mergeCell ref="B194:B195"/>
    <mergeCell ref="A182:A183"/>
    <mergeCell ref="B182:B183"/>
    <mergeCell ref="A184:K184"/>
    <mergeCell ref="A185:N185"/>
    <mergeCell ref="A187:N187"/>
    <mergeCell ref="A189:N189"/>
    <mergeCell ref="A176:K176"/>
    <mergeCell ref="A177:N177"/>
    <mergeCell ref="A178:A179"/>
    <mergeCell ref="B178:B179"/>
    <mergeCell ref="A180:K180"/>
    <mergeCell ref="A181:N181"/>
    <mergeCell ref="A166:A167"/>
    <mergeCell ref="B166:B167"/>
    <mergeCell ref="C166:C167"/>
    <mergeCell ref="A170:A173"/>
    <mergeCell ref="B170:B173"/>
    <mergeCell ref="A174:A175"/>
    <mergeCell ref="B174:B175"/>
    <mergeCell ref="A160:K160"/>
    <mergeCell ref="A161:N161"/>
    <mergeCell ref="A162:A163"/>
    <mergeCell ref="B162:B163"/>
    <mergeCell ref="A164:A165"/>
    <mergeCell ref="B164:B165"/>
    <mergeCell ref="C164:C165"/>
    <mergeCell ref="A151:A153"/>
    <mergeCell ref="B151:B153"/>
    <mergeCell ref="C151:C152"/>
    <mergeCell ref="A157:A158"/>
    <mergeCell ref="B157:B158"/>
    <mergeCell ref="C157:C158"/>
    <mergeCell ref="A143:A145"/>
    <mergeCell ref="B143:B145"/>
    <mergeCell ref="A146:A147"/>
    <mergeCell ref="B146:B147"/>
    <mergeCell ref="A148:A150"/>
    <mergeCell ref="B148:B150"/>
    <mergeCell ref="A127:N127"/>
    <mergeCell ref="A129:N129"/>
    <mergeCell ref="A131:N131"/>
    <mergeCell ref="A135:A136"/>
    <mergeCell ref="B135:B136"/>
    <mergeCell ref="A138:A141"/>
    <mergeCell ref="B138:B141"/>
    <mergeCell ref="A120:K120"/>
    <mergeCell ref="A121:N121"/>
    <mergeCell ref="A122:A123"/>
    <mergeCell ref="B122:B123"/>
    <mergeCell ref="A124:K124"/>
    <mergeCell ref="A125:N125"/>
    <mergeCell ref="A100:K100"/>
    <mergeCell ref="A101:N101"/>
    <mergeCell ref="A103:N103"/>
    <mergeCell ref="A105:N105"/>
    <mergeCell ref="A106:A110"/>
    <mergeCell ref="B106:B110"/>
    <mergeCell ref="A91:K91"/>
    <mergeCell ref="A92:N92"/>
    <mergeCell ref="A95:K95"/>
    <mergeCell ref="A96:N96"/>
    <mergeCell ref="A97:A98"/>
    <mergeCell ref="B97:B98"/>
    <mergeCell ref="A77:A80"/>
    <mergeCell ref="B77:B80"/>
    <mergeCell ref="A81:A82"/>
    <mergeCell ref="B81:B82"/>
    <mergeCell ref="A87:A89"/>
    <mergeCell ref="B87:B89"/>
    <mergeCell ref="A66:K66"/>
    <mergeCell ref="A67:N67"/>
    <mergeCell ref="A68:A70"/>
    <mergeCell ref="B68:B70"/>
    <mergeCell ref="A71:A72"/>
    <mergeCell ref="B71:B72"/>
    <mergeCell ref="A57:A59"/>
    <mergeCell ref="B57:B59"/>
    <mergeCell ref="A62:A63"/>
    <mergeCell ref="B62:B63"/>
    <mergeCell ref="A64:A65"/>
    <mergeCell ref="B64:B65"/>
    <mergeCell ref="A51:K51"/>
    <mergeCell ref="A52:N52"/>
    <mergeCell ref="A53:A54"/>
    <mergeCell ref="B53:B54"/>
    <mergeCell ref="A55:A56"/>
    <mergeCell ref="B55:B56"/>
    <mergeCell ref="A45:K45"/>
    <mergeCell ref="A46:N46"/>
    <mergeCell ref="A47:A48"/>
    <mergeCell ref="B47:B48"/>
    <mergeCell ref="A49:A50"/>
    <mergeCell ref="B49:B50"/>
    <mergeCell ref="A7:N9"/>
    <mergeCell ref="A12:B12"/>
    <mergeCell ref="A6:N6"/>
    <mergeCell ref="A11:N11"/>
    <mergeCell ref="A36:A37"/>
    <mergeCell ref="B36:B37"/>
    <mergeCell ref="A38:K38"/>
    <mergeCell ref="A39:N39"/>
    <mergeCell ref="A40:A41"/>
    <mergeCell ref="B40:B41"/>
    <mergeCell ref="A23:A24"/>
    <mergeCell ref="B23:B24"/>
    <mergeCell ref="A26:A28"/>
    <mergeCell ref="B26:B28"/>
    <mergeCell ref="A34:K34"/>
    <mergeCell ref="A35:N35"/>
    <mergeCell ref="A14:N14"/>
    <mergeCell ref="A16:A17"/>
    <mergeCell ref="B16:B17"/>
    <mergeCell ref="A18:A19"/>
    <mergeCell ref="B18:B19"/>
    <mergeCell ref="A21:A22"/>
    <mergeCell ref="B21:B22"/>
    <mergeCell ref="A10:N10"/>
  </mergeCells>
  <printOptions horizontalCentered="1"/>
  <pageMargins left="0.31496062992125984" right="0.19685039370078741" top="0.35433070866141736" bottom="0.35433070866141736" header="0.11811023622047245" footer="0.11811023622047245"/>
  <pageSetup paperSize="9" scale="8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5557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akozlowska</dc:creator>
  <cp:lastModifiedBy>akozlowska</cp:lastModifiedBy>
  <cp:revision>1328</cp:revision>
  <cp:lastPrinted>2024-12-13T09:54:24Z</cp:lastPrinted>
  <dcterms:created xsi:type="dcterms:W3CDTF">2019-12-10T13:48:31Z</dcterms:created>
  <dcterms:modified xsi:type="dcterms:W3CDTF">2024-12-23T10:37:37Z</dcterms:modified>
  <dc:language>pl-PL</dc:language>
</cp:coreProperties>
</file>