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asz.jaje\Desktop\sprawy 2023\przegląd UPS 2023\postepowanie zakupowe 2024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8" i="1"/>
  <c r="J9" i="1"/>
  <c r="J10" i="1"/>
  <c r="J11" i="1"/>
  <c r="J17" i="1"/>
  <c r="J19" i="1" s="1"/>
  <c r="J7" i="1"/>
  <c r="J6" i="1"/>
  <c r="J5" i="1"/>
  <c r="J12" i="1" l="1"/>
  <c r="J14" i="1" s="1"/>
</calcChain>
</file>

<file path=xl/sharedStrings.xml><?xml version="1.0" encoding="utf-8"?>
<sst xmlns="http://schemas.openxmlformats.org/spreadsheetml/2006/main" count="39" uniqueCount="30">
  <si>
    <t>Lp.</t>
  </si>
  <si>
    <t>Opis</t>
  </si>
  <si>
    <t>Jedn. miary</t>
  </si>
  <si>
    <t xml:space="preserve">ZAŁĄCZNIK NR 1 FORMULARZ OFERTOWY
</t>
  </si>
  <si>
    <t>szt</t>
  </si>
  <si>
    <t>rbg</t>
  </si>
  <si>
    <t xml:space="preserve"> [zł]</t>
  </si>
  <si>
    <t>Wartość netto zł</t>
  </si>
  <si>
    <t xml:space="preserve">Wartość robót bez podatku VAT </t>
  </si>
  <si>
    <t>Potatek VAT</t>
  </si>
  <si>
    <t xml:space="preserve">Wartość robót z podatkiem VAT </t>
  </si>
  <si>
    <t>Zasilacz Bezprzerwowy UPS COVER NGS 30  kVA</t>
  </si>
  <si>
    <t>Koszt jednej roboczogodziny, która zawiera wszystkie koszty związane w wykonaniem usunięcia awarii i napraw w tym koszt dojazdu do Zamawiającego, organizacji zakupu materiałów, części zamiennych i urządzeń.</t>
  </si>
  <si>
    <t xml:space="preserve">UPS AROS SENTINEL XR 3300-4000 VA </t>
  </si>
  <si>
    <t xml:space="preserve">DIGITUS® OnLine UPS, 3000VA/2700W DN-170041                                              </t>
  </si>
  <si>
    <t xml:space="preserve">Smart-UPS SURT 15000/20000 VA 230 Vac XLI Stack/Rack-Mount 6U             </t>
  </si>
  <si>
    <t xml:space="preserve">Punktacja </t>
  </si>
  <si>
    <t>Ilość urzadzeń</t>
  </si>
  <si>
    <t xml:space="preserve">Cena jednostkowa  netto </t>
  </si>
  <si>
    <t>Planowana ilośc przegądów okresowych w trakcie umowy</t>
  </si>
  <si>
    <t xml:space="preserve"> max        70 pkt.</t>
  </si>
  <si>
    <t>(4x5x6)</t>
  </si>
  <si>
    <t>wg potrzeb</t>
  </si>
  <si>
    <t xml:space="preserve"> max        20 pkt.</t>
  </si>
  <si>
    <t xml:space="preserve">Wpisać procentową wielkość marży </t>
  </si>
  <si>
    <t xml:space="preserve"> max        10 pkt.</t>
  </si>
  <si>
    <r>
      <t xml:space="preserve">COMEX S.A. Zasilacz Bezprzerwowy UPS COVER CORE 3K TL 3 kVA                      </t>
    </r>
    <r>
      <rPr>
        <b/>
        <sz val="12"/>
        <color theme="1"/>
        <rFont val="Arial"/>
        <family val="2"/>
        <charset val="238"/>
      </rPr>
      <t xml:space="preserve"> </t>
    </r>
  </si>
  <si>
    <r>
      <t xml:space="preserve">COMEX S.A. Zasilacz Bezprzerwowy UPS COVER CORE 6K                            </t>
    </r>
    <r>
      <rPr>
        <b/>
        <sz val="12"/>
        <color theme="1"/>
        <rFont val="Arial"/>
        <family val="2"/>
        <charset val="238"/>
      </rPr>
      <t xml:space="preserve"> </t>
    </r>
  </si>
  <si>
    <t>Zasilacze UPS model Multi Sentry MST               60 kVA -P</t>
  </si>
  <si>
    <t xml:space="preserve">Marża naliczona do kosztu zakupu zamontowanych części i matetiałów – 10 pkt.                                                                                                                                                                          Punktacja marża:    0% - 10 pkt.
                                      2,5% - 5 pkt
                                   5% - 0 pkt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</si>
</sst>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12" xfId="0" applyBorder="1"/>
    <xf numFmtId="0" fontId="0" fillId="0" borderId="0" xfId="0" applyBorder="1"/>
    <xf numFmtId="0" fontId="1" fillId="0" borderId="3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30" xfId="0" applyFont="1" applyBorder="1" applyAlignment="1">
      <alignment vertical="center" wrapText="1"/>
    </xf>
    <xf numFmtId="0" fontId="0" fillId="0" borderId="31" xfId="0" applyBorder="1"/>
    <xf numFmtId="0" fontId="0" fillId="0" borderId="32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7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8" fillId="0" borderId="4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22"/>
  <sheetViews>
    <sheetView tabSelected="1" zoomScaleNormal="100" workbookViewId="0">
      <selection activeCell="C9" sqref="C9"/>
    </sheetView>
  </sheetViews>
  <sheetFormatPr defaultRowHeight="15" x14ac:dyDescent="0.25"/>
  <cols>
    <col min="5" max="5" width="44.28515625" customWidth="1"/>
    <col min="8" max="8" width="12.5703125" customWidth="1"/>
    <col min="10" max="10" width="30.28515625" customWidth="1"/>
  </cols>
  <sheetData>
    <row r="1" spans="4:12" ht="15.75" customHeight="1" thickBot="1" x14ac:dyDescent="0.3">
      <c r="D1" s="1" t="s">
        <v>3</v>
      </c>
      <c r="E1" s="2"/>
      <c r="F1" s="2"/>
      <c r="G1" s="2"/>
      <c r="H1" s="2"/>
      <c r="I1" s="2"/>
      <c r="J1" s="3"/>
      <c r="K1" s="4" t="s">
        <v>16</v>
      </c>
      <c r="L1" s="5"/>
    </row>
    <row r="2" spans="4:12" ht="49.5" customHeight="1" thickTop="1" thickBot="1" x14ac:dyDescent="0.3">
      <c r="D2" s="6" t="s">
        <v>0</v>
      </c>
      <c r="E2" s="7" t="s">
        <v>1</v>
      </c>
      <c r="F2" s="7" t="s">
        <v>2</v>
      </c>
      <c r="G2" s="7" t="s">
        <v>17</v>
      </c>
      <c r="H2" s="8" t="s">
        <v>18</v>
      </c>
      <c r="I2" s="8" t="s">
        <v>19</v>
      </c>
      <c r="J2" s="9" t="s">
        <v>7</v>
      </c>
      <c r="K2" s="10" t="s">
        <v>20</v>
      </c>
      <c r="L2" s="11"/>
    </row>
    <row r="3" spans="4:12" ht="16.5" customHeight="1" thickTop="1" thickBot="1" x14ac:dyDescent="0.3">
      <c r="D3" s="6"/>
      <c r="E3" s="7"/>
      <c r="F3" s="7"/>
      <c r="G3" s="7"/>
      <c r="H3" s="12" t="s">
        <v>6</v>
      </c>
      <c r="I3" s="12"/>
      <c r="J3" s="9" t="s">
        <v>21</v>
      </c>
      <c r="K3" s="13"/>
      <c r="L3" s="14"/>
    </row>
    <row r="4" spans="4:12" ht="16.5" customHeight="1" thickTop="1" thickBot="1" x14ac:dyDescent="0.3">
      <c r="D4" s="15">
        <v>1</v>
      </c>
      <c r="E4" s="16">
        <v>2</v>
      </c>
      <c r="F4" s="16">
        <v>3</v>
      </c>
      <c r="G4" s="16">
        <v>4</v>
      </c>
      <c r="H4" s="16">
        <v>5</v>
      </c>
      <c r="I4" s="16">
        <v>6</v>
      </c>
      <c r="J4" s="9">
        <v>7</v>
      </c>
      <c r="K4" s="13"/>
      <c r="L4" s="14"/>
    </row>
    <row r="5" spans="4:12" ht="39" customHeight="1" thickTop="1" thickBot="1" x14ac:dyDescent="0.3">
      <c r="D5" s="17">
        <v>1</v>
      </c>
      <c r="E5" s="70" t="s">
        <v>28</v>
      </c>
      <c r="F5" s="18" t="s">
        <v>4</v>
      </c>
      <c r="G5" s="18">
        <v>2</v>
      </c>
      <c r="H5" s="19"/>
      <c r="I5" s="18">
        <v>2</v>
      </c>
      <c r="J5" s="20">
        <f t="shared" ref="J5:J11" si="0">G5*H5*I5</f>
        <v>0</v>
      </c>
      <c r="K5" s="13"/>
      <c r="L5" s="14"/>
    </row>
    <row r="6" spans="4:12" ht="33.75" customHeight="1" thickTop="1" thickBot="1" x14ac:dyDescent="0.3">
      <c r="D6" s="17">
        <v>2</v>
      </c>
      <c r="E6" s="70" t="s">
        <v>11</v>
      </c>
      <c r="F6" s="18" t="s">
        <v>4</v>
      </c>
      <c r="G6" s="18">
        <v>1</v>
      </c>
      <c r="H6" s="19"/>
      <c r="I6" s="18">
        <v>2</v>
      </c>
      <c r="J6" s="20">
        <f t="shared" si="0"/>
        <v>0</v>
      </c>
      <c r="K6" s="13"/>
      <c r="L6" s="14"/>
    </row>
    <row r="7" spans="4:12" ht="64.5" customHeight="1" thickTop="1" thickBot="1" x14ac:dyDescent="0.3">
      <c r="D7" s="17">
        <v>3</v>
      </c>
      <c r="E7" s="70" t="s">
        <v>15</v>
      </c>
      <c r="F7" s="18" t="s">
        <v>4</v>
      </c>
      <c r="G7" s="21">
        <v>1</v>
      </c>
      <c r="H7" s="22"/>
      <c r="I7" s="23">
        <v>2</v>
      </c>
      <c r="J7" s="20">
        <f t="shared" si="0"/>
        <v>0</v>
      </c>
      <c r="K7" s="13"/>
      <c r="L7" s="14"/>
    </row>
    <row r="8" spans="4:12" ht="64.5" customHeight="1" thickTop="1" thickBot="1" x14ac:dyDescent="0.3">
      <c r="D8" s="24">
        <v>4</v>
      </c>
      <c r="E8" s="69" t="s">
        <v>26</v>
      </c>
      <c r="F8" s="18" t="s">
        <v>4</v>
      </c>
      <c r="G8" s="26">
        <v>1</v>
      </c>
      <c r="H8" s="67"/>
      <c r="I8" s="68">
        <v>2</v>
      </c>
      <c r="J8" s="20">
        <f t="shared" si="0"/>
        <v>0</v>
      </c>
      <c r="K8" s="13"/>
      <c r="L8" s="14"/>
    </row>
    <row r="9" spans="4:12" ht="64.5" customHeight="1" thickTop="1" thickBot="1" x14ac:dyDescent="0.3">
      <c r="D9" s="24">
        <v>5</v>
      </c>
      <c r="E9" s="69" t="s">
        <v>14</v>
      </c>
      <c r="F9" s="18" t="s">
        <v>4</v>
      </c>
      <c r="G9" s="26">
        <v>1</v>
      </c>
      <c r="H9" s="67"/>
      <c r="I9" s="68">
        <v>2</v>
      </c>
      <c r="J9" s="20">
        <f t="shared" si="0"/>
        <v>0</v>
      </c>
      <c r="K9" s="13"/>
      <c r="L9" s="14"/>
    </row>
    <row r="10" spans="4:12" ht="64.5" customHeight="1" thickTop="1" thickBot="1" x14ac:dyDescent="0.3">
      <c r="D10" s="24">
        <v>6</v>
      </c>
      <c r="E10" s="69" t="s">
        <v>13</v>
      </c>
      <c r="F10" s="18" t="s">
        <v>4</v>
      </c>
      <c r="G10" s="26">
        <v>1</v>
      </c>
      <c r="H10" s="67"/>
      <c r="I10" s="68">
        <v>2</v>
      </c>
      <c r="J10" s="20">
        <f t="shared" si="0"/>
        <v>0</v>
      </c>
      <c r="K10" s="13"/>
      <c r="L10" s="14"/>
    </row>
    <row r="11" spans="4:12" ht="75.75" customHeight="1" thickTop="1" thickBot="1" x14ac:dyDescent="0.3">
      <c r="D11" s="24">
        <v>7</v>
      </c>
      <c r="E11" s="69" t="s">
        <v>27</v>
      </c>
      <c r="F11" s="25" t="s">
        <v>4</v>
      </c>
      <c r="G11" s="26">
        <v>1</v>
      </c>
      <c r="H11" s="27"/>
      <c r="I11" s="25">
        <v>2</v>
      </c>
      <c r="J11" s="20">
        <f t="shared" si="0"/>
        <v>0</v>
      </c>
      <c r="K11" s="13"/>
      <c r="L11" s="14"/>
    </row>
    <row r="12" spans="4:12" ht="69.75" customHeight="1" thickTop="1" thickBot="1" x14ac:dyDescent="0.3">
      <c r="D12" s="28" t="s">
        <v>8</v>
      </c>
      <c r="E12" s="29"/>
      <c r="F12" s="29"/>
      <c r="G12" s="29"/>
      <c r="H12" s="29"/>
      <c r="I12" s="30"/>
      <c r="J12" s="9">
        <f>SUM(J5:J11)</f>
        <v>0</v>
      </c>
      <c r="K12" s="13"/>
      <c r="L12" s="14"/>
    </row>
    <row r="13" spans="4:12" ht="57" customHeight="1" thickTop="1" thickBot="1" x14ac:dyDescent="0.3">
      <c r="D13" s="31" t="s">
        <v>9</v>
      </c>
      <c r="E13" s="32"/>
      <c r="F13" s="32"/>
      <c r="G13" s="32"/>
      <c r="H13" s="32"/>
      <c r="I13" s="33"/>
      <c r="J13" s="34">
        <v>0.23</v>
      </c>
      <c r="K13" s="35"/>
      <c r="L13" s="36"/>
    </row>
    <row r="14" spans="4:12" ht="61.5" customHeight="1" thickTop="1" thickBot="1" x14ac:dyDescent="0.3">
      <c r="D14" s="28" t="s">
        <v>10</v>
      </c>
      <c r="E14" s="29"/>
      <c r="F14" s="29"/>
      <c r="G14" s="29"/>
      <c r="H14" s="29"/>
      <c r="I14" s="30"/>
      <c r="J14" s="9">
        <f>J12*1.23</f>
        <v>0</v>
      </c>
      <c r="K14" s="37"/>
      <c r="L14" s="38"/>
    </row>
    <row r="15" spans="4:12" ht="72.75" customHeight="1" thickTop="1" thickBot="1" x14ac:dyDescent="0.3">
      <c r="D15" s="39"/>
      <c r="E15" s="40"/>
      <c r="F15" s="41"/>
      <c r="G15" s="42"/>
      <c r="H15" s="41"/>
      <c r="I15" s="41"/>
      <c r="J15" s="43"/>
      <c r="K15" s="44"/>
    </row>
    <row r="16" spans="4:12" ht="86.25" customHeight="1" thickBot="1" x14ac:dyDescent="0.3">
      <c r="D16" s="45">
        <v>5</v>
      </c>
      <c r="E16" s="46" t="s">
        <v>12</v>
      </c>
      <c r="F16" s="46" t="s">
        <v>5</v>
      </c>
      <c r="G16" s="46">
        <v>1</v>
      </c>
      <c r="H16" s="47"/>
      <c r="I16" s="46" t="s">
        <v>22</v>
      </c>
      <c r="J16" s="48">
        <f>G16*H16</f>
        <v>0</v>
      </c>
      <c r="K16" s="10" t="s">
        <v>23</v>
      </c>
      <c r="L16" s="11"/>
    </row>
    <row r="17" spans="4:12" ht="30" customHeight="1" thickBot="1" x14ac:dyDescent="0.3">
      <c r="D17" s="49" t="s">
        <v>8</v>
      </c>
      <c r="E17" s="50"/>
      <c r="F17" s="50"/>
      <c r="G17" s="50"/>
      <c r="H17" s="50"/>
      <c r="I17" s="51"/>
      <c r="J17" s="52">
        <f>J16</f>
        <v>0</v>
      </c>
      <c r="K17" s="13"/>
      <c r="L17" s="14"/>
    </row>
    <row r="18" spans="4:12" ht="28.5" customHeight="1" thickTop="1" thickBot="1" x14ac:dyDescent="0.3">
      <c r="D18" s="31" t="s">
        <v>9</v>
      </c>
      <c r="E18" s="32"/>
      <c r="F18" s="32"/>
      <c r="G18" s="32"/>
      <c r="H18" s="32"/>
      <c r="I18" s="33"/>
      <c r="J18" s="34">
        <v>0.23</v>
      </c>
      <c r="K18" s="53"/>
      <c r="L18" s="54"/>
    </row>
    <row r="19" spans="4:12" ht="16.5" thickTop="1" thickBot="1" x14ac:dyDescent="0.3">
      <c r="D19" s="28" t="s">
        <v>10</v>
      </c>
      <c r="E19" s="29"/>
      <c r="F19" s="29"/>
      <c r="G19" s="29"/>
      <c r="H19" s="29"/>
      <c r="I19" s="30"/>
      <c r="J19" s="9">
        <f>J17*1.23</f>
        <v>0</v>
      </c>
      <c r="K19" s="55"/>
      <c r="L19" s="56"/>
    </row>
    <row r="20" spans="4:12" ht="15.75" thickTop="1" x14ac:dyDescent="0.25">
      <c r="D20" s="57"/>
      <c r="E20" s="58"/>
      <c r="F20" s="58"/>
      <c r="G20" s="58"/>
      <c r="H20" s="58"/>
      <c r="I20" s="58"/>
      <c r="J20" s="59"/>
      <c r="K20" s="56"/>
      <c r="L20" s="56"/>
    </row>
    <row r="21" spans="4:12" ht="30.75" thickBot="1" x14ac:dyDescent="0.3">
      <c r="D21" s="60"/>
      <c r="E21" s="56"/>
      <c r="F21" s="56"/>
      <c r="G21" s="56"/>
      <c r="H21" s="56"/>
      <c r="I21" s="56"/>
      <c r="J21" s="61" t="s">
        <v>24</v>
      </c>
      <c r="K21" s="56"/>
    </row>
    <row r="22" spans="4:12" ht="64.5" customHeight="1" thickBot="1" x14ac:dyDescent="0.6">
      <c r="D22" s="62" t="s">
        <v>29</v>
      </c>
      <c r="E22" s="63"/>
      <c r="F22" s="63"/>
      <c r="G22" s="63"/>
      <c r="H22" s="63"/>
      <c r="I22" s="63"/>
      <c r="J22" s="64"/>
      <c r="K22" s="65" t="s">
        <v>25</v>
      </c>
      <c r="L22" s="66"/>
    </row>
  </sheetData>
  <mergeCells count="17">
    <mergeCell ref="D19:I19"/>
    <mergeCell ref="D22:I22"/>
    <mergeCell ref="K22:L22"/>
    <mergeCell ref="D14:I14"/>
    <mergeCell ref="K14:L14"/>
    <mergeCell ref="K16:L18"/>
    <mergeCell ref="D17:I17"/>
    <mergeCell ref="D18:I18"/>
    <mergeCell ref="D1:J1"/>
    <mergeCell ref="K1:L1"/>
    <mergeCell ref="D2:D3"/>
    <mergeCell ref="E2:E3"/>
    <mergeCell ref="F2:F3"/>
    <mergeCell ref="G2:G3"/>
    <mergeCell ref="K2:L13"/>
    <mergeCell ref="D12:I12"/>
    <mergeCell ref="D13:I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Akademia Wojsk Ladowych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 Ireneusz</dc:creator>
  <cp:lastModifiedBy>Jaje Tomasz</cp:lastModifiedBy>
  <cp:lastPrinted>2023-01-26T11:41:52Z</cp:lastPrinted>
  <dcterms:created xsi:type="dcterms:W3CDTF">2023-01-23T12:46:44Z</dcterms:created>
  <dcterms:modified xsi:type="dcterms:W3CDTF">2023-10-19T06:52:17Z</dcterms:modified>
</cp:coreProperties>
</file>