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0" windowWidth="24240" windowHeight="13620"/>
  </bookViews>
  <sheets>
    <sheet name="dozowniki" sheetId="1" r:id="rId1"/>
    <sheet name="akcesoria do mopów" sheetId="2" r:id="rId2"/>
    <sheet name="worki " sheetId="3" r:id="rId3"/>
    <sheet name="środki i akcesoria czyszczące" sheetId="5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6" i="2"/>
  <c r="H7" i="2"/>
  <c r="H5" i="2"/>
  <c r="H5" i="3"/>
  <c r="H6" i="3"/>
  <c r="H7" i="3"/>
  <c r="H8" i="3"/>
  <c r="H9" i="3"/>
  <c r="H10" i="3"/>
  <c r="H11" i="3"/>
  <c r="H12" i="3"/>
  <c r="H13" i="3"/>
  <c r="H14" i="3"/>
  <c r="H15" i="3"/>
  <c r="G6" i="2" l="1"/>
  <c r="G7" i="2"/>
  <c r="G5" i="2"/>
  <c r="G8" i="2" l="1"/>
  <c r="H8" i="2"/>
  <c r="G11" i="5"/>
  <c r="G12" i="5"/>
  <c r="G5" i="5"/>
  <c r="G6" i="5"/>
  <c r="G7" i="5"/>
  <c r="G8" i="5"/>
  <c r="G9" i="5"/>
  <c r="G10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" i="5"/>
  <c r="H4" i="5" s="1"/>
  <c r="G5" i="3"/>
  <c r="G6" i="3"/>
  <c r="G7" i="3"/>
  <c r="G8" i="3"/>
  <c r="G9" i="3"/>
  <c r="G10" i="3"/>
  <c r="G11" i="3"/>
  <c r="G12" i="3"/>
  <c r="G13" i="3"/>
  <c r="G14" i="3"/>
  <c r="G15" i="3"/>
  <c r="G4" i="3"/>
  <c r="H4" i="3" s="1"/>
  <c r="H16" i="3" l="1"/>
  <c r="G16" i="3"/>
  <c r="H48" i="5"/>
  <c r="G48" i="5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4" i="1"/>
  <c r="H4" i="1" s="1"/>
  <c r="G13" i="1" l="1"/>
  <c r="H13" i="1"/>
</calcChain>
</file>

<file path=xl/sharedStrings.xml><?xml version="1.0" encoding="utf-8"?>
<sst xmlns="http://schemas.openxmlformats.org/spreadsheetml/2006/main" count="204" uniqueCount="103">
  <si>
    <t>L.p.</t>
  </si>
  <si>
    <t>ASORTYMENT</t>
  </si>
  <si>
    <t>J.m.</t>
  </si>
  <si>
    <t>VAT           %</t>
  </si>
  <si>
    <t>szt.</t>
  </si>
  <si>
    <t>szt</t>
  </si>
  <si>
    <t>Kosz plastikowy na odpady otwierany przyciskiem pedałowym /z wyjmowanym plastikowym wiadrem/, stabilny, odporny na pękanie, trwały, o gładkiej powierzchni łatwy do czyszczenia, wytrzymały na wielokrotne użycie w obiekcie służby zdrowia poj. 15L*</t>
  </si>
  <si>
    <t>Kosz plastikowy na odpady otwierany przyciskiem pedałowym /z plastikowym wyjmowanym wiadrem/, stabilny, odporny na pękanie, trwały, o gładkiej powierzchni łatwej do czyszczenia, wytrzymały na wielokrotne użycie w obiekcie służby zdrowia poj. 8-12 L*</t>
  </si>
  <si>
    <t>kpl.</t>
  </si>
  <si>
    <t xml:space="preserve">Wiadro z obciekaczem do mopa płaskiego typu „Vileda Ultra Max” </t>
  </si>
  <si>
    <t xml:space="preserve">Wkłady do mopa płaskiego typu „Vileda Ultra Max” do czyszczenia na mokro </t>
  </si>
  <si>
    <t>Podajnik do ręczników składanych typu "Z-Z" (mieszczący dwa komplety ręczników) wykonany z wysokiej jakości tworzywa ABS, zamykany na klucz*</t>
  </si>
  <si>
    <t>Pojemnik na papier toaletowy typu JUMBO, metalowy biały, zamykany na klucz /klucz dołączony do każdego pojemnika/, zaopatrzony w okienko, dopasowany do papieru o max. średnicy rolki 20 cm i średnicy gilzy 6 cm wymiary: wys. 24 cm, szer. 21 cm gł. 12 cm do papieru toaletowego /Jumbo śr. 19 cm / *</t>
  </si>
  <si>
    <t>Rękawice gospodarcze gumowe flokowane (para) roz. S, M, L</t>
  </si>
  <si>
    <t>para</t>
  </si>
  <si>
    <t>Rękawice ochronne bawełniane wewnętrzna strona gumowana (para) roz. M, L</t>
  </si>
  <si>
    <t>Szczoteczka plastikowa do mycia rąk</t>
  </si>
  <si>
    <t>Szczotka do WC z pojemnikiem plastikowym</t>
  </si>
  <si>
    <t>Szczotka do zamiatania (szer. 5 cm x dł. 30 cm) z kijem drewnianym (dł. min. 150 cm) z gwintem</t>
  </si>
  <si>
    <t>Szczotka do zmywania naczyń na rączce</t>
  </si>
  <si>
    <t>Szczotka ryżowa z naturalnego włosia z kijem drewnianym</t>
  </si>
  <si>
    <t>Szczotka zmiotka z szufelką plastikową z gumowym zakończeniem</t>
  </si>
  <si>
    <t>Ścierki bawełniane białe do mycia podłogi (wym. min. 73cm x 53cm)</t>
  </si>
  <si>
    <t>Ścierki do kurzu w trzech różnych kolorach (wym. min. 36cm x 36cm) op. 3 szt.</t>
  </si>
  <si>
    <t>op.</t>
  </si>
  <si>
    <t>Ścierka do mycia podłogi, wiskozowa gruba (wym. min. 60cm x 70cm)</t>
  </si>
  <si>
    <t>Wieszak do papieru toaletowego plastikowy z klapą wiszący (do montowania na kółkach)</t>
  </si>
  <si>
    <t>Wiszący pojemnik na ręczniki kuchenne w rolce o szer. 22 cm (do montowania na kółkach)</t>
  </si>
  <si>
    <t xml:space="preserve">Worki na odpady  LDPE 160 l czarne grubość folii od 40 do 60 mikronów op. 10 szt </t>
  </si>
  <si>
    <t xml:space="preserve">Worki na odpady LDPE 160 l żółte grubość folii od 40 do 60 mikronów op. 10 szt </t>
  </si>
  <si>
    <t>Worki na odpady LDPE 160 l czerwone grubość folii od 40 do 60 mikronów op. 10 szt</t>
  </si>
  <si>
    <t>Worki na odpady LDPE 160 l niebieskie grubość folii od 40 do 60 mikronów op. 10 szt</t>
  </si>
  <si>
    <t>Worki na odpady LDPE 35 l czarne grubość folii od 40 do 60 mikronów op. 50 szt</t>
  </si>
  <si>
    <t>Worki na odpady LDPE 35 l niebieskie grubość folii od 40 do 60 mikronów op. 50 szt</t>
  </si>
  <si>
    <t>Worki na odpady LDPE 35 l żółte grubość folii od 40 do 60 mikronów op. 50 szt</t>
  </si>
  <si>
    <t>Worki na odpady LDPE 35 l czerwone grubość folii od 40 do 60 mikronów op. 50 szt</t>
  </si>
  <si>
    <t>Worki na odpady LDPE 60 l czarne grubość folii od 40 do 60 mikronów op. 50 szt</t>
  </si>
  <si>
    <t>Worki na odpady LDPE 60 l czerwone grubość folii od 40 do 60 mikronów op. 50 szt.</t>
  </si>
  <si>
    <t>Worki na odpady LDPE 60 l żółte grubość folii od 40 do 60 mikronów op. 50 szt.</t>
  </si>
  <si>
    <t>Gąbka-zmywak (1 strona szorstka) do mycia naczyń duża (wym. 6,5cm x 9,5cm) op. 5 szt</t>
  </si>
  <si>
    <t>Bielinka poj. 1 l</t>
  </si>
  <si>
    <t>Kostka do WC z zawieszką (min. 30g)</t>
  </si>
  <si>
    <t>Krem ochronny do rąk glicerynowy poj. 100 ml</t>
  </si>
  <si>
    <t>Preparat do czyszczenia mebli w spray'u poj. 300ml</t>
  </si>
  <si>
    <t>Mydło w płynie z pompką dozującą z komponentem zapachowym poj. 500ml</t>
  </si>
  <si>
    <t>Zagęszczone mydło w płynie, białe, łagodne ze środkiem bakteriobójczym zawierające składniki /np.glicerynę/ chroniące skórę rąk przed wysuszeniem poj. 5L</t>
  </si>
  <si>
    <t>Odświeżacz powietrza z komponentem zapachowym w spray'u poj. 300ml</t>
  </si>
  <si>
    <t>Emulsja samopołyskowa przeciwpoślizgowa do podłóg z tworzyw sztucznych poj. 500ml</t>
  </si>
  <si>
    <t>Żel do mycia i dezynfekcji WC– bakteriobójczy poj. 750 ml z końcówką umożliwiającą dozowanie pod obrzeżem muszli</t>
  </si>
  <si>
    <t>Mocno zagęszczony płyn /koncentrat/ do ręcznego mycia naczyń skuteczny w usuwaniu tłuszczu, osadu z herbaty, kawy, wydajny z komponentem zapachowym poj. 1L</t>
  </si>
  <si>
    <t>Płyn koncentrat o silnych właściwościach czyszczących niskopieniący, do gruntownego mycia mocno zabrudzonych wodoodpornych wykładzin podłogowych typu tarkett, poj. od 1 L - 2 L</t>
  </si>
  <si>
    <t>L</t>
  </si>
  <si>
    <t>Preparat do czyszczenia obudowy komputerów w spray'u poj. 400 ml</t>
  </si>
  <si>
    <t>Preparat do czyszczenia ekranów monitora TFT i LCD w spray'u poj. 400 ml</t>
  </si>
  <si>
    <t>Proszek do prania tkanin białych i kolorowych poj. 600g</t>
  </si>
  <si>
    <t>Proszek do szorowania urządzeń sanitarnych poj. 500g</t>
  </si>
  <si>
    <t xml:space="preserve">Profesjonalny płyn do mycia naczyń w zmywarkach gastronomicznych M10 | 10l </t>
  </si>
  <si>
    <t>Profesjonalny płyn nabłyszczający N10 | 10l</t>
  </si>
  <si>
    <t>Sprężone powietrze /gaz sprężony techniczny/ poj. min. 400ml</t>
  </si>
  <si>
    <t>Ściereczka z mikrofibry wym. min. 35cmx35 cm</t>
  </si>
  <si>
    <t>Wilgotne ściereczki do czyszczenia ekranów komputerowych 100 szt./op.</t>
  </si>
  <si>
    <t xml:space="preserve">ilość </t>
  </si>
  <si>
    <t xml:space="preserve">cena netto  </t>
  </si>
  <si>
    <t>cena brutto</t>
  </si>
  <si>
    <t>wartość  netto</t>
  </si>
  <si>
    <t>RAZEM</t>
  </si>
  <si>
    <t>ZADANIE NR   1 -  DOZOWNIKI, KOSZE, POJEMNIKI, WIESZAKI</t>
  </si>
  <si>
    <t>wartość netto</t>
  </si>
  <si>
    <t>wartość brutto</t>
  </si>
  <si>
    <t xml:space="preserve">Nazwa oferowanego produktu /
OPIS DANE </t>
  </si>
  <si>
    <t>cena netto</t>
  </si>
  <si>
    <t>ZADANIE NR  3  -  WORKI</t>
  </si>
  <si>
    <t>ZADNIE NR  4  -  ŚRODKI I AKCESORIA</t>
  </si>
  <si>
    <t>ZADANIE NR  2   -  AKCESORIA DO MOPÓW</t>
  </si>
  <si>
    <r>
      <t xml:space="preserve">Mleczko czyszczące do powierzchni delikatnych </t>
    </r>
    <r>
      <rPr>
        <b/>
        <sz val="9"/>
        <rFont val="Arial"/>
        <family val="2"/>
        <charset val="238"/>
      </rPr>
      <t xml:space="preserve">CIF </t>
    </r>
    <r>
      <rPr>
        <sz val="9"/>
        <rFont val="Arial"/>
        <family val="2"/>
        <charset val="238"/>
      </rPr>
      <t>poj. 500ml</t>
    </r>
  </si>
  <si>
    <r>
      <t>Płyn do mycia glazury, terakoty, ceramiki i powierzchni lakierowanych, zagęszczony/koncentrat</t>
    </r>
    <r>
      <rPr>
        <b/>
        <sz val="9"/>
        <rFont val="Arial"/>
        <family val="2"/>
        <charset val="238"/>
      </rPr>
      <t xml:space="preserve"> Sidolux</t>
    </r>
    <r>
      <rPr>
        <sz val="9"/>
        <rFont val="Arial"/>
        <family val="2"/>
        <charset val="238"/>
      </rPr>
      <t xml:space="preserve"> poj. 0,75L</t>
    </r>
  </si>
  <si>
    <r>
      <t xml:space="preserve">Płyn do mycia podłóg PCV i drewnianych, zapachowy, zagęszczony/koncentrat </t>
    </r>
    <r>
      <rPr>
        <b/>
        <sz val="9"/>
        <rFont val="Arial"/>
        <family val="2"/>
        <charset val="238"/>
      </rPr>
      <t xml:space="preserve">Floor </t>
    </r>
    <r>
      <rPr>
        <sz val="9"/>
        <rFont val="Arial"/>
        <family val="2"/>
        <charset val="238"/>
      </rPr>
      <t>poj. 1L</t>
    </r>
  </si>
  <si>
    <r>
      <t xml:space="preserve">Preparat antybakteryjny do dezynfekcji i usuwania rdzy i kamienia z urządzeń poj. 500 ml </t>
    </r>
    <r>
      <rPr>
        <b/>
        <sz val="9"/>
        <rFont val="Arial"/>
        <family val="2"/>
        <charset val="238"/>
      </rPr>
      <t>Mors</t>
    </r>
  </si>
  <si>
    <r>
      <t xml:space="preserve">Środek do mycia stali nierdzewnej </t>
    </r>
    <r>
      <rPr>
        <b/>
        <sz val="9"/>
        <rFont val="Arial"/>
        <family val="2"/>
        <charset val="238"/>
      </rPr>
      <t>INOX</t>
    </r>
    <r>
      <rPr>
        <sz val="9"/>
        <rFont val="Arial"/>
        <family val="2"/>
        <charset val="238"/>
      </rPr>
      <t xml:space="preserve"> 500 ml spray</t>
    </r>
  </si>
  <si>
    <r>
      <t xml:space="preserve">Płyn uniwersalny do mycia wszystkich powierzchni zmywalnych nie pozostawiający smug i zacieków o właściwościach samoczyszczących zmniejszających przyczepność brudu na powierzchni, działający antystatycznie, mniej niż 5% anionowych i mniej niż 5% niejonowych środków powierzchniowo czynnych, mniej niż 5% mydła + kompozycje zapachowe, poj. 1L </t>
    </r>
    <r>
      <rPr>
        <b/>
        <sz val="9"/>
        <rFont val="Arial"/>
        <family val="2"/>
        <charset val="238"/>
      </rPr>
      <t>Yplon</t>
    </r>
  </si>
  <si>
    <r>
      <t xml:space="preserve">Preparat do udrażniania syfonów i rur kanalizacyjnych z aktywatorem aluminiowym </t>
    </r>
    <r>
      <rPr>
        <b/>
        <sz val="9"/>
        <rFont val="Arial"/>
        <family val="2"/>
        <charset val="238"/>
      </rPr>
      <t xml:space="preserve"> Kret w granulacie 400g</t>
    </r>
  </si>
  <si>
    <r>
      <t xml:space="preserve">Płyn czyszcząco-wybielająco-dezynfekujący np. </t>
    </r>
    <r>
      <rPr>
        <b/>
        <sz val="9"/>
        <rFont val="Arial"/>
        <family val="2"/>
        <charset val="238"/>
      </rPr>
      <t xml:space="preserve">ACE </t>
    </r>
    <r>
      <rPr>
        <sz val="9"/>
        <rFont val="Arial"/>
        <family val="2"/>
        <charset val="238"/>
      </rPr>
      <t xml:space="preserve"> poj. 1L</t>
    </r>
  </si>
  <si>
    <t xml:space="preserve">Emulsja uniwesalna nabłyszczająca, do pielęgnacji podłóg PCV, nadająca połysk/ bez  polerowania i poślizgu/ poj. 500ml  </t>
  </si>
  <si>
    <r>
      <t xml:space="preserve">Płyn do gruntownego czyszczenia powierzchni z pasty samopołyskowej, np. </t>
    </r>
    <r>
      <rPr>
        <b/>
        <sz val="9"/>
        <rFont val="Arial"/>
        <family val="2"/>
        <charset val="238"/>
      </rPr>
      <t>Cleanlux</t>
    </r>
    <r>
      <rPr>
        <sz val="9"/>
        <rFont val="Arial"/>
        <family val="2"/>
        <charset val="238"/>
      </rPr>
      <t xml:space="preserve"> poj. 500 ml</t>
    </r>
  </si>
  <si>
    <r>
      <t xml:space="preserve">Płyn do ręcznego mycia naczyń usuwający zanieczyszczenia organiczne i tłuszcze, pH neutralne dla skóry, zawierający od 5-15% anionowych i mniej niż 5% amfoterycznych środków powierzchniowo czynnych, poj. 1 l np. </t>
    </r>
    <r>
      <rPr>
        <b/>
        <sz val="9"/>
        <rFont val="Arial"/>
        <family val="2"/>
        <charset val="238"/>
      </rPr>
      <t>Ludwik lub równoważny</t>
    </r>
  </si>
  <si>
    <r>
      <t xml:space="preserve">Płyn do mycia szyb i luster nie pozostawiający smug i zacieków w spray'u  poj. 500 ml  </t>
    </r>
    <r>
      <rPr>
        <b/>
        <sz val="9"/>
        <rFont val="Arial"/>
        <family val="2"/>
        <charset val="238"/>
      </rPr>
      <t>Clin antypara</t>
    </r>
  </si>
  <si>
    <r>
      <t xml:space="preserve">Dozownik ścienny do mydła w płynie, wykonany z tworzywa ABS, trwały, z zaworem odcinającym zabezpieczającym przed kapaniem, napełniany z kanistra, łatwy w montażu, możliwość stałej kontroli ilości płynu w dozowniku, zamykany na kluczyk lub zatrzask, dozowanie na przycisk, kolor biały/szary, poj. 0,5L  </t>
    </r>
    <r>
      <rPr>
        <b/>
        <sz val="9"/>
        <rFont val="Arial"/>
        <family val="2"/>
        <charset val="238"/>
      </rPr>
      <t>Faneco S500PGWG *</t>
    </r>
  </si>
  <si>
    <r>
      <t xml:space="preserve">Dozownik do płynów dezynfekcyjnych z przyciskiem łokciowym, wykonany z tworzywa ABS, zamykany na kluczyk lub zatrzask, trwały, nie ulegający zniszczeniu pod wpływem środków dezynfekcyjnych, z zaworem odcinającym zabezpieczającym przed kapaniem, napełniany z kanistra, łatwy w montażu, możliwość stałej kontroli ilości płynu w dozowniku, kolor biały/szary, poj. 0,5L   </t>
    </r>
    <r>
      <rPr>
        <b/>
        <sz val="9"/>
        <rFont val="Arial"/>
        <family val="2"/>
        <charset val="238"/>
      </rPr>
      <t>Faneco SA500PGWG</t>
    </r>
    <r>
      <rPr>
        <sz val="9"/>
        <rFont val="Arial"/>
        <family val="2"/>
        <charset val="238"/>
      </rPr>
      <t xml:space="preserve"> *</t>
    </r>
  </si>
  <si>
    <r>
      <t xml:space="preserve">Dozownik ścienny do mydła w płynie z przyciskiem łokciowym, wykonany z tworzywa ABS, zamykany na kluczyk lub zatrzask, trwały, z zaworem odcinającym zabezpieczającym przed kapaniem, napełniany z kanistra, łatwy w montażu, możliwość stałej kontroli ilości płynu w dozowniku, kolor biały/szary, poj. do 1 L </t>
    </r>
    <r>
      <rPr>
        <b/>
        <sz val="9"/>
        <rFont val="Arial"/>
        <family val="2"/>
        <charset val="238"/>
      </rPr>
      <t xml:space="preserve">Faneco SA1000PGWG </t>
    </r>
    <r>
      <rPr>
        <sz val="9"/>
        <rFont val="Arial"/>
        <family val="2"/>
        <charset val="238"/>
      </rPr>
      <t>*</t>
    </r>
  </si>
  <si>
    <t>VAT %</t>
  </si>
  <si>
    <t>Minimalna data ważności na dostarczane środki czystościowe - 6 miesięcy od daty dostarczenia przedmiotu zamówienia.</t>
  </si>
  <si>
    <t>Na każdym opakowaniu dostarczanego towaru muszą znajdować się etykiety umożliwiające oznaczenie towaru, co do tożsamości.</t>
  </si>
  <si>
    <t>Podane parametry należy traktować jako wzór spełniający minimalne wymagania. Proponowane przez Wykonawcę produkty nie mogą posiadać parametrów gorszych od podanych jako wzór.</t>
  </si>
  <si>
    <t>Wykonawca zobowiązany jest do zaoferowania artykułów czystościowych posiadających stosowne atesty Państwowego Zakładu Higieny.</t>
  </si>
  <si>
    <t>Wymagana gwarancja pisemna Wykonawcy na okres 12 miesięcy od daty dostawy.</t>
  </si>
  <si>
    <t>…………………………………………………</t>
  </si>
  <si>
    <t>Podpis i pieczątka osoby uprawnionej</t>
  </si>
  <si>
    <t>………………………………………….</t>
  </si>
  <si>
    <t>……………………………………………</t>
  </si>
  <si>
    <t>Wykonawca zobowiązany jest do zaoferowania artykułów czystościowych posiadających stosowne atesty.</t>
  </si>
  <si>
    <r>
      <t>Mop płaski typu „Vileda Ultra Max” z trzonkiem teleskopowym</t>
    </r>
    <r>
      <rPr>
        <b/>
        <sz val="10"/>
        <rFont val="Arial"/>
        <family val="2"/>
        <charset val="238"/>
      </rPr>
      <t xml:space="preserve"> </t>
    </r>
  </si>
  <si>
    <t>Załącznik nr 2 do zapytania</t>
  </si>
  <si>
    <t>Worki na odpady LDPE 300 l czerwone, w rolce, objętość min. 230 cm, op. 10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</si>
</sst>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.5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0" fillId="0" borderId="0" xfId="0" applyAlignment="1"/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/>
    <xf numFmtId="0" fontId="9" fillId="0" borderId="0" xfId="0" applyFont="1" applyFill="1" applyAlignment="1">
      <alignment vertical="center"/>
    </xf>
    <xf numFmtId="0" fontId="10" fillId="0" borderId="0" xfId="0" applyFont="1" applyAlignment="1"/>
    <xf numFmtId="0" fontId="10" fillId="0" borderId="0" xfId="0" applyFont="1"/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 applyAlignment="1"/>
    <xf numFmtId="0" fontId="17" fillId="0" borderId="3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0" xfId="0" applyFont="1" applyFill="1"/>
    <xf numFmtId="4" fontId="16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/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K6" sqref="K6"/>
    </sheetView>
  </sheetViews>
  <sheetFormatPr defaultRowHeight="14.25" x14ac:dyDescent="0.25"/>
  <cols>
    <col min="1" max="1" width="4.85546875" style="66" customWidth="1"/>
    <col min="2" max="2" width="64.5703125" style="66" customWidth="1"/>
    <col min="3" max="3" width="7.28515625" style="66" customWidth="1"/>
    <col min="4" max="4" width="10.5703125" style="74" customWidth="1"/>
    <col min="5" max="6" width="8.42578125" style="66" customWidth="1"/>
    <col min="7" max="7" width="11.42578125" style="66" customWidth="1"/>
    <col min="8" max="8" width="10" style="66" customWidth="1"/>
    <col min="9" max="9" width="13" style="66" customWidth="1"/>
    <col min="10" max="16384" width="9.140625" style="66"/>
  </cols>
  <sheetData>
    <row r="1" spans="1:13" x14ac:dyDescent="0.25">
      <c r="G1" s="78" t="s">
        <v>101</v>
      </c>
    </row>
    <row r="2" spans="1:13" ht="15.75" x14ac:dyDescent="0.25">
      <c r="A2" s="65" t="s">
        <v>66</v>
      </c>
      <c r="B2" s="65"/>
      <c r="C2" s="65"/>
      <c r="D2" s="65"/>
      <c r="E2" s="65"/>
      <c r="F2" s="65"/>
      <c r="G2" s="65"/>
      <c r="H2" s="65"/>
      <c r="I2" s="65"/>
    </row>
    <row r="3" spans="1:13" s="101" customFormat="1" ht="29.25" x14ac:dyDescent="0.25">
      <c r="A3" s="14" t="s">
        <v>0</v>
      </c>
      <c r="B3" s="14" t="s">
        <v>1</v>
      </c>
      <c r="C3" s="14" t="s">
        <v>2</v>
      </c>
      <c r="D3" s="99" t="s">
        <v>61</v>
      </c>
      <c r="E3" s="14" t="s">
        <v>3</v>
      </c>
      <c r="F3" s="14" t="s">
        <v>62</v>
      </c>
      <c r="G3" s="14" t="s">
        <v>64</v>
      </c>
      <c r="H3" s="14" t="s">
        <v>68</v>
      </c>
      <c r="I3" s="26" t="s">
        <v>69</v>
      </c>
      <c r="J3" s="100"/>
    </row>
    <row r="4" spans="1:13" ht="57" customHeight="1" x14ac:dyDescent="0.25">
      <c r="A4" s="4">
        <v>1</v>
      </c>
      <c r="B4" s="27" t="s">
        <v>86</v>
      </c>
      <c r="C4" s="32" t="s">
        <v>4</v>
      </c>
      <c r="D4" s="95">
        <v>5</v>
      </c>
      <c r="E4" s="33">
        <v>23</v>
      </c>
      <c r="F4" s="34"/>
      <c r="G4" s="34">
        <f>D4*F4</f>
        <v>0</v>
      </c>
      <c r="H4" s="34">
        <f>G4+G4*E4%</f>
        <v>0</v>
      </c>
      <c r="I4" s="67"/>
    </row>
    <row r="5" spans="1:13" s="69" customFormat="1" ht="72" x14ac:dyDescent="0.25">
      <c r="A5" s="5">
        <v>2</v>
      </c>
      <c r="B5" s="27" t="s">
        <v>87</v>
      </c>
      <c r="C5" s="35" t="s">
        <v>5</v>
      </c>
      <c r="D5" s="95">
        <v>100</v>
      </c>
      <c r="E5" s="33">
        <v>23</v>
      </c>
      <c r="F5" s="34"/>
      <c r="G5" s="34">
        <f t="shared" ref="G5:G12" si="0">D5*F5</f>
        <v>0</v>
      </c>
      <c r="H5" s="34">
        <f t="shared" ref="H5:H12" si="1">G5+G5*E5%</f>
        <v>0</v>
      </c>
      <c r="I5" s="68"/>
    </row>
    <row r="6" spans="1:13" ht="60" x14ac:dyDescent="0.25">
      <c r="A6" s="4">
        <v>3</v>
      </c>
      <c r="B6" s="27" t="s">
        <v>88</v>
      </c>
      <c r="C6" s="32" t="s">
        <v>4</v>
      </c>
      <c r="D6" s="95">
        <v>30</v>
      </c>
      <c r="E6" s="33">
        <v>23</v>
      </c>
      <c r="F6" s="34"/>
      <c r="G6" s="34">
        <f t="shared" si="0"/>
        <v>0</v>
      </c>
      <c r="H6" s="34">
        <f t="shared" si="1"/>
        <v>0</v>
      </c>
      <c r="I6" s="68"/>
    </row>
    <row r="7" spans="1:13" ht="48" x14ac:dyDescent="0.25">
      <c r="A7" s="4">
        <v>4</v>
      </c>
      <c r="B7" s="27" t="s">
        <v>6</v>
      </c>
      <c r="C7" s="32" t="s">
        <v>4</v>
      </c>
      <c r="D7" s="95">
        <v>50</v>
      </c>
      <c r="E7" s="33">
        <v>23</v>
      </c>
      <c r="F7" s="34"/>
      <c r="G7" s="34">
        <f t="shared" si="0"/>
        <v>0</v>
      </c>
      <c r="H7" s="34">
        <f t="shared" si="1"/>
        <v>0</v>
      </c>
      <c r="I7" s="70"/>
    </row>
    <row r="8" spans="1:13" ht="48" x14ac:dyDescent="0.25">
      <c r="A8" s="5">
        <v>5</v>
      </c>
      <c r="B8" s="30" t="s">
        <v>7</v>
      </c>
      <c r="C8" s="32" t="s">
        <v>5</v>
      </c>
      <c r="D8" s="95">
        <v>10</v>
      </c>
      <c r="E8" s="33">
        <v>23</v>
      </c>
      <c r="F8" s="34"/>
      <c r="G8" s="34">
        <f t="shared" si="0"/>
        <v>0</v>
      </c>
      <c r="H8" s="34">
        <f t="shared" si="1"/>
        <v>0</v>
      </c>
      <c r="I8" s="70"/>
    </row>
    <row r="9" spans="1:13" ht="24" x14ac:dyDescent="0.25">
      <c r="A9" s="4">
        <v>9</v>
      </c>
      <c r="B9" s="27" t="s">
        <v>11</v>
      </c>
      <c r="C9" s="32" t="s">
        <v>4</v>
      </c>
      <c r="D9" s="95">
        <v>4</v>
      </c>
      <c r="E9" s="33">
        <v>23</v>
      </c>
      <c r="F9" s="34"/>
      <c r="G9" s="34">
        <f t="shared" si="0"/>
        <v>0</v>
      </c>
      <c r="H9" s="34">
        <f t="shared" si="1"/>
        <v>0</v>
      </c>
      <c r="I9" s="68"/>
    </row>
    <row r="10" spans="1:13" ht="51" customHeight="1" x14ac:dyDescent="0.25">
      <c r="A10" s="4">
        <v>10</v>
      </c>
      <c r="B10" s="27" t="s">
        <v>12</v>
      </c>
      <c r="C10" s="32" t="s">
        <v>4</v>
      </c>
      <c r="D10" s="95">
        <v>5</v>
      </c>
      <c r="E10" s="33">
        <v>23</v>
      </c>
      <c r="F10" s="34"/>
      <c r="G10" s="34">
        <f t="shared" si="0"/>
        <v>0</v>
      </c>
      <c r="H10" s="34">
        <f t="shared" si="1"/>
        <v>0</v>
      </c>
      <c r="I10" s="68"/>
      <c r="M10" s="71"/>
    </row>
    <row r="11" spans="1:13" s="7" customFormat="1" ht="24" x14ac:dyDescent="0.25">
      <c r="A11" s="5">
        <v>23</v>
      </c>
      <c r="B11" s="27" t="s">
        <v>26</v>
      </c>
      <c r="C11" s="32" t="s">
        <v>4</v>
      </c>
      <c r="D11" s="95">
        <v>5</v>
      </c>
      <c r="E11" s="33">
        <v>23</v>
      </c>
      <c r="F11" s="34"/>
      <c r="G11" s="34">
        <f t="shared" si="0"/>
        <v>0</v>
      </c>
      <c r="H11" s="34">
        <f t="shared" si="1"/>
        <v>0</v>
      </c>
      <c r="I11" s="6"/>
    </row>
    <row r="12" spans="1:13" s="7" customFormat="1" ht="24" x14ac:dyDescent="0.25">
      <c r="A12" s="17">
        <v>24</v>
      </c>
      <c r="B12" s="29" t="s">
        <v>27</v>
      </c>
      <c r="C12" s="36" t="s">
        <v>4</v>
      </c>
      <c r="D12" s="96">
        <v>5</v>
      </c>
      <c r="E12" s="37">
        <v>23</v>
      </c>
      <c r="F12" s="38"/>
      <c r="G12" s="38">
        <f t="shared" si="0"/>
        <v>0</v>
      </c>
      <c r="H12" s="34">
        <f t="shared" si="1"/>
        <v>0</v>
      </c>
      <c r="I12" s="6"/>
    </row>
    <row r="13" spans="1:13" ht="24.75" customHeight="1" x14ac:dyDescent="0.25">
      <c r="A13" s="55" t="s">
        <v>65</v>
      </c>
      <c r="B13" s="56"/>
      <c r="C13" s="56"/>
      <c r="D13" s="56"/>
      <c r="E13" s="56"/>
      <c r="F13" s="72"/>
      <c r="G13" s="45">
        <f>SUM(G4:G12)</f>
        <v>0</v>
      </c>
      <c r="H13" s="45">
        <f>SUM(H4:H12)</f>
        <v>0</v>
      </c>
    </row>
    <row r="15" spans="1:13" s="13" customFormat="1" ht="15" customHeight="1" x14ac:dyDescent="0.2">
      <c r="A15" s="57" t="s">
        <v>94</v>
      </c>
      <c r="B15" s="73"/>
      <c r="C15" s="73"/>
      <c r="D15" s="73"/>
      <c r="E15" s="73"/>
      <c r="F15" s="73"/>
      <c r="G15" s="73"/>
      <c r="H15" s="73"/>
      <c r="I15" s="58"/>
      <c r="J15" s="58"/>
      <c r="K15" s="58"/>
      <c r="L15" s="58"/>
    </row>
    <row r="16" spans="1:13" s="13" customFormat="1" x14ac:dyDescent="0.2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s="13" customFormat="1" ht="27" customHeight="1" x14ac:dyDescent="0.25">
      <c r="A17" s="57" t="s">
        <v>92</v>
      </c>
      <c r="B17" s="73"/>
      <c r="C17" s="73"/>
      <c r="D17" s="73"/>
      <c r="E17" s="73"/>
      <c r="F17" s="73"/>
      <c r="G17" s="73"/>
      <c r="H17" s="73"/>
      <c r="I17" s="47"/>
      <c r="J17" s="58"/>
      <c r="K17" s="58"/>
      <c r="L17" s="58"/>
    </row>
    <row r="18" spans="1:12" s="13" customFormat="1" x14ac:dyDescent="0.2">
      <c r="A18" s="58"/>
      <c r="B18" s="58"/>
      <c r="C18" s="58"/>
      <c r="D18" s="58"/>
      <c r="E18" s="58"/>
      <c r="F18" s="58"/>
      <c r="G18" s="58"/>
      <c r="H18" s="58"/>
    </row>
    <row r="19" spans="1:12" s="13" customFormat="1" x14ac:dyDescent="0.2">
      <c r="A19" s="58"/>
      <c r="B19" s="58"/>
      <c r="C19" s="58"/>
      <c r="D19" s="58"/>
      <c r="E19" s="58"/>
      <c r="F19" s="58"/>
      <c r="G19" s="58"/>
      <c r="H19" s="58"/>
    </row>
    <row r="20" spans="1:12" s="13" customFormat="1" x14ac:dyDescent="0.2">
      <c r="A20" s="64"/>
      <c r="B20" s="63"/>
      <c r="C20" s="58"/>
      <c r="D20" s="64" t="s">
        <v>95</v>
      </c>
      <c r="F20" s="58"/>
      <c r="H20" s="58"/>
    </row>
    <row r="21" spans="1:12" s="13" customFormat="1" x14ac:dyDescent="0.2">
      <c r="A21" s="66"/>
      <c r="B21" s="66"/>
      <c r="C21" s="58"/>
      <c r="D21" s="78" t="s">
        <v>96</v>
      </c>
      <c r="F21" s="58"/>
      <c r="H21" s="58"/>
    </row>
    <row r="22" spans="1:12" s="13" customFormat="1" x14ac:dyDescent="0.2">
      <c r="A22" s="66"/>
      <c r="B22" s="66"/>
      <c r="C22" s="63"/>
      <c r="D22" s="63"/>
      <c r="E22" s="66"/>
      <c r="F22" s="64"/>
      <c r="G22" s="64"/>
      <c r="H22" s="64"/>
    </row>
    <row r="41" spans="1:8" ht="28.5" customHeight="1" x14ac:dyDescent="0.25">
      <c r="A41" s="9"/>
      <c r="B41" s="9"/>
      <c r="C41" s="9"/>
      <c r="D41" s="18"/>
      <c r="E41" s="10"/>
      <c r="F41" s="10"/>
      <c r="G41" s="10"/>
      <c r="H41" s="10"/>
    </row>
    <row r="42" spans="1:8" x14ac:dyDescent="0.25">
      <c r="A42" s="2"/>
      <c r="B42" s="2"/>
      <c r="C42" s="2"/>
      <c r="D42" s="19"/>
      <c r="E42" s="2"/>
      <c r="F42" s="2"/>
      <c r="G42" s="2"/>
      <c r="H42" s="2"/>
    </row>
    <row r="43" spans="1:8" x14ac:dyDescent="0.25">
      <c r="A43" s="2"/>
      <c r="B43" s="2"/>
      <c r="C43" s="2"/>
      <c r="D43" s="19"/>
      <c r="E43" s="2"/>
      <c r="F43" s="2"/>
      <c r="G43" s="2"/>
      <c r="H43" s="2"/>
    </row>
    <row r="44" spans="1:8" x14ac:dyDescent="0.25">
      <c r="A44" s="2"/>
      <c r="B44" s="2"/>
      <c r="C44" s="2"/>
      <c r="D44" s="19"/>
      <c r="E44" s="2"/>
      <c r="F44" s="2"/>
      <c r="G44" s="2"/>
      <c r="H44" s="2"/>
    </row>
    <row r="45" spans="1:8" x14ac:dyDescent="0.25">
      <c r="B45" s="7"/>
      <c r="C45" s="11"/>
      <c r="D45" s="20"/>
      <c r="E45" s="7"/>
      <c r="F45" s="7"/>
      <c r="G45" s="7"/>
      <c r="H45" s="7"/>
    </row>
  </sheetData>
  <mergeCells count="4">
    <mergeCell ref="A17:I17"/>
    <mergeCell ref="A13:F13"/>
    <mergeCell ref="A2:I2"/>
    <mergeCell ref="A15:H1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8" sqref="B18"/>
    </sheetView>
  </sheetViews>
  <sheetFormatPr defaultRowHeight="12.75" x14ac:dyDescent="0.2"/>
  <cols>
    <col min="1" max="1" width="9.28515625" style="76" bestFit="1" customWidth="1"/>
    <col min="2" max="2" width="49.85546875" style="76" customWidth="1"/>
    <col min="3" max="3" width="10.5703125" style="76" customWidth="1"/>
    <col min="4" max="4" width="9.28515625" style="94" bestFit="1" customWidth="1"/>
    <col min="5" max="5" width="9.140625" style="76" customWidth="1"/>
    <col min="6" max="6" width="9.28515625" style="76" bestFit="1" customWidth="1"/>
    <col min="7" max="7" width="10.140625" style="76" bestFit="1" customWidth="1"/>
    <col min="8" max="8" width="14.140625" style="76" customWidth="1"/>
    <col min="9" max="9" width="16.140625" style="76" customWidth="1"/>
    <col min="10" max="16384" width="9.140625" style="76"/>
  </cols>
  <sheetData>
    <row r="1" spans="1:13" x14ac:dyDescent="0.2">
      <c r="H1" s="78" t="s">
        <v>101</v>
      </c>
    </row>
    <row r="2" spans="1:13" x14ac:dyDescent="0.2">
      <c r="A2" s="85" t="s">
        <v>73</v>
      </c>
      <c r="B2" s="75"/>
      <c r="C2" s="75"/>
      <c r="D2" s="75"/>
      <c r="E2" s="75"/>
      <c r="F2" s="75"/>
      <c r="G2" s="75"/>
      <c r="H2" s="75"/>
      <c r="I2" s="75"/>
    </row>
    <row r="3" spans="1:13" x14ac:dyDescent="0.2">
      <c r="C3" s="86"/>
      <c r="D3" s="86"/>
      <c r="E3" s="86"/>
      <c r="F3" s="86"/>
      <c r="G3" s="86"/>
      <c r="H3" s="86"/>
      <c r="I3" s="86"/>
    </row>
    <row r="4" spans="1:13" s="101" customFormat="1" ht="33.75" x14ac:dyDescent="0.25">
      <c r="A4" s="14" t="s">
        <v>0</v>
      </c>
      <c r="B4" s="14" t="s">
        <v>1</v>
      </c>
      <c r="C4" s="14" t="s">
        <v>2</v>
      </c>
      <c r="D4" s="102" t="s">
        <v>61</v>
      </c>
      <c r="E4" s="14" t="s">
        <v>3</v>
      </c>
      <c r="F4" s="14" t="s">
        <v>62</v>
      </c>
      <c r="G4" s="14" t="s">
        <v>64</v>
      </c>
      <c r="H4" s="14" t="s">
        <v>68</v>
      </c>
      <c r="I4" s="14" t="s">
        <v>69</v>
      </c>
      <c r="J4" s="100"/>
    </row>
    <row r="5" spans="1:13" s="78" customFormat="1" ht="27.75" customHeight="1" x14ac:dyDescent="0.25">
      <c r="A5" s="16">
        <v>1</v>
      </c>
      <c r="B5" s="87" t="s">
        <v>100</v>
      </c>
      <c r="C5" s="16" t="s">
        <v>8</v>
      </c>
      <c r="D5" s="97">
        <v>85</v>
      </c>
      <c r="E5" s="88">
        <v>23</v>
      </c>
      <c r="F5" s="89"/>
      <c r="G5" s="89">
        <f>D5*F5</f>
        <v>0</v>
      </c>
      <c r="H5" s="89">
        <f>G5+G5*E5%</f>
        <v>0</v>
      </c>
      <c r="I5" s="68"/>
    </row>
    <row r="6" spans="1:13" s="78" customFormat="1" ht="32.25" customHeight="1" x14ac:dyDescent="0.25">
      <c r="A6" s="16">
        <v>2</v>
      </c>
      <c r="B6" s="87" t="s">
        <v>9</v>
      </c>
      <c r="C6" s="16" t="s">
        <v>8</v>
      </c>
      <c r="D6" s="97">
        <v>20</v>
      </c>
      <c r="E6" s="88">
        <v>23</v>
      </c>
      <c r="F6" s="89"/>
      <c r="G6" s="89">
        <f t="shared" ref="G6:G7" si="0">D6*F6</f>
        <v>0</v>
      </c>
      <c r="H6" s="89">
        <f t="shared" ref="H6:H7" si="1">G6+G6*E6%</f>
        <v>0</v>
      </c>
      <c r="I6" s="70"/>
    </row>
    <row r="7" spans="1:13" s="78" customFormat="1" ht="34.5" customHeight="1" x14ac:dyDescent="0.25">
      <c r="A7" s="12">
        <v>3</v>
      </c>
      <c r="B7" s="90" t="s">
        <v>10</v>
      </c>
      <c r="C7" s="91" t="s">
        <v>4</v>
      </c>
      <c r="D7" s="98">
        <v>1480</v>
      </c>
      <c r="E7" s="92">
        <v>23</v>
      </c>
      <c r="F7" s="93"/>
      <c r="G7" s="89">
        <f t="shared" si="0"/>
        <v>0</v>
      </c>
      <c r="H7" s="89">
        <f t="shared" si="1"/>
        <v>0</v>
      </c>
      <c r="I7" s="68"/>
    </row>
    <row r="8" spans="1:13" ht="22.5" customHeight="1" x14ac:dyDescent="0.2">
      <c r="B8" s="106" t="s">
        <v>65</v>
      </c>
      <c r="C8" s="106"/>
      <c r="D8" s="106"/>
      <c r="E8" s="106"/>
      <c r="F8" s="106"/>
      <c r="G8" s="46">
        <f t="shared" ref="G8:H8" si="2">SUM(G5:G7)</f>
        <v>0</v>
      </c>
      <c r="H8" s="46">
        <f t="shared" si="2"/>
        <v>0</v>
      </c>
    </row>
    <row r="10" spans="1:13" ht="15" customHeight="1" x14ac:dyDescent="0.2">
      <c r="A10" s="57" t="s">
        <v>94</v>
      </c>
      <c r="B10" s="57"/>
      <c r="C10" s="57"/>
      <c r="D10" s="57"/>
      <c r="E10" s="57"/>
      <c r="F10" s="57"/>
      <c r="G10" s="57"/>
      <c r="H10" s="57"/>
      <c r="I10" s="58"/>
      <c r="J10" s="58"/>
      <c r="K10" s="58"/>
      <c r="L10" s="58"/>
    </row>
    <row r="11" spans="1:13" x14ac:dyDescent="0.2">
      <c r="A11" s="59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3.5" customHeight="1" x14ac:dyDescent="0.2">
      <c r="A12" s="57" t="s">
        <v>91</v>
      </c>
      <c r="B12" s="57"/>
      <c r="C12" s="57"/>
      <c r="D12" s="57"/>
      <c r="E12" s="57"/>
      <c r="F12" s="57"/>
      <c r="G12" s="57"/>
      <c r="H12" s="57"/>
      <c r="I12" s="58"/>
      <c r="J12" s="58"/>
      <c r="K12" s="58"/>
      <c r="L12" s="58"/>
    </row>
    <row r="13" spans="1:13" x14ac:dyDescent="0.2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3" ht="27" customHeight="1" x14ac:dyDescent="0.2">
      <c r="A14" s="57" t="s">
        <v>92</v>
      </c>
      <c r="B14" s="57"/>
      <c r="C14" s="57"/>
      <c r="D14" s="57"/>
      <c r="E14" s="57"/>
      <c r="F14" s="57"/>
      <c r="G14" s="57"/>
      <c r="H14" s="57"/>
      <c r="I14" s="58"/>
      <c r="J14" s="58"/>
      <c r="K14" s="58"/>
      <c r="L14" s="58"/>
    </row>
    <row r="15" spans="1:13" x14ac:dyDescent="0.2">
      <c r="B15" s="7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x14ac:dyDescent="0.2">
      <c r="A16" s="58"/>
      <c r="B16" s="58"/>
      <c r="C16" s="58"/>
      <c r="D16" s="58"/>
      <c r="E16" s="58"/>
      <c r="F16" s="58"/>
      <c r="G16" s="58"/>
      <c r="H16" s="58"/>
      <c r="I16" s="58"/>
    </row>
    <row r="17" spans="1:9" x14ac:dyDescent="0.2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6.25" customHeight="1" x14ac:dyDescent="0.2">
      <c r="B18" s="62"/>
      <c r="C18" s="63"/>
      <c r="D18" s="63"/>
      <c r="E18" s="64" t="s">
        <v>95</v>
      </c>
      <c r="G18" s="64"/>
      <c r="I18" s="64"/>
    </row>
    <row r="19" spans="1:9" x14ac:dyDescent="0.2">
      <c r="E19" s="76" t="s">
        <v>96</v>
      </c>
    </row>
  </sheetData>
  <mergeCells count="5">
    <mergeCell ref="A14:H14"/>
    <mergeCell ref="A12:H12"/>
    <mergeCell ref="A10:H10"/>
    <mergeCell ref="B8:F8"/>
    <mergeCell ref="A2:I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H4" sqref="H4"/>
    </sheetView>
  </sheetViews>
  <sheetFormatPr defaultRowHeight="15" x14ac:dyDescent="0.25"/>
  <cols>
    <col min="1" max="1" width="4.7109375" customWidth="1"/>
    <col min="2" max="2" width="57.140625" customWidth="1"/>
    <col min="4" max="4" width="9.140625" style="22"/>
    <col min="8" max="8" width="10" customWidth="1"/>
    <col min="9" max="9" width="15.42578125" customWidth="1"/>
  </cols>
  <sheetData>
    <row r="1" spans="1:9" x14ac:dyDescent="0.25">
      <c r="G1" s="76" t="s">
        <v>101</v>
      </c>
    </row>
    <row r="2" spans="1:9" ht="15.75" x14ac:dyDescent="0.25">
      <c r="A2" s="81" t="s">
        <v>71</v>
      </c>
      <c r="B2" s="81"/>
      <c r="C2" s="81"/>
      <c r="D2" s="81"/>
      <c r="E2" s="81"/>
      <c r="F2" s="81"/>
      <c r="G2" s="81"/>
      <c r="H2" s="81"/>
      <c r="I2" s="81"/>
    </row>
    <row r="3" spans="1:9" s="101" customFormat="1" ht="41.25" customHeight="1" x14ac:dyDescent="0.25">
      <c r="A3" s="14" t="s">
        <v>0</v>
      </c>
      <c r="B3" s="14" t="s">
        <v>1</v>
      </c>
      <c r="C3" s="14" t="s">
        <v>2</v>
      </c>
      <c r="D3" s="102" t="s">
        <v>61</v>
      </c>
      <c r="E3" s="14" t="s">
        <v>89</v>
      </c>
      <c r="F3" s="14" t="s">
        <v>70</v>
      </c>
      <c r="G3" s="102" t="s">
        <v>67</v>
      </c>
      <c r="H3" s="14" t="s">
        <v>63</v>
      </c>
      <c r="I3" s="14" t="s">
        <v>69</v>
      </c>
    </row>
    <row r="4" spans="1:9" s="8" customFormat="1" ht="24" x14ac:dyDescent="0.25">
      <c r="A4" s="4">
        <v>1</v>
      </c>
      <c r="B4" s="31" t="s">
        <v>28</v>
      </c>
      <c r="C4" s="39" t="s">
        <v>24</v>
      </c>
      <c r="D4" s="39">
        <v>1739</v>
      </c>
      <c r="E4" s="33">
        <v>23</v>
      </c>
      <c r="F4" s="40"/>
      <c r="G4" s="34">
        <f>D4*F4</f>
        <v>0</v>
      </c>
      <c r="H4" s="84">
        <f>G4+G4*E4%</f>
        <v>0</v>
      </c>
      <c r="I4" s="41"/>
    </row>
    <row r="5" spans="1:9" s="8" customFormat="1" ht="24" x14ac:dyDescent="0.25">
      <c r="A5" s="5">
        <v>2</v>
      </c>
      <c r="B5" s="27" t="s">
        <v>29</v>
      </c>
      <c r="C5" s="35" t="s">
        <v>24</v>
      </c>
      <c r="D5" s="39">
        <v>160</v>
      </c>
      <c r="E5" s="33">
        <v>23</v>
      </c>
      <c r="F5" s="40"/>
      <c r="G5" s="34">
        <f>D5*F5</f>
        <v>0</v>
      </c>
      <c r="H5" s="84">
        <f t="shared" ref="H5:H15" si="0">G5+G5*E5%</f>
        <v>0</v>
      </c>
      <c r="I5" s="41"/>
    </row>
    <row r="6" spans="1:9" s="8" customFormat="1" ht="24" x14ac:dyDescent="0.25">
      <c r="A6" s="4">
        <v>3</v>
      </c>
      <c r="B6" s="27" t="s">
        <v>30</v>
      </c>
      <c r="C6" s="35" t="s">
        <v>24</v>
      </c>
      <c r="D6" s="39">
        <v>1020</v>
      </c>
      <c r="E6" s="33">
        <v>23</v>
      </c>
      <c r="F6" s="40"/>
      <c r="G6" s="34">
        <f>D6*F6</f>
        <v>0</v>
      </c>
      <c r="H6" s="84">
        <f t="shared" si="0"/>
        <v>0</v>
      </c>
      <c r="I6" s="41"/>
    </row>
    <row r="7" spans="1:9" s="8" customFormat="1" ht="24" x14ac:dyDescent="0.25">
      <c r="A7" s="4">
        <v>4</v>
      </c>
      <c r="B7" s="27" t="s">
        <v>31</v>
      </c>
      <c r="C7" s="35" t="s">
        <v>24</v>
      </c>
      <c r="D7" s="39">
        <v>10</v>
      </c>
      <c r="E7" s="33">
        <v>23</v>
      </c>
      <c r="F7" s="40"/>
      <c r="G7" s="34">
        <f>D7*F7</f>
        <v>0</v>
      </c>
      <c r="H7" s="84">
        <f t="shared" si="0"/>
        <v>0</v>
      </c>
      <c r="I7" s="41"/>
    </row>
    <row r="8" spans="1:9" s="8" customFormat="1" ht="24" x14ac:dyDescent="0.25">
      <c r="A8" s="5">
        <v>5</v>
      </c>
      <c r="B8" s="27" t="s">
        <v>32</v>
      </c>
      <c r="C8" s="35" t="s">
        <v>24</v>
      </c>
      <c r="D8" s="39">
        <v>1640</v>
      </c>
      <c r="E8" s="33">
        <v>23</v>
      </c>
      <c r="F8" s="40"/>
      <c r="G8" s="34">
        <f>D8*F8</f>
        <v>0</v>
      </c>
      <c r="H8" s="84">
        <f t="shared" si="0"/>
        <v>0</v>
      </c>
      <c r="I8" s="41"/>
    </row>
    <row r="9" spans="1:9" s="8" customFormat="1" ht="24" x14ac:dyDescent="0.25">
      <c r="A9" s="4">
        <v>6</v>
      </c>
      <c r="B9" s="27" t="s">
        <v>33</v>
      </c>
      <c r="C9" s="35" t="s">
        <v>24</v>
      </c>
      <c r="D9" s="39">
        <v>10</v>
      </c>
      <c r="E9" s="33">
        <v>23</v>
      </c>
      <c r="F9" s="40"/>
      <c r="G9" s="34">
        <f>D9*F9</f>
        <v>0</v>
      </c>
      <c r="H9" s="84">
        <f t="shared" si="0"/>
        <v>0</v>
      </c>
      <c r="I9" s="41"/>
    </row>
    <row r="10" spans="1:9" s="8" customFormat="1" ht="30" customHeight="1" x14ac:dyDescent="0.25">
      <c r="A10" s="4">
        <v>7</v>
      </c>
      <c r="B10" s="27" t="s">
        <v>34</v>
      </c>
      <c r="C10" s="35" t="s">
        <v>24</v>
      </c>
      <c r="D10" s="39">
        <v>130</v>
      </c>
      <c r="E10" s="33">
        <v>23</v>
      </c>
      <c r="F10" s="40"/>
      <c r="G10" s="34">
        <f>D10*F10</f>
        <v>0</v>
      </c>
      <c r="H10" s="84">
        <f t="shared" si="0"/>
        <v>0</v>
      </c>
      <c r="I10" s="41"/>
    </row>
    <row r="11" spans="1:9" s="8" customFormat="1" ht="24" x14ac:dyDescent="0.25">
      <c r="A11" s="5">
        <v>8</v>
      </c>
      <c r="B11" s="27" t="s">
        <v>35</v>
      </c>
      <c r="C11" s="35" t="s">
        <v>24</v>
      </c>
      <c r="D11" s="39">
        <v>1060</v>
      </c>
      <c r="E11" s="33">
        <v>23</v>
      </c>
      <c r="F11" s="40"/>
      <c r="G11" s="34">
        <f>D11*F11</f>
        <v>0</v>
      </c>
      <c r="H11" s="84">
        <f t="shared" si="0"/>
        <v>0</v>
      </c>
      <c r="I11" s="41"/>
    </row>
    <row r="12" spans="1:9" s="8" customFormat="1" ht="24" x14ac:dyDescent="0.25">
      <c r="A12" s="4">
        <v>9</v>
      </c>
      <c r="B12" s="27" t="s">
        <v>36</v>
      </c>
      <c r="C12" s="35" t="s">
        <v>24</v>
      </c>
      <c r="D12" s="39">
        <v>330</v>
      </c>
      <c r="E12" s="33">
        <v>23</v>
      </c>
      <c r="F12" s="40"/>
      <c r="G12" s="34">
        <f>D12*F12</f>
        <v>0</v>
      </c>
      <c r="H12" s="84">
        <f t="shared" si="0"/>
        <v>0</v>
      </c>
      <c r="I12" s="41"/>
    </row>
    <row r="13" spans="1:9" s="8" customFormat="1" ht="24" x14ac:dyDescent="0.25">
      <c r="A13" s="4">
        <v>10</v>
      </c>
      <c r="B13" s="27" t="s">
        <v>37</v>
      </c>
      <c r="C13" s="35" t="s">
        <v>24</v>
      </c>
      <c r="D13" s="39">
        <v>70</v>
      </c>
      <c r="E13" s="33">
        <v>23</v>
      </c>
      <c r="F13" s="40"/>
      <c r="G13" s="34">
        <f>D13*F13</f>
        <v>0</v>
      </c>
      <c r="H13" s="84">
        <f t="shared" si="0"/>
        <v>0</v>
      </c>
      <c r="I13" s="41"/>
    </row>
    <row r="14" spans="1:9" s="8" customFormat="1" ht="28.5" customHeight="1" x14ac:dyDescent="0.25">
      <c r="A14" s="5">
        <v>11</v>
      </c>
      <c r="B14" s="27" t="s">
        <v>38</v>
      </c>
      <c r="C14" s="35" t="s">
        <v>24</v>
      </c>
      <c r="D14" s="39">
        <v>5</v>
      </c>
      <c r="E14" s="33">
        <v>23</v>
      </c>
      <c r="F14" s="40"/>
      <c r="G14" s="34">
        <f>D14*F14</f>
        <v>0</v>
      </c>
      <c r="H14" s="84">
        <f t="shared" si="0"/>
        <v>0</v>
      </c>
      <c r="I14" s="41"/>
    </row>
    <row r="15" spans="1:9" s="8" customFormat="1" ht="28.5" customHeight="1" thickBot="1" x14ac:dyDescent="0.3">
      <c r="A15" s="4">
        <v>12</v>
      </c>
      <c r="B15" s="27" t="s">
        <v>102</v>
      </c>
      <c r="C15" s="35" t="s">
        <v>24</v>
      </c>
      <c r="D15" s="39">
        <v>15</v>
      </c>
      <c r="E15" s="33">
        <v>23</v>
      </c>
      <c r="F15" s="40"/>
      <c r="G15" s="34">
        <f>D15*F15</f>
        <v>0</v>
      </c>
      <c r="H15" s="84">
        <f t="shared" si="0"/>
        <v>0</v>
      </c>
      <c r="I15" s="41"/>
    </row>
    <row r="16" spans="1:9" ht="26.25" customHeight="1" thickBot="1" x14ac:dyDescent="0.3">
      <c r="A16" s="52" t="s">
        <v>65</v>
      </c>
      <c r="B16" s="53"/>
      <c r="C16" s="53"/>
      <c r="D16" s="53"/>
      <c r="E16" s="53"/>
      <c r="F16" s="54"/>
      <c r="G16" s="82">
        <f>SUM(G4:G15)</f>
        <v>0</v>
      </c>
      <c r="H16" s="82">
        <f>SUM(H4:H15)</f>
        <v>0</v>
      </c>
      <c r="I16" s="13"/>
    </row>
    <row r="17" spans="1:10" ht="16.5" customHeight="1" x14ac:dyDescent="0.25">
      <c r="A17" s="13"/>
      <c r="B17" s="13"/>
      <c r="C17" s="13"/>
      <c r="D17" s="83"/>
      <c r="E17" s="13"/>
      <c r="F17" s="13"/>
      <c r="G17" s="13"/>
      <c r="H17" s="13"/>
      <c r="I17" s="13"/>
    </row>
    <row r="18" spans="1:10" s="13" customFormat="1" ht="13.5" customHeight="1" x14ac:dyDescent="0.2">
      <c r="A18" s="57" t="s">
        <v>91</v>
      </c>
      <c r="B18" s="73"/>
      <c r="C18" s="73"/>
      <c r="D18" s="73"/>
      <c r="E18" s="73"/>
      <c r="F18" s="73"/>
      <c r="G18" s="73"/>
      <c r="H18" s="73"/>
      <c r="I18" s="73"/>
      <c r="J18" s="58"/>
    </row>
    <row r="19" spans="1:10" s="13" customFormat="1" ht="14.25" x14ac:dyDescent="0.2">
      <c r="A19" s="59"/>
      <c r="B19" s="58"/>
      <c r="C19" s="58"/>
      <c r="D19" s="58"/>
      <c r="E19" s="58"/>
      <c r="F19" s="58"/>
      <c r="G19" s="58"/>
      <c r="H19" s="58"/>
      <c r="I19" s="58"/>
      <c r="J19" s="58"/>
    </row>
    <row r="20" spans="1:10" s="13" customFormat="1" ht="27" customHeight="1" x14ac:dyDescent="0.2">
      <c r="A20" s="57" t="s">
        <v>92</v>
      </c>
      <c r="B20" s="73"/>
      <c r="C20" s="73"/>
      <c r="D20" s="73"/>
      <c r="E20" s="73"/>
      <c r="F20" s="73"/>
      <c r="G20" s="73"/>
      <c r="H20" s="73"/>
      <c r="I20" s="73"/>
      <c r="J20" s="58"/>
    </row>
    <row r="21" spans="1:10" s="13" customFormat="1" ht="14.25" x14ac:dyDescent="0.2">
      <c r="A21" s="60"/>
      <c r="B21" s="58"/>
      <c r="C21" s="58"/>
      <c r="D21" s="58"/>
      <c r="E21" s="58"/>
      <c r="F21" s="58"/>
      <c r="G21" s="58"/>
      <c r="H21" s="58"/>
      <c r="I21" s="58"/>
      <c r="J21" s="58"/>
    </row>
    <row r="22" spans="1:10" s="13" customFormat="1" ht="17.25" customHeight="1" x14ac:dyDescent="0.2">
      <c r="A22" s="57" t="s">
        <v>93</v>
      </c>
      <c r="B22" s="61"/>
      <c r="C22" s="61"/>
      <c r="D22" s="61"/>
      <c r="E22" s="73"/>
      <c r="F22" s="73"/>
      <c r="G22" s="73"/>
      <c r="H22" s="73"/>
      <c r="I22" s="73"/>
      <c r="J22" s="58"/>
    </row>
    <row r="23" spans="1:10" s="13" customFormat="1" ht="10.5" customHeight="1" x14ac:dyDescent="0.2">
      <c r="A23" s="58"/>
      <c r="B23" s="58"/>
      <c r="C23" s="58"/>
      <c r="D23" s="58"/>
      <c r="E23" s="58"/>
      <c r="F23" s="58"/>
    </row>
    <row r="24" spans="1:10" s="13" customFormat="1" ht="14.25" x14ac:dyDescent="0.2">
      <c r="A24" s="58"/>
      <c r="B24" s="58"/>
      <c r="C24" s="58"/>
      <c r="D24" s="58"/>
      <c r="E24" s="58"/>
      <c r="F24" s="58"/>
    </row>
    <row r="25" spans="1:10" x14ac:dyDescent="0.25">
      <c r="A25" s="64"/>
      <c r="C25" s="63"/>
      <c r="D25" s="63"/>
      <c r="F25" s="64"/>
      <c r="G25" s="64" t="s">
        <v>97</v>
      </c>
      <c r="H25" s="13"/>
      <c r="I25" s="13"/>
    </row>
    <row r="26" spans="1:10" x14ac:dyDescent="0.25">
      <c r="A26" s="80"/>
      <c r="C26" s="13"/>
      <c r="D26" s="83"/>
      <c r="F26" s="80"/>
      <c r="G26" s="79" t="s">
        <v>96</v>
      </c>
      <c r="H26" s="13"/>
      <c r="I26" s="13"/>
    </row>
  </sheetData>
  <mergeCells count="5">
    <mergeCell ref="A22:I22"/>
    <mergeCell ref="A18:I18"/>
    <mergeCell ref="A20:I20"/>
    <mergeCell ref="A16:F16"/>
    <mergeCell ref="A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H5" sqref="H5"/>
    </sheetView>
  </sheetViews>
  <sheetFormatPr defaultRowHeight="15" x14ac:dyDescent="0.25"/>
  <cols>
    <col min="1" max="1" width="5.28515625" customWidth="1"/>
    <col min="2" max="2" width="60.85546875" customWidth="1"/>
    <col min="4" max="4" width="4.7109375" style="21" bestFit="1" customWidth="1"/>
    <col min="6" max="6" width="8.5703125" customWidth="1"/>
    <col min="8" max="8" width="12.42578125" customWidth="1"/>
    <col min="9" max="9" width="13.28515625" customWidth="1"/>
  </cols>
  <sheetData>
    <row r="1" spans="1:9" x14ac:dyDescent="0.25">
      <c r="G1" s="76" t="s">
        <v>101</v>
      </c>
    </row>
    <row r="2" spans="1:9" ht="15.75" x14ac:dyDescent="0.25">
      <c r="A2" s="48" t="s">
        <v>72</v>
      </c>
      <c r="B2" s="48"/>
      <c r="C2" s="48"/>
      <c r="D2" s="48"/>
      <c r="E2" s="48"/>
      <c r="F2" s="48"/>
      <c r="G2" s="48"/>
      <c r="H2" s="48"/>
      <c r="I2" s="48"/>
    </row>
    <row r="3" spans="1:9" s="15" customFormat="1" ht="36.75" customHeight="1" x14ac:dyDescent="0.25">
      <c r="A3" s="3" t="s">
        <v>0</v>
      </c>
      <c r="B3" s="14" t="s">
        <v>1</v>
      </c>
      <c r="C3" s="26" t="s">
        <v>2</v>
      </c>
      <c r="D3" s="103" t="s">
        <v>61</v>
      </c>
      <c r="E3" s="26" t="s">
        <v>89</v>
      </c>
      <c r="F3" s="26" t="s">
        <v>70</v>
      </c>
      <c r="G3" s="26" t="s">
        <v>67</v>
      </c>
      <c r="H3" s="26" t="s">
        <v>68</v>
      </c>
      <c r="I3" s="26" t="s">
        <v>69</v>
      </c>
    </row>
    <row r="4" spans="1:9" s="7" customFormat="1" ht="12.75" x14ac:dyDescent="0.25">
      <c r="A4" s="16">
        <v>1</v>
      </c>
      <c r="B4" s="27" t="s">
        <v>40</v>
      </c>
      <c r="C4" s="32" t="s">
        <v>4</v>
      </c>
      <c r="D4" s="39">
        <v>600</v>
      </c>
      <c r="E4" s="33">
        <v>23</v>
      </c>
      <c r="F4" s="43"/>
      <c r="G4" s="34">
        <f>D4*F4</f>
        <v>0</v>
      </c>
      <c r="H4" s="43">
        <f>G4+G4*E4%</f>
        <v>0</v>
      </c>
      <c r="I4" s="42"/>
    </row>
    <row r="5" spans="1:9" s="7" customFormat="1" ht="12.75" x14ac:dyDescent="0.25">
      <c r="A5" s="16">
        <v>2</v>
      </c>
      <c r="B5" s="27" t="s">
        <v>41</v>
      </c>
      <c r="C5" s="32" t="s">
        <v>4</v>
      </c>
      <c r="D5" s="39">
        <v>450</v>
      </c>
      <c r="E5" s="33">
        <v>23</v>
      </c>
      <c r="F5" s="43"/>
      <c r="G5" s="34">
        <f>D5*F5</f>
        <v>0</v>
      </c>
      <c r="H5" s="43">
        <f t="shared" ref="H5:H47" si="0">G5+G5*E5%</f>
        <v>0</v>
      </c>
      <c r="I5" s="42"/>
    </row>
    <row r="6" spans="1:9" s="7" customFormat="1" ht="12.75" x14ac:dyDescent="0.25">
      <c r="A6" s="12">
        <v>3</v>
      </c>
      <c r="B6" s="27" t="s">
        <v>42</v>
      </c>
      <c r="C6" s="32" t="s">
        <v>4</v>
      </c>
      <c r="D6" s="39">
        <v>90</v>
      </c>
      <c r="E6" s="33">
        <v>23</v>
      </c>
      <c r="F6" s="43"/>
      <c r="G6" s="34">
        <f>D6*F6</f>
        <v>0</v>
      </c>
      <c r="H6" s="43">
        <f t="shared" si="0"/>
        <v>0</v>
      </c>
      <c r="I6" s="42"/>
    </row>
    <row r="7" spans="1:9" s="7" customFormat="1" ht="12.75" x14ac:dyDescent="0.25">
      <c r="A7" s="16">
        <v>4</v>
      </c>
      <c r="B7" s="27" t="s">
        <v>74</v>
      </c>
      <c r="C7" s="32" t="s">
        <v>4</v>
      </c>
      <c r="D7" s="39">
        <v>420</v>
      </c>
      <c r="E7" s="33">
        <v>23</v>
      </c>
      <c r="F7" s="43"/>
      <c r="G7" s="34">
        <f>D7*F7</f>
        <v>0</v>
      </c>
      <c r="H7" s="43">
        <f t="shared" si="0"/>
        <v>0</v>
      </c>
      <c r="I7" s="42"/>
    </row>
    <row r="8" spans="1:9" s="7" customFormat="1" ht="12.75" x14ac:dyDescent="0.25">
      <c r="A8" s="16">
        <v>5</v>
      </c>
      <c r="B8" s="27" t="s">
        <v>43</v>
      </c>
      <c r="C8" s="32" t="s">
        <v>4</v>
      </c>
      <c r="D8" s="39">
        <v>180</v>
      </c>
      <c r="E8" s="33">
        <v>23</v>
      </c>
      <c r="F8" s="43"/>
      <c r="G8" s="34">
        <f>D8*F8</f>
        <v>0</v>
      </c>
      <c r="H8" s="43">
        <f t="shared" si="0"/>
        <v>0</v>
      </c>
      <c r="I8" s="42"/>
    </row>
    <row r="9" spans="1:9" s="7" customFormat="1" ht="15.75" customHeight="1" x14ac:dyDescent="0.25">
      <c r="A9" s="12">
        <v>6</v>
      </c>
      <c r="B9" s="27" t="s">
        <v>44</v>
      </c>
      <c r="C9" s="32" t="s">
        <v>4</v>
      </c>
      <c r="D9" s="39">
        <v>5</v>
      </c>
      <c r="E9" s="33">
        <v>23</v>
      </c>
      <c r="F9" s="43"/>
      <c r="G9" s="34">
        <f>D9*F9</f>
        <v>0</v>
      </c>
      <c r="H9" s="43">
        <f t="shared" si="0"/>
        <v>0</v>
      </c>
      <c r="I9" s="42"/>
    </row>
    <row r="10" spans="1:9" s="7" customFormat="1" ht="36" x14ac:dyDescent="0.25">
      <c r="A10" s="16">
        <v>7</v>
      </c>
      <c r="B10" s="27" t="s">
        <v>45</v>
      </c>
      <c r="C10" s="32" t="s">
        <v>4</v>
      </c>
      <c r="D10" s="39">
        <v>195</v>
      </c>
      <c r="E10" s="33">
        <v>23</v>
      </c>
      <c r="F10" s="43"/>
      <c r="G10" s="34">
        <f>D10*F10</f>
        <v>0</v>
      </c>
      <c r="H10" s="43">
        <f t="shared" si="0"/>
        <v>0</v>
      </c>
      <c r="I10" s="42"/>
    </row>
    <row r="11" spans="1:9" s="7" customFormat="1" ht="12.75" x14ac:dyDescent="0.25">
      <c r="A11" s="16">
        <v>8</v>
      </c>
      <c r="B11" s="27" t="s">
        <v>46</v>
      </c>
      <c r="C11" s="32" t="s">
        <v>4</v>
      </c>
      <c r="D11" s="39">
        <v>20</v>
      </c>
      <c r="E11" s="33">
        <v>23</v>
      </c>
      <c r="F11" s="43"/>
      <c r="G11" s="34">
        <f>D11*F11</f>
        <v>0</v>
      </c>
      <c r="H11" s="43">
        <f t="shared" si="0"/>
        <v>0</v>
      </c>
      <c r="I11" s="42"/>
    </row>
    <row r="12" spans="1:9" s="7" customFormat="1" ht="24" x14ac:dyDescent="0.25">
      <c r="A12" s="12">
        <v>9</v>
      </c>
      <c r="B12" s="27" t="s">
        <v>82</v>
      </c>
      <c r="C12" s="32" t="s">
        <v>4</v>
      </c>
      <c r="D12" s="39">
        <v>40</v>
      </c>
      <c r="E12" s="33">
        <v>23</v>
      </c>
      <c r="F12" s="43"/>
      <c r="G12" s="34">
        <f>D12*F12</f>
        <v>0</v>
      </c>
      <c r="H12" s="43">
        <f t="shared" si="0"/>
        <v>0</v>
      </c>
      <c r="I12" s="42"/>
    </row>
    <row r="13" spans="1:9" s="7" customFormat="1" ht="24" x14ac:dyDescent="0.25">
      <c r="A13" s="16">
        <v>10</v>
      </c>
      <c r="B13" s="27" t="s">
        <v>47</v>
      </c>
      <c r="C13" s="32" t="s">
        <v>4</v>
      </c>
      <c r="D13" s="39">
        <v>70</v>
      </c>
      <c r="E13" s="33">
        <v>23</v>
      </c>
      <c r="F13" s="43"/>
      <c r="G13" s="34">
        <f>D13*F13</f>
        <v>0</v>
      </c>
      <c r="H13" s="43">
        <f t="shared" si="0"/>
        <v>0</v>
      </c>
      <c r="I13" s="42"/>
    </row>
    <row r="14" spans="1:9" s="7" customFormat="1" ht="12.75" x14ac:dyDescent="0.25">
      <c r="A14" s="16">
        <v>11</v>
      </c>
      <c r="B14" s="27" t="s">
        <v>81</v>
      </c>
      <c r="C14" s="32" t="s">
        <v>4</v>
      </c>
      <c r="D14" s="39">
        <v>100</v>
      </c>
      <c r="E14" s="33">
        <v>23</v>
      </c>
      <c r="F14" s="43"/>
      <c r="G14" s="34">
        <f>D14*F14</f>
        <v>0</v>
      </c>
      <c r="H14" s="43">
        <f t="shared" si="0"/>
        <v>0</v>
      </c>
      <c r="I14" s="42"/>
    </row>
    <row r="15" spans="1:9" s="7" customFormat="1" ht="24" x14ac:dyDescent="0.25">
      <c r="A15" s="12">
        <v>12</v>
      </c>
      <c r="B15" s="27" t="s">
        <v>83</v>
      </c>
      <c r="C15" s="32" t="s">
        <v>4</v>
      </c>
      <c r="D15" s="39">
        <v>190</v>
      </c>
      <c r="E15" s="33">
        <v>23</v>
      </c>
      <c r="F15" s="43"/>
      <c r="G15" s="34">
        <f>D15*F15</f>
        <v>0</v>
      </c>
      <c r="H15" s="43">
        <f t="shared" si="0"/>
        <v>0</v>
      </c>
      <c r="I15" s="42"/>
    </row>
    <row r="16" spans="1:9" s="8" customFormat="1" ht="23.25" customHeight="1" x14ac:dyDescent="0.25">
      <c r="A16" s="16">
        <v>13</v>
      </c>
      <c r="B16" s="27" t="s">
        <v>48</v>
      </c>
      <c r="C16" s="35" t="s">
        <v>4</v>
      </c>
      <c r="D16" s="39">
        <v>810</v>
      </c>
      <c r="E16" s="33">
        <v>23</v>
      </c>
      <c r="F16" s="43"/>
      <c r="G16" s="34">
        <f>D16*F16</f>
        <v>0</v>
      </c>
      <c r="H16" s="43">
        <f t="shared" si="0"/>
        <v>0</v>
      </c>
      <c r="I16" s="42"/>
    </row>
    <row r="17" spans="1:9" s="7" customFormat="1" ht="27.75" customHeight="1" x14ac:dyDescent="0.25">
      <c r="A17" s="12">
        <v>15</v>
      </c>
      <c r="B17" s="27" t="s">
        <v>75</v>
      </c>
      <c r="C17" s="32" t="s">
        <v>4</v>
      </c>
      <c r="D17" s="39">
        <v>70</v>
      </c>
      <c r="E17" s="33">
        <v>23</v>
      </c>
      <c r="F17" s="43"/>
      <c r="G17" s="34">
        <f>D17*F17</f>
        <v>0</v>
      </c>
      <c r="H17" s="43">
        <f t="shared" si="0"/>
        <v>0</v>
      </c>
      <c r="I17" s="42"/>
    </row>
    <row r="18" spans="1:9" s="7" customFormat="1" ht="36" x14ac:dyDescent="0.25">
      <c r="A18" s="16">
        <v>16</v>
      </c>
      <c r="B18" s="27" t="s">
        <v>49</v>
      </c>
      <c r="C18" s="32" t="s">
        <v>4</v>
      </c>
      <c r="D18" s="39">
        <v>240</v>
      </c>
      <c r="E18" s="33">
        <v>23</v>
      </c>
      <c r="F18" s="43"/>
      <c r="G18" s="34">
        <f>D18*F18</f>
        <v>0</v>
      </c>
      <c r="H18" s="43">
        <f t="shared" si="0"/>
        <v>0</v>
      </c>
      <c r="I18" s="42"/>
    </row>
    <row r="19" spans="1:9" s="7" customFormat="1" ht="48.75" customHeight="1" x14ac:dyDescent="0.25">
      <c r="A19" s="16">
        <v>17</v>
      </c>
      <c r="B19" s="27" t="s">
        <v>84</v>
      </c>
      <c r="C19" s="32" t="s">
        <v>4</v>
      </c>
      <c r="D19" s="39">
        <v>145</v>
      </c>
      <c r="E19" s="33">
        <v>23</v>
      </c>
      <c r="F19" s="43"/>
      <c r="G19" s="34">
        <f>D19*F19</f>
        <v>0</v>
      </c>
      <c r="H19" s="43">
        <f t="shared" si="0"/>
        <v>0</v>
      </c>
      <c r="I19" s="42"/>
    </row>
    <row r="20" spans="1:9" s="7" customFormat="1" ht="24.75" customHeight="1" x14ac:dyDescent="0.25">
      <c r="A20" s="12">
        <v>18</v>
      </c>
      <c r="B20" s="27" t="s">
        <v>76</v>
      </c>
      <c r="C20" s="32" t="s">
        <v>4</v>
      </c>
      <c r="D20" s="39">
        <v>10</v>
      </c>
      <c r="E20" s="33">
        <v>23</v>
      </c>
      <c r="F20" s="43"/>
      <c r="G20" s="34">
        <f>D20*F20</f>
        <v>0</v>
      </c>
      <c r="H20" s="43">
        <f t="shared" si="0"/>
        <v>0</v>
      </c>
      <c r="I20" s="42"/>
    </row>
    <row r="21" spans="1:9" s="7" customFormat="1" ht="41.25" customHeight="1" x14ac:dyDescent="0.25">
      <c r="A21" s="16">
        <v>19</v>
      </c>
      <c r="B21" s="27" t="s">
        <v>50</v>
      </c>
      <c r="C21" s="32" t="s">
        <v>51</v>
      </c>
      <c r="D21" s="39">
        <v>120</v>
      </c>
      <c r="E21" s="33">
        <v>23</v>
      </c>
      <c r="F21" s="43"/>
      <c r="G21" s="34">
        <f>D21*F21</f>
        <v>0</v>
      </c>
      <c r="H21" s="43">
        <f t="shared" si="0"/>
        <v>0</v>
      </c>
      <c r="I21" s="42"/>
    </row>
    <row r="22" spans="1:9" s="7" customFormat="1" ht="30" customHeight="1" x14ac:dyDescent="0.25">
      <c r="A22" s="16">
        <v>20</v>
      </c>
      <c r="B22" s="27" t="s">
        <v>85</v>
      </c>
      <c r="C22" s="32" t="s">
        <v>4</v>
      </c>
      <c r="D22" s="39">
        <v>400</v>
      </c>
      <c r="E22" s="33">
        <v>23</v>
      </c>
      <c r="F22" s="43"/>
      <c r="G22" s="34">
        <f>D22*F22</f>
        <v>0</v>
      </c>
      <c r="H22" s="43">
        <f t="shared" si="0"/>
        <v>0</v>
      </c>
      <c r="I22" s="42"/>
    </row>
    <row r="23" spans="1:9" s="7" customFormat="1" ht="27" customHeight="1" x14ac:dyDescent="0.25">
      <c r="A23" s="12">
        <v>21</v>
      </c>
      <c r="B23" s="27" t="s">
        <v>77</v>
      </c>
      <c r="C23" s="32" t="s">
        <v>4</v>
      </c>
      <c r="D23" s="39">
        <v>480</v>
      </c>
      <c r="E23" s="33">
        <v>23</v>
      </c>
      <c r="F23" s="43"/>
      <c r="G23" s="34">
        <f>D23*F23</f>
        <v>0</v>
      </c>
      <c r="H23" s="43">
        <f t="shared" si="0"/>
        <v>0</v>
      </c>
      <c r="I23" s="42"/>
    </row>
    <row r="24" spans="1:9" s="7" customFormat="1" ht="20.25" customHeight="1" x14ac:dyDescent="0.25">
      <c r="A24" s="16">
        <v>22</v>
      </c>
      <c r="B24" s="27" t="s">
        <v>78</v>
      </c>
      <c r="C24" s="32" t="s">
        <v>4</v>
      </c>
      <c r="D24" s="39">
        <v>6</v>
      </c>
      <c r="E24" s="33">
        <v>23</v>
      </c>
      <c r="F24" s="43"/>
      <c r="G24" s="34">
        <f>D24*F24</f>
        <v>0</v>
      </c>
      <c r="H24" s="43">
        <f t="shared" si="0"/>
        <v>0</v>
      </c>
      <c r="I24" s="42"/>
    </row>
    <row r="25" spans="1:9" s="7" customFormat="1" ht="73.5" customHeight="1" x14ac:dyDescent="0.25">
      <c r="A25" s="16">
        <v>23</v>
      </c>
      <c r="B25" s="27" t="s">
        <v>79</v>
      </c>
      <c r="C25" s="32" t="s">
        <v>4</v>
      </c>
      <c r="D25" s="39">
        <v>930</v>
      </c>
      <c r="E25" s="33">
        <v>23</v>
      </c>
      <c r="F25" s="43"/>
      <c r="G25" s="34">
        <f>D25*F25</f>
        <v>0</v>
      </c>
      <c r="H25" s="43">
        <f t="shared" si="0"/>
        <v>0</v>
      </c>
      <c r="I25" s="42"/>
    </row>
    <row r="26" spans="1:9" s="7" customFormat="1" ht="16.5" customHeight="1" x14ac:dyDescent="0.25">
      <c r="A26" s="12">
        <v>24</v>
      </c>
      <c r="B26" s="27" t="s">
        <v>52</v>
      </c>
      <c r="C26" s="32" t="s">
        <v>4</v>
      </c>
      <c r="D26" s="39">
        <v>2</v>
      </c>
      <c r="E26" s="33">
        <v>23</v>
      </c>
      <c r="F26" s="43"/>
      <c r="G26" s="34">
        <f>D26*F26</f>
        <v>0</v>
      </c>
      <c r="H26" s="43">
        <f t="shared" si="0"/>
        <v>0</v>
      </c>
      <c r="I26" s="42"/>
    </row>
    <row r="27" spans="1:9" s="7" customFormat="1" ht="18" customHeight="1" x14ac:dyDescent="0.25">
      <c r="A27" s="16">
        <v>25</v>
      </c>
      <c r="B27" s="27" t="s">
        <v>53</v>
      </c>
      <c r="C27" s="32" t="s">
        <v>4</v>
      </c>
      <c r="D27" s="39">
        <v>20</v>
      </c>
      <c r="E27" s="33">
        <v>23</v>
      </c>
      <c r="F27" s="43"/>
      <c r="G27" s="34">
        <f>D27*F27</f>
        <v>0</v>
      </c>
      <c r="H27" s="43">
        <f t="shared" si="0"/>
        <v>0</v>
      </c>
      <c r="I27" s="42"/>
    </row>
    <row r="28" spans="1:9" s="7" customFormat="1" ht="13.5" customHeight="1" x14ac:dyDescent="0.25">
      <c r="A28" s="16">
        <v>26</v>
      </c>
      <c r="B28" s="27" t="s">
        <v>54</v>
      </c>
      <c r="C28" s="32" t="s">
        <v>4</v>
      </c>
      <c r="D28" s="39">
        <v>60</v>
      </c>
      <c r="E28" s="33">
        <v>23</v>
      </c>
      <c r="F28" s="43"/>
      <c r="G28" s="34">
        <f>D28*F28</f>
        <v>0</v>
      </c>
      <c r="H28" s="43">
        <f t="shared" si="0"/>
        <v>0</v>
      </c>
      <c r="I28" s="42"/>
    </row>
    <row r="29" spans="1:9" s="7" customFormat="1" ht="15" customHeight="1" x14ac:dyDescent="0.25">
      <c r="A29" s="12">
        <v>27</v>
      </c>
      <c r="B29" s="27" t="s">
        <v>55</v>
      </c>
      <c r="C29" s="32" t="s">
        <v>4</v>
      </c>
      <c r="D29" s="39">
        <v>60</v>
      </c>
      <c r="E29" s="33">
        <v>23</v>
      </c>
      <c r="F29" s="43"/>
      <c r="G29" s="34">
        <f>D29*F29</f>
        <v>0</v>
      </c>
      <c r="H29" s="43">
        <f t="shared" si="0"/>
        <v>0</v>
      </c>
      <c r="I29" s="42"/>
    </row>
    <row r="30" spans="1:9" s="7" customFormat="1" ht="24" x14ac:dyDescent="0.25">
      <c r="A30" s="16">
        <v>28</v>
      </c>
      <c r="B30" s="30" t="s">
        <v>56</v>
      </c>
      <c r="C30" s="32" t="s">
        <v>4</v>
      </c>
      <c r="D30" s="39">
        <v>1</v>
      </c>
      <c r="E30" s="33">
        <v>23</v>
      </c>
      <c r="F30" s="43"/>
      <c r="G30" s="34">
        <f>D30*F30</f>
        <v>0</v>
      </c>
      <c r="H30" s="43">
        <f t="shared" si="0"/>
        <v>0</v>
      </c>
      <c r="I30" s="42"/>
    </row>
    <row r="31" spans="1:9" s="7" customFormat="1" ht="18.75" customHeight="1" x14ac:dyDescent="0.25">
      <c r="A31" s="16">
        <v>29</v>
      </c>
      <c r="B31" s="28" t="s">
        <v>57</v>
      </c>
      <c r="C31" s="32" t="s">
        <v>4</v>
      </c>
      <c r="D31" s="104">
        <v>1</v>
      </c>
      <c r="E31" s="33">
        <v>23</v>
      </c>
      <c r="F31" s="43"/>
      <c r="G31" s="34">
        <f>D31*F31</f>
        <v>0</v>
      </c>
      <c r="H31" s="43">
        <f t="shared" si="0"/>
        <v>0</v>
      </c>
      <c r="I31" s="42"/>
    </row>
    <row r="32" spans="1:9" s="7" customFormat="1" ht="24" x14ac:dyDescent="0.25">
      <c r="A32" s="12">
        <v>30</v>
      </c>
      <c r="B32" s="27" t="s">
        <v>80</v>
      </c>
      <c r="C32" s="32" t="s">
        <v>4</v>
      </c>
      <c r="D32" s="39">
        <v>10</v>
      </c>
      <c r="E32" s="33">
        <v>23</v>
      </c>
      <c r="F32" s="43"/>
      <c r="G32" s="34">
        <f>D32*F32</f>
        <v>0</v>
      </c>
      <c r="H32" s="43">
        <f t="shared" si="0"/>
        <v>0</v>
      </c>
      <c r="I32" s="42"/>
    </row>
    <row r="33" spans="1:9" s="7" customFormat="1" ht="21.75" customHeight="1" x14ac:dyDescent="0.25">
      <c r="A33" s="16">
        <v>31</v>
      </c>
      <c r="B33" s="27" t="s">
        <v>58</v>
      </c>
      <c r="C33" s="32" t="s">
        <v>4</v>
      </c>
      <c r="D33" s="39">
        <v>30</v>
      </c>
      <c r="E33" s="33">
        <v>23</v>
      </c>
      <c r="F33" s="43"/>
      <c r="G33" s="34">
        <f>D33*F33</f>
        <v>0</v>
      </c>
      <c r="H33" s="43">
        <f t="shared" si="0"/>
        <v>0</v>
      </c>
      <c r="I33" s="42"/>
    </row>
    <row r="34" spans="1:9" s="1" customFormat="1" ht="21" customHeight="1" x14ac:dyDescent="0.25">
      <c r="A34" s="16">
        <v>32</v>
      </c>
      <c r="B34" s="27" t="s">
        <v>13</v>
      </c>
      <c r="C34" s="32" t="s">
        <v>14</v>
      </c>
      <c r="D34" s="39">
        <v>445</v>
      </c>
      <c r="E34" s="33">
        <v>23</v>
      </c>
      <c r="F34" s="43"/>
      <c r="G34" s="34">
        <f>D34*F34</f>
        <v>0</v>
      </c>
      <c r="H34" s="43">
        <f t="shared" si="0"/>
        <v>0</v>
      </c>
      <c r="I34" s="42"/>
    </row>
    <row r="35" spans="1:9" s="1" customFormat="1" ht="24" x14ac:dyDescent="0.25">
      <c r="A35" s="12">
        <v>33</v>
      </c>
      <c r="B35" s="27" t="s">
        <v>15</v>
      </c>
      <c r="C35" s="32" t="s">
        <v>14</v>
      </c>
      <c r="D35" s="39">
        <v>40</v>
      </c>
      <c r="E35" s="33">
        <v>23</v>
      </c>
      <c r="F35" s="43"/>
      <c r="G35" s="34">
        <f>D35*F35</f>
        <v>0</v>
      </c>
      <c r="H35" s="43">
        <f t="shared" si="0"/>
        <v>0</v>
      </c>
      <c r="I35" s="42"/>
    </row>
    <row r="36" spans="1:9" s="1" customFormat="1" x14ac:dyDescent="0.25">
      <c r="A36" s="16">
        <v>34</v>
      </c>
      <c r="B36" s="27" t="s">
        <v>16</v>
      </c>
      <c r="C36" s="32" t="s">
        <v>4</v>
      </c>
      <c r="D36" s="39">
        <v>5</v>
      </c>
      <c r="E36" s="33">
        <v>23</v>
      </c>
      <c r="F36" s="43"/>
      <c r="G36" s="34">
        <f>D36*F36</f>
        <v>0</v>
      </c>
      <c r="H36" s="43">
        <f t="shared" si="0"/>
        <v>0</v>
      </c>
      <c r="I36" s="42"/>
    </row>
    <row r="37" spans="1:9" s="1" customFormat="1" ht="15" customHeight="1" x14ac:dyDescent="0.25">
      <c r="A37" s="16">
        <v>35</v>
      </c>
      <c r="B37" s="27" t="s">
        <v>17</v>
      </c>
      <c r="C37" s="32" t="s">
        <v>8</v>
      </c>
      <c r="D37" s="39">
        <v>84</v>
      </c>
      <c r="E37" s="33">
        <v>23</v>
      </c>
      <c r="F37" s="43"/>
      <c r="G37" s="34">
        <f>D37*F37</f>
        <v>0</v>
      </c>
      <c r="H37" s="43">
        <f t="shared" si="0"/>
        <v>0</v>
      </c>
      <c r="I37" s="42"/>
    </row>
    <row r="38" spans="1:9" s="1" customFormat="1" ht="24" x14ac:dyDescent="0.25">
      <c r="A38" s="12">
        <v>36</v>
      </c>
      <c r="B38" s="27" t="s">
        <v>18</v>
      </c>
      <c r="C38" s="32" t="s">
        <v>4</v>
      </c>
      <c r="D38" s="39">
        <v>20</v>
      </c>
      <c r="E38" s="33">
        <v>23</v>
      </c>
      <c r="F38" s="43"/>
      <c r="G38" s="34">
        <f>D38*F38</f>
        <v>0</v>
      </c>
      <c r="H38" s="43">
        <f t="shared" si="0"/>
        <v>0</v>
      </c>
      <c r="I38" s="42"/>
    </row>
    <row r="39" spans="1:9" s="1" customFormat="1" x14ac:dyDescent="0.25">
      <c r="A39" s="16">
        <v>37</v>
      </c>
      <c r="B39" s="27" t="s">
        <v>19</v>
      </c>
      <c r="C39" s="32" t="s">
        <v>4</v>
      </c>
      <c r="D39" s="39">
        <v>5</v>
      </c>
      <c r="E39" s="33">
        <v>23</v>
      </c>
      <c r="F39" s="43"/>
      <c r="G39" s="34">
        <f>D39*F39</f>
        <v>0</v>
      </c>
      <c r="H39" s="43">
        <f t="shared" si="0"/>
        <v>0</v>
      </c>
      <c r="I39" s="42"/>
    </row>
    <row r="40" spans="1:9" s="7" customFormat="1" ht="15.75" customHeight="1" x14ac:dyDescent="0.25">
      <c r="A40" s="16">
        <v>38</v>
      </c>
      <c r="B40" s="27" t="s">
        <v>20</v>
      </c>
      <c r="C40" s="32" t="s">
        <v>4</v>
      </c>
      <c r="D40" s="39">
        <v>5</v>
      </c>
      <c r="E40" s="33">
        <v>23</v>
      </c>
      <c r="F40" s="43"/>
      <c r="G40" s="34">
        <f>D40*F40</f>
        <v>0</v>
      </c>
      <c r="H40" s="43">
        <f t="shared" si="0"/>
        <v>0</v>
      </c>
      <c r="I40" s="42"/>
    </row>
    <row r="41" spans="1:9" s="7" customFormat="1" ht="15.75" customHeight="1" x14ac:dyDescent="0.25">
      <c r="A41" s="12">
        <v>39</v>
      </c>
      <c r="B41" s="27" t="s">
        <v>21</v>
      </c>
      <c r="C41" s="32" t="s">
        <v>8</v>
      </c>
      <c r="D41" s="39">
        <v>45</v>
      </c>
      <c r="E41" s="33">
        <v>23</v>
      </c>
      <c r="F41" s="43"/>
      <c r="G41" s="34">
        <f>D41*F41</f>
        <v>0</v>
      </c>
      <c r="H41" s="43">
        <f t="shared" si="0"/>
        <v>0</v>
      </c>
      <c r="I41" s="42"/>
    </row>
    <row r="42" spans="1:9" s="7" customFormat="1" ht="18.75" customHeight="1" x14ac:dyDescent="0.25">
      <c r="A42" s="16">
        <v>40</v>
      </c>
      <c r="B42" s="27" t="s">
        <v>22</v>
      </c>
      <c r="C42" s="32" t="s">
        <v>4</v>
      </c>
      <c r="D42" s="39">
        <v>20</v>
      </c>
      <c r="E42" s="33">
        <v>23</v>
      </c>
      <c r="F42" s="43"/>
      <c r="G42" s="34">
        <f>D42*F42</f>
        <v>0</v>
      </c>
      <c r="H42" s="43">
        <f t="shared" si="0"/>
        <v>0</v>
      </c>
      <c r="I42" s="42"/>
    </row>
    <row r="43" spans="1:9" s="8" customFormat="1" ht="18.75" customHeight="1" x14ac:dyDescent="0.25">
      <c r="A43" s="16">
        <v>41</v>
      </c>
      <c r="B43" s="27" t="s">
        <v>23</v>
      </c>
      <c r="C43" s="35" t="s">
        <v>24</v>
      </c>
      <c r="D43" s="39">
        <v>450</v>
      </c>
      <c r="E43" s="33">
        <v>23</v>
      </c>
      <c r="F43" s="43"/>
      <c r="G43" s="34">
        <f>D43*F43</f>
        <v>0</v>
      </c>
      <c r="H43" s="43">
        <f t="shared" si="0"/>
        <v>0</v>
      </c>
      <c r="I43" s="42"/>
    </row>
    <row r="44" spans="1:9" s="7" customFormat="1" ht="12.75" x14ac:dyDescent="0.25">
      <c r="A44" s="12">
        <v>42</v>
      </c>
      <c r="B44" s="27" t="s">
        <v>25</v>
      </c>
      <c r="C44" s="32" t="s">
        <v>4</v>
      </c>
      <c r="D44" s="39">
        <v>240</v>
      </c>
      <c r="E44" s="33">
        <v>23</v>
      </c>
      <c r="F44" s="43"/>
      <c r="G44" s="34">
        <f>D44*F44</f>
        <v>0</v>
      </c>
      <c r="H44" s="43">
        <f t="shared" si="0"/>
        <v>0</v>
      </c>
      <c r="I44" s="42"/>
    </row>
    <row r="45" spans="1:9" s="7" customFormat="1" ht="24" x14ac:dyDescent="0.25">
      <c r="A45" s="16">
        <v>43</v>
      </c>
      <c r="B45" s="27" t="s">
        <v>39</v>
      </c>
      <c r="C45" s="32" t="s">
        <v>24</v>
      </c>
      <c r="D45" s="39">
        <v>350</v>
      </c>
      <c r="E45" s="33">
        <v>23</v>
      </c>
      <c r="F45" s="43"/>
      <c r="G45" s="34">
        <f>D45*F45</f>
        <v>0</v>
      </c>
      <c r="H45" s="43">
        <f t="shared" si="0"/>
        <v>0</v>
      </c>
      <c r="I45" s="42"/>
    </row>
    <row r="46" spans="1:9" s="8" customFormat="1" ht="16.5" customHeight="1" x14ac:dyDescent="0.25">
      <c r="A46" s="16">
        <v>44</v>
      </c>
      <c r="B46" s="27" t="s">
        <v>59</v>
      </c>
      <c r="C46" s="35" t="s">
        <v>4</v>
      </c>
      <c r="D46" s="39">
        <v>205</v>
      </c>
      <c r="E46" s="33">
        <v>23</v>
      </c>
      <c r="F46" s="43"/>
      <c r="G46" s="34">
        <f>D46*F46</f>
        <v>0</v>
      </c>
      <c r="H46" s="43">
        <f t="shared" si="0"/>
        <v>0</v>
      </c>
      <c r="I46" s="42"/>
    </row>
    <row r="47" spans="1:9" s="8" customFormat="1" ht="13.5" thickBot="1" x14ac:dyDescent="0.3">
      <c r="A47" s="23">
        <v>45</v>
      </c>
      <c r="B47" s="29" t="s">
        <v>60</v>
      </c>
      <c r="C47" s="44" t="s">
        <v>24</v>
      </c>
      <c r="D47" s="105">
        <v>15</v>
      </c>
      <c r="E47" s="37">
        <v>23</v>
      </c>
      <c r="F47" s="43"/>
      <c r="G47" s="34">
        <f>D47*F47</f>
        <v>0</v>
      </c>
      <c r="H47" s="43">
        <f t="shared" si="0"/>
        <v>0</v>
      </c>
      <c r="I47" s="42"/>
    </row>
    <row r="48" spans="1:9" ht="26.25" customHeight="1" thickBot="1" x14ac:dyDescent="0.3">
      <c r="A48" s="49" t="s">
        <v>65</v>
      </c>
      <c r="B48" s="50"/>
      <c r="C48" s="50"/>
      <c r="D48" s="50"/>
      <c r="E48" s="50"/>
      <c r="F48" s="51"/>
      <c r="G48" s="46">
        <f>SUM(G4:G47)</f>
        <v>0</v>
      </c>
      <c r="H48" s="46">
        <f>SUM(H4:H47)</f>
        <v>0</v>
      </c>
    </row>
    <row r="49" spans="1:9" x14ac:dyDescent="0.25">
      <c r="A49" s="25"/>
      <c r="B49" s="25"/>
      <c r="C49" s="25"/>
      <c r="D49" s="25"/>
      <c r="E49" s="25"/>
      <c r="F49" s="25"/>
      <c r="G49" s="24"/>
      <c r="H49" s="24"/>
    </row>
    <row r="50" spans="1:9" s="13" customFormat="1" ht="15" customHeight="1" x14ac:dyDescent="0.25">
      <c r="A50" s="57" t="s">
        <v>90</v>
      </c>
      <c r="B50" s="73"/>
      <c r="C50" s="73"/>
      <c r="D50" s="73"/>
      <c r="E50" s="73"/>
      <c r="F50" s="73"/>
      <c r="G50" s="47"/>
      <c r="H50" s="47"/>
      <c r="I50" s="47"/>
    </row>
    <row r="51" spans="1:9" s="13" customFormat="1" ht="14.25" x14ac:dyDescent="0.2">
      <c r="A51" s="59"/>
      <c r="B51" s="58"/>
      <c r="C51" s="58"/>
      <c r="D51" s="58"/>
      <c r="E51" s="58"/>
      <c r="F51" s="58"/>
      <c r="G51" s="58"/>
      <c r="H51" s="58"/>
    </row>
    <row r="52" spans="1:9" s="13" customFormat="1" ht="13.5" customHeight="1" x14ac:dyDescent="0.25">
      <c r="A52" s="57" t="s">
        <v>91</v>
      </c>
      <c r="B52" s="73"/>
      <c r="C52" s="73"/>
      <c r="D52" s="73"/>
      <c r="E52" s="73"/>
      <c r="F52" s="73"/>
      <c r="G52" s="47"/>
      <c r="H52" s="47"/>
      <c r="I52" s="47"/>
    </row>
    <row r="53" spans="1:9" s="13" customFormat="1" ht="14.25" x14ac:dyDescent="0.2">
      <c r="A53" s="59"/>
      <c r="B53" s="58"/>
      <c r="C53" s="58"/>
      <c r="D53" s="58"/>
      <c r="E53" s="58"/>
      <c r="F53" s="58"/>
      <c r="G53" s="58"/>
      <c r="H53" s="58"/>
    </row>
    <row r="54" spans="1:9" s="13" customFormat="1" ht="27" customHeight="1" x14ac:dyDescent="0.25">
      <c r="A54" s="57" t="s">
        <v>92</v>
      </c>
      <c r="B54" s="73"/>
      <c r="C54" s="73"/>
      <c r="D54" s="73"/>
      <c r="E54" s="73"/>
      <c r="F54" s="73"/>
      <c r="G54" s="47"/>
      <c r="H54" s="47"/>
      <c r="I54" s="47"/>
    </row>
    <row r="55" spans="1:9" s="13" customFormat="1" ht="14.25" x14ac:dyDescent="0.2">
      <c r="A55" s="60"/>
      <c r="B55" s="58"/>
      <c r="C55" s="58"/>
      <c r="D55" s="58"/>
      <c r="E55" s="58"/>
      <c r="F55" s="58"/>
      <c r="G55" s="58"/>
      <c r="H55" s="58"/>
    </row>
    <row r="56" spans="1:9" s="13" customFormat="1" x14ac:dyDescent="0.25">
      <c r="A56" s="57" t="s">
        <v>99</v>
      </c>
      <c r="B56" s="61"/>
      <c r="C56" s="61"/>
      <c r="D56" s="61"/>
      <c r="E56" s="73"/>
      <c r="F56" s="73"/>
      <c r="G56" s="47"/>
      <c r="H56" s="47"/>
      <c r="I56" s="47"/>
    </row>
    <row r="57" spans="1:9" s="13" customFormat="1" ht="14.25" x14ac:dyDescent="0.2">
      <c r="A57" s="58"/>
      <c r="B57" s="58"/>
      <c r="C57" s="58"/>
      <c r="D57" s="58"/>
      <c r="E57" s="58"/>
      <c r="F57" s="58"/>
    </row>
    <row r="58" spans="1:9" s="13" customFormat="1" ht="14.25" x14ac:dyDescent="0.2">
      <c r="A58" s="58"/>
      <c r="B58" s="58"/>
      <c r="C58" s="58"/>
      <c r="D58" s="58"/>
      <c r="E58" s="58"/>
      <c r="F58" s="58"/>
    </row>
    <row r="59" spans="1:9" s="13" customFormat="1" ht="14.25" x14ac:dyDescent="0.2">
      <c r="A59" s="58"/>
      <c r="B59" s="58"/>
      <c r="C59" s="58"/>
      <c r="D59" s="58"/>
      <c r="E59" s="58"/>
      <c r="F59" s="58"/>
      <c r="G59" s="64" t="s">
        <v>98</v>
      </c>
    </row>
    <row r="60" spans="1:9" s="13" customFormat="1" ht="14.25" x14ac:dyDescent="0.2">
      <c r="A60" s="64"/>
      <c r="B60" s="63"/>
      <c r="C60" s="58"/>
      <c r="D60" s="58"/>
      <c r="F60" s="58"/>
      <c r="G60" s="78" t="s">
        <v>96</v>
      </c>
    </row>
    <row r="61" spans="1:9" s="13" customFormat="1" ht="14.25" x14ac:dyDescent="0.2">
      <c r="A61" s="66"/>
      <c r="B61" s="66"/>
      <c r="C61" s="58"/>
      <c r="D61" s="58"/>
      <c r="F61" s="58"/>
    </row>
  </sheetData>
  <mergeCells count="6">
    <mergeCell ref="A56:I56"/>
    <mergeCell ref="A54:I54"/>
    <mergeCell ref="A50:I50"/>
    <mergeCell ref="A52:I52"/>
    <mergeCell ref="A2:I2"/>
    <mergeCell ref="A48:F4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dozowniki</vt:lpstr>
      <vt:lpstr>akcesoria do mopów</vt:lpstr>
      <vt:lpstr>worki </vt:lpstr>
      <vt:lpstr>środki i akcesoria czyszczące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Dorengowska-Grabowska Małgorzata</cp:lastModifiedBy>
  <cp:lastPrinted>2022-04-07T09:49:21Z</cp:lastPrinted>
  <dcterms:created xsi:type="dcterms:W3CDTF">2022-03-09T10:40:17Z</dcterms:created>
  <dcterms:modified xsi:type="dcterms:W3CDTF">2022-04-07T09:50:42Z</dcterms:modified>
</cp:coreProperties>
</file>