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DM-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<sst xmlns="http://schemas.openxmlformats.org/spreadsheetml/2006/main" count="45" uniqueCount="43">
  <si>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ADM-1</t>
  </si>
  <si>
    <t>Tereny sprzątane</t>
  </si>
  <si>
    <t>wynagrodzenie netto za cały okres obowiązywania umowy</t>
  </si>
  <si>
    <t>stawka podatku VAT</t>
  </si>
  <si>
    <t>wynagrodzenie brutto za cały okres obowiązywania umowy</t>
  </si>
  <si>
    <t>klatki schodowe</t>
  </si>
  <si>
    <t>korytarze piwnic, pralni, suszarni</t>
  </si>
  <si>
    <t>realizacja zamówienia (w miesiącach; krotność koszenia trawników)</t>
  </si>
  <si>
    <t xml:space="preserve">stawka jednostkowa netto </t>
  </si>
  <si>
    <t>RAZEM</t>
  </si>
  <si>
    <t>1.</t>
  </si>
  <si>
    <t>2.</t>
  </si>
  <si>
    <t>3.</t>
  </si>
  <si>
    <t>4.</t>
  </si>
  <si>
    <t>5.</t>
  </si>
  <si>
    <t>6.</t>
  </si>
  <si>
    <t>7.</t>
  </si>
  <si>
    <t>ilość</t>
  </si>
  <si>
    <t>usuwanie wiatrołomów</t>
  </si>
  <si>
    <t>usuwanie wiatrowałów</t>
  </si>
  <si>
    <r>
      <t>powierzchnia wewnętrzna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</si>
  <si>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tereny zewnętrzne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</si>
  <si>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tereny zielone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</si>
  <si>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przycinanie żywopłotów [m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]</t>
    </r>
  </si>
  <si>
    <t>Załącznik 2a do form. oferty</t>
  </si>
  <si>
    <t>Formularz cenowy dla - ADM-1</t>
  </si>
  <si>
    <t>szt. w okresie umowy</t>
  </si>
  <si>
    <t>zbieranie martwych zwierząt [szt.]w okresie umowy</t>
  </si>
  <si>
    <r>
      <t>koszenie trawników na zlecenie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</si>
  <si>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CENTRUM+POZOSTAŁE</t>
  </si>
  <si>
    <t xml:space="preserve">teren utwardzony w obrębie ścisłego centrum  + altany i tereny pod pojemniki na odpady </t>
  </si>
  <si>
    <t xml:space="preserve">teren utwardzony pozostały  + altany i tereny pod pojemniki na odpady </t>
  </si>
  <si>
    <t>chodniki " ścisłe centrum"</t>
  </si>
  <si>
    <t>chodniki -pozostałe</t>
  </si>
  <si>
    <t>teren zielony-ścisłe centrum</t>
  </si>
  <si>
    <t>teren zielony-pozostałe</t>
  </si>
  <si>
    <t>teren centrum</t>
  </si>
  <si>
    <t>teren pozostały</t>
  </si>
  <si>
    <t>pielęgnacja drzew [szt.]</t>
  </si>
  <si>
    <t>starszych -pow. 4mw okresie umowy</t>
  </si>
  <si>
    <t>mp w okresie umowy</t>
  </si>
  <si>
    <t>*młode drzewa: 8 szt Kaz. Wielkiego 77, 10 szt Kos. Gdyńskich 30-32, 1 szt Mieszka 42</t>
  </si>
  <si>
    <t>młodych* - do 4mw okresie umowy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</si>
</sst>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0.0000"/>
    <numFmt numFmtId="168" formatCode="0.000"/>
    <numFmt numFmtId="169" formatCode="0.00000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#,##0.0"/>
    <numFmt numFmtId="176" formatCode="0.0000%"/>
    <numFmt numFmtId="177" formatCode="0.000%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" fontId="1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4.57421875" style="2" customWidth="1"/>
    <col min="2" max="2" width="32.8515625" style="2" customWidth="1"/>
    <col min="3" max="3" width="15.140625" style="2" customWidth="1"/>
    <col min="4" max="4" width="16.421875" style="2" customWidth="1"/>
    <col min="5" max="5" width="13.00390625" style="2" customWidth="1"/>
    <col min="6" max="6" width="15.00390625" style="2" customWidth="1"/>
    <col min="7" max="7" width="9.140625" style="2" customWidth="1"/>
    <col min="8" max="8" width="16.00390625" style="2" customWidth="1"/>
    <col min="9" max="16384" width="9.140625" style="2" customWidth="1"/>
  </cols>
  <sheetData>
    <row r="2" spans="1:7" ht="12.75">
      <c r="A2" s="2" t="s">
        <v>25</v>
      </c>
      <c r="C2" s="2" t="s">
        <v>29</v>
      </c>
      <c r="G2" s="2" t="s">
        <v>24</v>
      </c>
    </row>
    <row r="6" spans="1:8" ht="64.5" thickTop="1">
      <c r="A6" s="50" t="s">
        <v>1</v>
      </c>
      <c r="B6" s="51"/>
      <c r="C6" s="10" t="s">
        <v>17</v>
      </c>
      <c r="D6" s="53" t="s">
        <v>7</v>
      </c>
      <c r="E6" s="40" t="s">
        <v>8</v>
      </c>
      <c r="F6" s="10" t="s">
        <v>2</v>
      </c>
      <c r="G6" s="42" t="s">
        <v>3</v>
      </c>
      <c r="H6" s="10" t="s">
        <v>4</v>
      </c>
    </row>
    <row r="7" spans="1:8" ht="12.75">
      <c r="A7" s="49"/>
      <c r="B7" s="52"/>
      <c r="C7" s="3" t="s">
        <v>0</v>
      </c>
      <c r="D7" s="54"/>
      <c r="E7" s="41"/>
      <c r="F7" s="3" t="s">
        <v>0</v>
      </c>
      <c r="G7" s="43"/>
      <c r="H7" s="3" t="s">
        <v>0</v>
      </c>
    </row>
    <row r="8" spans="1:8" ht="13.5" thickBot="1">
      <c r="A8" s="44" t="s">
        <v>10</v>
      </c>
      <c r="B8" s="45"/>
      <c r="C8" s="11" t="s">
        <v>11</v>
      </c>
      <c r="D8" s="11" t="s">
        <v>12</v>
      </c>
      <c r="E8" s="11" t="s">
        <v>13</v>
      </c>
      <c r="F8" s="12" t="s">
        <v>14</v>
      </c>
      <c r="G8" s="11" t="s">
        <v>15</v>
      </c>
      <c r="H8" s="11" t="s">
        <v>16</v>
      </c>
    </row>
    <row r="9" spans="1:8" ht="13.5" thickTop="1">
      <c r="A9" s="46" t="s">
        <v>20</v>
      </c>
      <c r="B9" s="20" t="s">
        <v>5</v>
      </c>
      <c r="C9" s="17">
        <v>826.5</v>
      </c>
      <c r="D9" s="11">
        <v>36</v>
      </c>
      <c r="E9" s="32"/>
      <c r="F9" s="29">
        <f>C9*D9*E9</f>
        <v>0</v>
      </c>
      <c r="G9" s="27">
        <v>0.23</v>
      </c>
      <c r="H9" s="4">
        <f>ROUND(F9*1.23,2)</f>
        <v>0</v>
      </c>
    </row>
    <row r="10" spans="1:8" ht="13.5" thickBot="1">
      <c r="A10" s="47"/>
      <c r="B10" s="20" t="s">
        <v>6</v>
      </c>
      <c r="C10" s="17">
        <v>253.3</v>
      </c>
      <c r="D10" s="11">
        <v>36</v>
      </c>
      <c r="E10" s="32"/>
      <c r="F10" s="31">
        <f aca="true" t="shared" si="0" ref="F10:F19">C10*D10*E10</f>
        <v>0</v>
      </c>
      <c r="G10" s="27">
        <v>0.23</v>
      </c>
      <c r="H10" s="4">
        <f>ROUND(F10*1.23,2)</f>
        <v>0</v>
      </c>
    </row>
    <row r="11" spans="1:8" ht="34.5" thickTop="1">
      <c r="A11" s="36" t="s">
        <v>21</v>
      </c>
      <c r="B11" s="21" t="s">
        <v>30</v>
      </c>
      <c r="C11" s="17">
        <v>34378.12</v>
      </c>
      <c r="D11" s="11">
        <v>36</v>
      </c>
      <c r="E11" s="26"/>
      <c r="F11" s="29">
        <f t="shared" si="0"/>
        <v>0</v>
      </c>
      <c r="G11" s="27">
        <v>0.08</v>
      </c>
      <c r="H11" s="4">
        <f>ROUND(F11*1.08,2)</f>
        <v>0</v>
      </c>
    </row>
    <row r="12" spans="1:8" ht="22.5">
      <c r="A12" s="37"/>
      <c r="B12" s="21" t="s">
        <v>31</v>
      </c>
      <c r="C12" s="17">
        <v>8667.4</v>
      </c>
      <c r="D12" s="11">
        <v>36</v>
      </c>
      <c r="E12" s="26"/>
      <c r="F12" s="30">
        <f t="shared" si="0"/>
        <v>0</v>
      </c>
      <c r="G12" s="27">
        <v>0.08</v>
      </c>
      <c r="H12" s="4">
        <f aca="true" t="shared" si="1" ref="H12:H24">ROUND(F12*1.08,2)</f>
        <v>0</v>
      </c>
    </row>
    <row r="13" spans="1:8" ht="12.75">
      <c r="A13" s="38"/>
      <c r="B13" s="22" t="s">
        <v>32</v>
      </c>
      <c r="C13" s="18">
        <v>2516.84</v>
      </c>
      <c r="D13" s="11">
        <v>36</v>
      </c>
      <c r="E13" s="26"/>
      <c r="F13" s="30">
        <f t="shared" si="0"/>
        <v>0</v>
      </c>
      <c r="G13" s="27">
        <v>0.08</v>
      </c>
      <c r="H13" s="4">
        <f t="shared" si="1"/>
        <v>0</v>
      </c>
    </row>
    <row r="14" spans="1:8" ht="13.5" thickBot="1">
      <c r="A14" s="39"/>
      <c r="B14" s="22" t="s">
        <v>33</v>
      </c>
      <c r="C14" s="18">
        <v>4171.2</v>
      </c>
      <c r="D14" s="11">
        <v>36</v>
      </c>
      <c r="E14" s="26"/>
      <c r="F14" s="31">
        <f t="shared" si="0"/>
        <v>0</v>
      </c>
      <c r="G14" s="27">
        <v>0.08</v>
      </c>
      <c r="H14" s="4">
        <f t="shared" si="1"/>
        <v>0</v>
      </c>
    </row>
    <row r="15" spans="1:8" ht="13.5" thickTop="1">
      <c r="A15" s="48" t="s">
        <v>22</v>
      </c>
      <c r="B15" s="23" t="s">
        <v>34</v>
      </c>
      <c r="C15" s="18">
        <v>18387.41</v>
      </c>
      <c r="D15" s="11">
        <v>36</v>
      </c>
      <c r="E15" s="26"/>
      <c r="F15" s="29">
        <f t="shared" si="0"/>
        <v>0</v>
      </c>
      <c r="G15" s="27">
        <v>0.08</v>
      </c>
      <c r="H15" s="4">
        <f t="shared" si="1"/>
        <v>0</v>
      </c>
    </row>
    <row r="16" spans="1:8" ht="12.75">
      <c r="A16" s="49"/>
      <c r="B16" s="24" t="s">
        <v>35</v>
      </c>
      <c r="C16" s="18">
        <v>27081.4</v>
      </c>
      <c r="D16" s="11">
        <v>36</v>
      </c>
      <c r="E16" s="26"/>
      <c r="F16" s="30">
        <f t="shared" si="0"/>
        <v>0</v>
      </c>
      <c r="G16" s="27">
        <v>0.08</v>
      </c>
      <c r="H16" s="4">
        <f t="shared" si="1"/>
        <v>0</v>
      </c>
    </row>
    <row r="17" spans="1:8" ht="14.25">
      <c r="A17" s="25" t="s">
        <v>28</v>
      </c>
      <c r="B17" s="13" t="s">
        <v>36</v>
      </c>
      <c r="C17" s="18">
        <v>17240.01</v>
      </c>
      <c r="D17" s="11">
        <v>18</v>
      </c>
      <c r="E17" s="26"/>
      <c r="F17" s="30">
        <f t="shared" si="0"/>
        <v>0</v>
      </c>
      <c r="G17" s="27">
        <v>0.08</v>
      </c>
      <c r="H17" s="4">
        <f t="shared" si="1"/>
        <v>0</v>
      </c>
    </row>
    <row r="18" spans="1:8" ht="12.75">
      <c r="A18" s="25"/>
      <c r="B18" s="13" t="s">
        <v>37</v>
      </c>
      <c r="C18" s="18">
        <v>26183</v>
      </c>
      <c r="D18" s="11">
        <v>15</v>
      </c>
      <c r="E18" s="26"/>
      <c r="F18" s="30">
        <f t="shared" si="0"/>
        <v>0</v>
      </c>
      <c r="G18" s="27">
        <v>0.08</v>
      </c>
      <c r="H18" s="4">
        <f t="shared" si="1"/>
        <v>0</v>
      </c>
    </row>
    <row r="19" spans="1:8" ht="12.75">
      <c r="A19" s="15" t="s">
        <v>23</v>
      </c>
      <c r="B19" s="24"/>
      <c r="C19" s="18">
        <v>2045.8</v>
      </c>
      <c r="D19" s="11">
        <v>12</v>
      </c>
      <c r="E19" s="26"/>
      <c r="F19" s="30">
        <f t="shared" si="0"/>
        <v>0</v>
      </c>
      <c r="G19" s="27">
        <v>0.08</v>
      </c>
      <c r="H19" s="4">
        <f t="shared" si="1"/>
        <v>0</v>
      </c>
    </row>
    <row r="20" spans="1:8" ht="12.75">
      <c r="A20" s="55" t="s">
        <v>38</v>
      </c>
      <c r="B20" s="19" t="s">
        <v>42</v>
      </c>
      <c r="C20" s="18">
        <v>19</v>
      </c>
      <c r="D20" s="14"/>
      <c r="E20" s="26"/>
      <c r="F20" s="30">
        <f>C20*E20</f>
        <v>0</v>
      </c>
      <c r="G20" s="27">
        <v>0.08</v>
      </c>
      <c r="H20" s="4">
        <f t="shared" si="1"/>
        <v>0</v>
      </c>
    </row>
    <row r="21" spans="1:8" ht="12.75">
      <c r="A21" s="56"/>
      <c r="B21" s="19" t="s">
        <v>39</v>
      </c>
      <c r="C21" s="18">
        <v>156</v>
      </c>
      <c r="D21" s="14"/>
      <c r="E21" s="26"/>
      <c r="F21" s="30">
        <f>C21*E21</f>
        <v>0</v>
      </c>
      <c r="G21" s="27">
        <v>0.08</v>
      </c>
      <c r="H21" s="4">
        <f t="shared" si="1"/>
        <v>0</v>
      </c>
    </row>
    <row r="22" spans="1:8" ht="12.75">
      <c r="A22" s="6" t="s">
        <v>19</v>
      </c>
      <c r="B22" s="19" t="s">
        <v>26</v>
      </c>
      <c r="C22" s="18">
        <v>15</v>
      </c>
      <c r="D22" s="14"/>
      <c r="E22" s="26"/>
      <c r="F22" s="30">
        <f>C22*E22</f>
        <v>0</v>
      </c>
      <c r="G22" s="27">
        <v>0.08</v>
      </c>
      <c r="H22" s="4">
        <f t="shared" si="1"/>
        <v>0</v>
      </c>
    </row>
    <row r="23" spans="1:8" ht="13.5" thickBot="1">
      <c r="A23" s="6" t="s">
        <v>18</v>
      </c>
      <c r="B23" s="19" t="s">
        <v>40</v>
      </c>
      <c r="C23" s="18">
        <v>24</v>
      </c>
      <c r="D23" s="14"/>
      <c r="E23" s="26"/>
      <c r="F23" s="31">
        <f>C23*E23</f>
        <v>0</v>
      </c>
      <c r="G23" s="27">
        <v>0.08</v>
      </c>
      <c r="H23" s="4">
        <f t="shared" si="1"/>
        <v>0</v>
      </c>
    </row>
    <row r="24" spans="1:8" ht="13.5" thickTop="1">
      <c r="A24" s="6" t="s">
        <v>27</v>
      </c>
      <c r="B24" s="19"/>
      <c r="C24" s="18">
        <v>30</v>
      </c>
      <c r="D24" s="14"/>
      <c r="E24" s="5"/>
      <c r="F24" s="28">
        <f>C24*E24</f>
        <v>0</v>
      </c>
      <c r="G24" s="9">
        <v>0.08</v>
      </c>
      <c r="H24" s="4">
        <f t="shared" si="1"/>
        <v>0</v>
      </c>
    </row>
    <row r="25" spans="1:8" ht="12.75">
      <c r="A25" s="7" t="s">
        <v>9</v>
      </c>
      <c r="B25" s="8"/>
      <c r="C25" s="1"/>
      <c r="D25" s="1"/>
      <c r="E25" s="5"/>
      <c r="F25" s="16">
        <f>SUM(F9:F24)</f>
        <v>0</v>
      </c>
      <c r="G25" s="14"/>
      <c r="H25" s="16">
        <f>SUM(H9:H24)</f>
        <v>0</v>
      </c>
    </row>
    <row r="28" spans="1:3" ht="12.75">
      <c r="A28" s="34" t="s">
        <v>41</v>
      </c>
      <c r="B28" s="35"/>
      <c r="C28" s="35"/>
    </row>
  </sheetData>
  <sheetProtection/>
  <mergeCells count="9">
    <mergeCell ref="A11:A14"/>
    <mergeCell ref="E6:E7"/>
    <mergeCell ref="G6:G7"/>
    <mergeCell ref="A8:B8"/>
    <mergeCell ref="A9:A10"/>
    <mergeCell ref="A20:A21"/>
    <mergeCell ref="A15:A16"/>
    <mergeCell ref="A6:B7"/>
    <mergeCell ref="D6:D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2.75"/>
  <cols>
    <col min="2" max="2" width="13.421875" style="0" customWidth="1"/>
    <col min="4" max="4" width="20.28125" style="33" customWidth="1"/>
    <col min="5" max="5" width="11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Alina Bloch-Zapytowska</cp:lastModifiedBy>
  <cp:lastPrinted>2022-02-17T10:25:23Z</cp:lastPrinted>
  <dcterms:created xsi:type="dcterms:W3CDTF">2009-01-23T08:59:18Z</dcterms:created>
  <dcterms:modified xsi:type="dcterms:W3CDTF">2022-03-01T06:34:40Z</dcterms:modified>
  <cp:category/>
  <cp:version/>
  <cp:contentType/>
  <cp:contentStatus/>
</cp:coreProperties>
</file>