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zetargi 2020\02 odpady 2020 04 2021 03\17 02 2020\"/>
    </mc:Choice>
  </mc:AlternateContent>
  <xr:revisionPtr revIDLastSave="0" documentId="13_ncr:1_{95F7C882-A7F0-4BC8-972F-54B61F8BC591}" xr6:coauthVersionLast="45" xr6:coauthVersionMax="45" xr10:uidLastSave="{00000000-0000-0000-0000-000000000000}"/>
  <bookViews>
    <workbookView xWindow="-108" yWindow="-108" windowWidth="23256" windowHeight="12576" xr2:uid="{CED8A63E-D1FF-484F-8A3D-1F7A8A68FFFE}"/>
  </bookViews>
  <sheets>
    <sheet name="Arkusz1" sheetId="1" r:id="rId1"/>
  </sheets>
  <definedNames>
    <definedName name="_Hlk29554253" localSheetId="0">Arkusz1!$N$9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6" i="1" l="1"/>
  <c r="I25" i="1"/>
  <c r="G23" i="1" l="1"/>
  <c r="I23" i="1" s="1"/>
  <c r="H23" i="1"/>
  <c r="S23" i="1"/>
  <c r="T23" i="1"/>
  <c r="U23" i="1" l="1"/>
  <c r="T15" i="1"/>
  <c r="T16" i="1"/>
  <c r="T17" i="1"/>
  <c r="T18" i="1"/>
  <c r="T19" i="1"/>
  <c r="T20" i="1"/>
  <c r="T21" i="1"/>
  <c r="T22" i="1"/>
  <c r="T24" i="1"/>
  <c r="T25" i="1"/>
  <c r="S15" i="1"/>
  <c r="S16" i="1"/>
  <c r="S17" i="1"/>
  <c r="S18" i="1"/>
  <c r="S19" i="1"/>
  <c r="U19" i="1" s="1"/>
  <c r="S20" i="1"/>
  <c r="S21" i="1"/>
  <c r="S22" i="1"/>
  <c r="S24" i="1"/>
  <c r="S25" i="1"/>
  <c r="T14" i="1"/>
  <c r="S14" i="1"/>
  <c r="U14" i="1" s="1"/>
  <c r="H15" i="1"/>
  <c r="H16" i="1"/>
  <c r="H17" i="1"/>
  <c r="H18" i="1"/>
  <c r="H19" i="1"/>
  <c r="H20" i="1"/>
  <c r="H21" i="1"/>
  <c r="H22" i="1"/>
  <c r="H24" i="1"/>
  <c r="G15" i="1"/>
  <c r="G16" i="1"/>
  <c r="G17" i="1"/>
  <c r="G18" i="1"/>
  <c r="G19" i="1"/>
  <c r="G20" i="1"/>
  <c r="G21" i="1"/>
  <c r="G22" i="1"/>
  <c r="G24" i="1"/>
  <c r="H14" i="1"/>
  <c r="G14" i="1"/>
  <c r="U25" i="1" l="1"/>
  <c r="U24" i="1"/>
  <c r="U18" i="1"/>
  <c r="U17" i="1"/>
  <c r="U22" i="1"/>
  <c r="U16" i="1"/>
  <c r="U21" i="1"/>
  <c r="U15" i="1"/>
  <c r="U20" i="1"/>
  <c r="I22" i="1"/>
  <c r="I16" i="1"/>
  <c r="I19" i="1"/>
  <c r="I20" i="1"/>
  <c r="I24" i="1"/>
  <c r="I21" i="1"/>
  <c r="I15" i="1"/>
  <c r="I18" i="1"/>
  <c r="I14" i="1"/>
  <c r="I17" i="1"/>
</calcChain>
</file>

<file path=xl/sharedStrings.xml><?xml version="1.0" encoding="utf-8"?>
<sst xmlns="http://schemas.openxmlformats.org/spreadsheetml/2006/main" count="74" uniqueCount="39">
  <si>
    <t>KOD</t>
  </si>
  <si>
    <t>odpadu</t>
  </si>
  <si>
    <t>Rodzaje odpadów  ( opis )</t>
  </si>
  <si>
    <t>Masa odpadów  planowa do odebrania w okresie 01.04.2020- 31.03.2021</t>
  </si>
  <si>
    <t>CENA BRUTTO ZA 1 Mg odebranych</t>
  </si>
  <si>
    <t>odpadów</t>
  </si>
  <si>
    <t>CENA BRUTTO ZA 1 Mg zagospodarowa</t>
  </si>
  <si>
    <t>nych odpadów</t>
  </si>
  <si>
    <t>Wartość</t>
  </si>
  <si>
    <t>brutto</t>
  </si>
  <si>
    <t>odebranych odpadów</t>
  </si>
  <si>
    <t>(kol 3x 4)</t>
  </si>
  <si>
    <t>Wartość brutto zagospodarowanych odpadów</t>
  </si>
  <si>
    <t>(kol.3x5)</t>
  </si>
  <si>
    <t>Całkowita wartość odebrania i zagospodarowania odpadów</t>
  </si>
  <si>
    <t>(kol.6+7)</t>
  </si>
  <si>
    <t>Niesegregowane (zmieszane) odpady komunalne</t>
  </si>
  <si>
    <t>Opakowania ze szkła</t>
  </si>
  <si>
    <t>Opakowania z tworzyw sztucznych</t>
  </si>
  <si>
    <t>Opakowania z papieru i tektury</t>
  </si>
  <si>
    <t>Odpady wielkogabarytowe</t>
  </si>
  <si>
    <t>Zużyte opony</t>
  </si>
  <si>
    <t>Zużyte urządzenia elektryczne i elektroniczne inne niż wymienione w 20 01 21, 20 01 23 i 20 01 35</t>
  </si>
  <si>
    <t>Odpady ulegające biodegradacji</t>
  </si>
  <si>
    <t>Elementy usunięte ze zużytych urządzeń inne niż wymienione w 16 02 15</t>
  </si>
  <si>
    <t>Opakowania z metali</t>
  </si>
  <si>
    <t>Opakowania wielomateriałowe</t>
  </si>
  <si>
    <t>x</t>
  </si>
  <si>
    <t>Odpady betonu oraz gruz betonowy z rozbiórek i remontów</t>
  </si>
  <si>
    <t>Zmieszane odpady z betonu, gruzu ceglanego, odpadowych materiałów ceramicznych i elementów wyposażenia inne niż wymienione w 17 01 06</t>
  </si>
  <si>
    <t>Zmieszane odpady z budowy, remontów i demontażu inne niż wymienione w 17 09 01, 17 09 02 i 17 09 03</t>
  </si>
  <si>
    <t>Leki inne niż wymienione w 20 01 31</t>
  </si>
  <si>
    <t>Baterie i akumulatory inne niż wymienione w 20 01 33</t>
  </si>
  <si>
    <t>załącznik 2a - obliczenie wartości Tabeli 1 i 2 do formularza Oferty</t>
  </si>
  <si>
    <t>Pouczenie:W przypadku gdy Wykonawca skorzysta z załącznika 2a do obliczeń wartości tabel 1 i 2, należy usunąć lub wykreślić  tabelę 1 i 2 w formularzu ofertowym załączniku 2 do SIWZ ( by nie było rozbieżności w ofercie), a wpisać tylko wartość sumowania  z pól zaznaczonych na żółto z  załącznika 2a. i KONIECZNIE dołączyć załącznik 2a wysyłając ofertę – załącznik 2,gdyż będą stanowiły integralność, jaki i w celu weryfikacji prawidłowości obliczeń oraz zaistnieniu omyłek. W taki przypadku OFERTA Wykonawcy będzie stanowiła 2 pliki</t>
  </si>
  <si>
    <t>wartość sumowania</t>
  </si>
  <si>
    <t>Proszę o sprawdzenie poprawności formuł i obliczeń przed dołączeniem do oferty.</t>
  </si>
  <si>
    <t>Tabela 2.  PSZOK</t>
  </si>
  <si>
    <t>Tabela 1. mieszkańcy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</si>
</sst>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Arial Black"/>
      <family val="2"/>
      <charset val="238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vertical="top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2" fontId="9" fillId="4" borderId="8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8C55-6878-4E8A-A875-3A4090DA8452}">
  <sheetPr>
    <pageSetUpPr fitToPage="1"/>
  </sheetPr>
  <dimension ref="B2:U26"/>
  <sheetViews>
    <sheetView tabSelected="1" topLeftCell="D11" zoomScale="75" zoomScaleNormal="75" workbookViewId="0">
      <selection activeCell="U27" sqref="U27"/>
    </sheetView>
  </sheetViews>
  <sheetFormatPr defaultRowHeight="14.4" x14ac:dyDescent="0.3"/>
  <cols>
    <col min="1" max="1" width="2.6640625" customWidth="1"/>
    <col min="2" max="2" width="13.6640625" customWidth="1"/>
    <col min="3" max="3" width="38.33203125" customWidth="1"/>
    <col min="4" max="4" width="15.109375" customWidth="1"/>
    <col min="5" max="5" width="13.44140625" customWidth="1"/>
    <col min="6" max="6" width="14.109375" customWidth="1"/>
    <col min="7" max="7" width="13.5546875" customWidth="1"/>
    <col min="8" max="8" width="14" customWidth="1"/>
    <col min="9" max="9" width="17" customWidth="1"/>
    <col min="10" max="12" width="5.6640625" customWidth="1"/>
    <col min="13" max="13" width="4.6640625" customWidth="1"/>
    <col min="14" max="14" width="20.44140625" customWidth="1"/>
    <col min="15" max="15" width="32.44140625" customWidth="1"/>
    <col min="16" max="16" width="18.5546875" customWidth="1"/>
    <col min="17" max="17" width="13.5546875" customWidth="1"/>
    <col min="18" max="18" width="14.109375" customWidth="1"/>
    <col min="19" max="19" width="15.109375" customWidth="1"/>
    <col min="20" max="20" width="16.6640625" customWidth="1"/>
    <col min="21" max="21" width="21.109375" customWidth="1"/>
  </cols>
  <sheetData>
    <row r="2" spans="2:21" ht="23.4" x14ac:dyDescent="0.45">
      <c r="B2" s="33" t="s">
        <v>33</v>
      </c>
    </row>
    <row r="4" spans="2:21" x14ac:dyDescent="0.3">
      <c r="B4" s="16"/>
    </row>
    <row r="5" spans="2:21" ht="54.75" customHeight="1" x14ac:dyDescent="0.3">
      <c r="B5" s="37" t="s">
        <v>34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ht="18" x14ac:dyDescent="0.35">
      <c r="C6" s="31" t="s">
        <v>36</v>
      </c>
    </row>
    <row r="7" spans="2:21" ht="18" thickBot="1" x14ac:dyDescent="0.5">
      <c r="B7" s="32" t="s">
        <v>38</v>
      </c>
      <c r="N7" s="32" t="s">
        <v>37</v>
      </c>
    </row>
    <row r="8" spans="2:21" ht="15" thickBot="1" x14ac:dyDescent="0.35">
      <c r="B8" s="1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19">
        <v>8</v>
      </c>
      <c r="N8" s="1">
        <v>1</v>
      </c>
      <c r="O8" s="2">
        <v>2</v>
      </c>
      <c r="P8" s="2">
        <v>3</v>
      </c>
      <c r="Q8" s="2">
        <v>4</v>
      </c>
      <c r="R8" s="2">
        <v>5</v>
      </c>
      <c r="S8" s="2">
        <v>6</v>
      </c>
      <c r="T8" s="2">
        <v>7</v>
      </c>
      <c r="U8" s="2">
        <v>8</v>
      </c>
    </row>
    <row r="9" spans="2:21" ht="84" customHeight="1" thickBot="1" x14ac:dyDescent="0.35">
      <c r="B9" s="3"/>
      <c r="C9" s="7"/>
      <c r="D9" s="34" t="s">
        <v>3</v>
      </c>
      <c r="E9" s="8" t="s">
        <v>4</v>
      </c>
      <c r="F9" s="8" t="s">
        <v>6</v>
      </c>
      <c r="G9" s="7"/>
      <c r="H9" s="8" t="s">
        <v>12</v>
      </c>
      <c r="I9" s="20" t="s">
        <v>14</v>
      </c>
      <c r="N9" s="3"/>
      <c r="O9" s="7"/>
      <c r="P9" s="34" t="s">
        <v>3</v>
      </c>
      <c r="Q9" s="8" t="s">
        <v>4</v>
      </c>
      <c r="R9" s="8" t="s">
        <v>6</v>
      </c>
      <c r="S9" s="7"/>
      <c r="T9" s="8" t="s">
        <v>12</v>
      </c>
      <c r="U9" s="8" t="s">
        <v>14</v>
      </c>
    </row>
    <row r="10" spans="2:21" ht="84" customHeight="1" x14ac:dyDescent="0.3">
      <c r="B10" s="4" t="s">
        <v>0</v>
      </c>
      <c r="C10" s="8" t="s">
        <v>2</v>
      </c>
      <c r="D10" s="35"/>
      <c r="E10" s="8" t="s">
        <v>5</v>
      </c>
      <c r="F10" s="8" t="s">
        <v>7</v>
      </c>
      <c r="G10" s="8" t="s">
        <v>8</v>
      </c>
      <c r="H10" s="17" t="s">
        <v>13</v>
      </c>
      <c r="I10" s="22" t="s">
        <v>15</v>
      </c>
      <c r="N10" s="4" t="s">
        <v>0</v>
      </c>
      <c r="O10" s="8" t="s">
        <v>2</v>
      </c>
      <c r="P10" s="35"/>
      <c r="Q10" s="8" t="s">
        <v>5</v>
      </c>
      <c r="R10" s="8" t="s">
        <v>7</v>
      </c>
      <c r="S10" s="8" t="s">
        <v>8</v>
      </c>
      <c r="T10" s="8" t="s">
        <v>13</v>
      </c>
      <c r="U10" s="8" t="s">
        <v>15</v>
      </c>
    </row>
    <row r="11" spans="2:21" x14ac:dyDescent="0.3">
      <c r="B11" s="4" t="s">
        <v>1</v>
      </c>
      <c r="C11" s="9"/>
      <c r="D11" s="35"/>
      <c r="E11" s="9"/>
      <c r="F11" s="9"/>
      <c r="G11" s="8" t="s">
        <v>9</v>
      </c>
      <c r="H11" s="18"/>
      <c r="I11" s="23"/>
      <c r="N11" s="4" t="s">
        <v>1</v>
      </c>
      <c r="O11" s="9"/>
      <c r="P11" s="35"/>
      <c r="Q11" s="9"/>
      <c r="R11" s="9"/>
      <c r="S11" s="8" t="s">
        <v>9</v>
      </c>
      <c r="T11" s="9"/>
      <c r="U11" s="9"/>
    </row>
    <row r="12" spans="2:21" ht="24" x14ac:dyDescent="0.3">
      <c r="B12" s="5"/>
      <c r="C12" s="9"/>
      <c r="D12" s="35"/>
      <c r="E12" s="9"/>
      <c r="F12" s="9"/>
      <c r="G12" s="8" t="s">
        <v>10</v>
      </c>
      <c r="H12" s="18"/>
      <c r="I12" s="23"/>
      <c r="N12" s="5"/>
      <c r="O12" s="9"/>
      <c r="P12" s="35"/>
      <c r="Q12" s="9"/>
      <c r="R12" s="9"/>
      <c r="S12" s="8" t="s">
        <v>10</v>
      </c>
      <c r="T12" s="9"/>
      <c r="U12" s="9"/>
    </row>
    <row r="13" spans="2:21" ht="15" thickBot="1" x14ac:dyDescent="0.35">
      <c r="B13" s="6"/>
      <c r="C13" s="10"/>
      <c r="D13" s="36"/>
      <c r="E13" s="10"/>
      <c r="F13" s="10"/>
      <c r="G13" s="11" t="s">
        <v>11</v>
      </c>
      <c r="H13" s="21"/>
      <c r="I13" s="24"/>
      <c r="N13" s="6"/>
      <c r="O13" s="10"/>
      <c r="P13" s="36"/>
      <c r="Q13" s="10"/>
      <c r="R13" s="10"/>
      <c r="S13" s="11" t="s">
        <v>11</v>
      </c>
      <c r="T13" s="10"/>
      <c r="U13" s="10"/>
    </row>
    <row r="14" spans="2:21" ht="29.4" thickBot="1" x14ac:dyDescent="0.35">
      <c r="B14" s="12">
        <v>200301</v>
      </c>
      <c r="C14" s="13" t="s">
        <v>16</v>
      </c>
      <c r="D14" s="14">
        <v>2500</v>
      </c>
      <c r="E14" s="14"/>
      <c r="F14" s="14"/>
      <c r="G14" s="14">
        <f>D14*E14</f>
        <v>0</v>
      </c>
      <c r="H14" s="15">
        <f>D14*F14</f>
        <v>0</v>
      </c>
      <c r="I14" s="25">
        <f>G14+H14</f>
        <v>0</v>
      </c>
      <c r="N14" s="12">
        <v>150107</v>
      </c>
      <c r="O14" s="13" t="s">
        <v>17</v>
      </c>
      <c r="P14" s="14">
        <v>8</v>
      </c>
      <c r="Q14" s="14"/>
      <c r="R14" s="14"/>
      <c r="S14" s="14">
        <f>P14*Q14</f>
        <v>0</v>
      </c>
      <c r="T14" s="14">
        <f>P14*R14</f>
        <v>0</v>
      </c>
      <c r="U14" s="14">
        <f>S14+T14</f>
        <v>0</v>
      </c>
    </row>
    <row r="15" spans="2:21" ht="49.5" customHeight="1" thickBot="1" x14ac:dyDescent="0.35">
      <c r="B15" s="12">
        <v>150107</v>
      </c>
      <c r="C15" s="13" t="s">
        <v>17</v>
      </c>
      <c r="D15" s="14">
        <v>126.5</v>
      </c>
      <c r="E15" s="14"/>
      <c r="F15" s="14"/>
      <c r="G15" s="14">
        <f t="shared" ref="G15:G24" si="0">D15*E15</f>
        <v>0</v>
      </c>
      <c r="H15" s="15">
        <f t="shared" ref="H15:H24" si="1">D15*F15</f>
        <v>0</v>
      </c>
      <c r="I15" s="25">
        <f t="shared" ref="I15:I24" si="2">G15+H15</f>
        <v>0</v>
      </c>
      <c r="N15" s="12">
        <v>150102</v>
      </c>
      <c r="O15" s="13" t="s">
        <v>18</v>
      </c>
      <c r="P15" s="14">
        <v>7</v>
      </c>
      <c r="Q15" s="14"/>
      <c r="R15" s="14"/>
      <c r="S15" s="14">
        <f t="shared" ref="S15:S25" si="3">P15*Q15</f>
        <v>0</v>
      </c>
      <c r="T15" s="14">
        <f t="shared" ref="T15:T25" si="4">P15*R15</f>
        <v>0</v>
      </c>
      <c r="U15" s="14">
        <f t="shared" ref="U15:U25" si="5">S15+T15</f>
        <v>0</v>
      </c>
    </row>
    <row r="16" spans="2:21" ht="44.25" customHeight="1" thickBot="1" x14ac:dyDescent="0.35">
      <c r="B16" s="12">
        <v>150102</v>
      </c>
      <c r="C16" s="13" t="s">
        <v>18</v>
      </c>
      <c r="D16" s="14">
        <v>156</v>
      </c>
      <c r="E16" s="14"/>
      <c r="F16" s="14"/>
      <c r="G16" s="14">
        <f t="shared" si="0"/>
        <v>0</v>
      </c>
      <c r="H16" s="15">
        <f t="shared" si="1"/>
        <v>0</v>
      </c>
      <c r="I16" s="25">
        <f t="shared" si="2"/>
        <v>0</v>
      </c>
      <c r="N16" s="12">
        <v>150101</v>
      </c>
      <c r="O16" s="13" t="s">
        <v>19</v>
      </c>
      <c r="P16" s="14">
        <v>2</v>
      </c>
      <c r="Q16" s="14"/>
      <c r="R16" s="14"/>
      <c r="S16" s="14">
        <f t="shared" si="3"/>
        <v>0</v>
      </c>
      <c r="T16" s="14">
        <f t="shared" si="4"/>
        <v>0</v>
      </c>
      <c r="U16" s="14">
        <f t="shared" si="5"/>
        <v>0</v>
      </c>
    </row>
    <row r="17" spans="2:21" ht="45" customHeight="1" thickBot="1" x14ac:dyDescent="0.35">
      <c r="B17" s="12">
        <v>150101</v>
      </c>
      <c r="C17" s="13" t="s">
        <v>19</v>
      </c>
      <c r="D17" s="14">
        <v>36.04</v>
      </c>
      <c r="E17" s="14"/>
      <c r="F17" s="14"/>
      <c r="G17" s="14">
        <f t="shared" si="0"/>
        <v>0</v>
      </c>
      <c r="H17" s="15">
        <f t="shared" si="1"/>
        <v>0</v>
      </c>
      <c r="I17" s="25">
        <f t="shared" si="2"/>
        <v>0</v>
      </c>
      <c r="N17" s="12">
        <v>200307</v>
      </c>
      <c r="O17" s="13" t="s">
        <v>20</v>
      </c>
      <c r="P17" s="14">
        <v>42.5</v>
      </c>
      <c r="Q17" s="14"/>
      <c r="R17" s="14"/>
      <c r="S17" s="14">
        <f t="shared" si="3"/>
        <v>0</v>
      </c>
      <c r="T17" s="14">
        <f t="shared" si="4"/>
        <v>0</v>
      </c>
      <c r="U17" s="14">
        <f t="shared" si="5"/>
        <v>0</v>
      </c>
    </row>
    <row r="18" spans="2:21" ht="42" customHeight="1" thickBot="1" x14ac:dyDescent="0.35">
      <c r="B18" s="12">
        <v>200307</v>
      </c>
      <c r="C18" s="13" t="s">
        <v>20</v>
      </c>
      <c r="D18" s="14">
        <v>15</v>
      </c>
      <c r="E18" s="14"/>
      <c r="F18" s="14"/>
      <c r="G18" s="14">
        <f t="shared" si="0"/>
        <v>0</v>
      </c>
      <c r="H18" s="15">
        <f t="shared" si="1"/>
        <v>0</v>
      </c>
      <c r="I18" s="25">
        <f t="shared" si="2"/>
        <v>0</v>
      </c>
      <c r="N18" s="12">
        <v>170101</v>
      </c>
      <c r="O18" s="13" t="s">
        <v>28</v>
      </c>
      <c r="P18" s="14">
        <v>60</v>
      </c>
      <c r="Q18" s="14"/>
      <c r="R18" s="14"/>
      <c r="S18" s="14">
        <f t="shared" si="3"/>
        <v>0</v>
      </c>
      <c r="T18" s="14">
        <f t="shared" si="4"/>
        <v>0</v>
      </c>
      <c r="U18" s="14">
        <f t="shared" si="5"/>
        <v>0</v>
      </c>
    </row>
    <row r="19" spans="2:21" ht="24" customHeight="1" thickBot="1" x14ac:dyDescent="0.35">
      <c r="B19" s="12">
        <v>160103</v>
      </c>
      <c r="C19" s="13" t="s">
        <v>21</v>
      </c>
      <c r="D19" s="14">
        <v>2.48</v>
      </c>
      <c r="E19" s="14"/>
      <c r="F19" s="14"/>
      <c r="G19" s="14">
        <f t="shared" si="0"/>
        <v>0</v>
      </c>
      <c r="H19" s="15">
        <f t="shared" si="1"/>
        <v>0</v>
      </c>
      <c r="I19" s="25">
        <f t="shared" si="2"/>
        <v>0</v>
      </c>
      <c r="N19" s="12">
        <v>160103</v>
      </c>
      <c r="O19" s="13" t="s">
        <v>21</v>
      </c>
      <c r="P19" s="14">
        <v>7.5</v>
      </c>
      <c r="Q19" s="14"/>
      <c r="R19" s="14"/>
      <c r="S19" s="14">
        <f t="shared" si="3"/>
        <v>0</v>
      </c>
      <c r="T19" s="14">
        <f t="shared" si="4"/>
        <v>0</v>
      </c>
      <c r="U19" s="14">
        <f t="shared" si="5"/>
        <v>0</v>
      </c>
    </row>
    <row r="20" spans="2:21" ht="45.75" customHeight="1" thickBot="1" x14ac:dyDescent="0.35">
      <c r="B20" s="12">
        <v>200136</v>
      </c>
      <c r="C20" s="13" t="s">
        <v>22</v>
      </c>
      <c r="D20" s="14">
        <v>11</v>
      </c>
      <c r="E20" s="14"/>
      <c r="F20" s="14"/>
      <c r="G20" s="14">
        <f t="shared" si="0"/>
        <v>0</v>
      </c>
      <c r="H20" s="15">
        <f t="shared" si="1"/>
        <v>0</v>
      </c>
      <c r="I20" s="25">
        <f t="shared" si="2"/>
        <v>0</v>
      </c>
      <c r="N20" s="12">
        <v>170107</v>
      </c>
      <c r="O20" s="13" t="s">
        <v>29</v>
      </c>
      <c r="P20" s="14">
        <v>20</v>
      </c>
      <c r="Q20" s="14"/>
      <c r="R20" s="14"/>
      <c r="S20" s="14">
        <f t="shared" si="3"/>
        <v>0</v>
      </c>
      <c r="T20" s="14">
        <f t="shared" si="4"/>
        <v>0</v>
      </c>
      <c r="U20" s="14">
        <f t="shared" si="5"/>
        <v>0</v>
      </c>
    </row>
    <row r="21" spans="2:21" ht="63" customHeight="1" thickBot="1" x14ac:dyDescent="0.35">
      <c r="B21" s="12">
        <v>200201</v>
      </c>
      <c r="C21" s="13" t="s">
        <v>23</v>
      </c>
      <c r="D21" s="14">
        <v>70</v>
      </c>
      <c r="E21" s="14"/>
      <c r="F21" s="14"/>
      <c r="G21" s="14">
        <f t="shared" si="0"/>
        <v>0</v>
      </c>
      <c r="H21" s="15">
        <f t="shared" si="1"/>
        <v>0</v>
      </c>
      <c r="I21" s="25">
        <f t="shared" si="2"/>
        <v>0</v>
      </c>
      <c r="N21" s="12">
        <v>170904</v>
      </c>
      <c r="O21" s="13" t="s">
        <v>30</v>
      </c>
      <c r="P21" s="14">
        <v>95</v>
      </c>
      <c r="Q21" s="14"/>
      <c r="R21" s="14"/>
      <c r="S21" s="14">
        <f t="shared" si="3"/>
        <v>0</v>
      </c>
      <c r="T21" s="14">
        <f t="shared" si="4"/>
        <v>0</v>
      </c>
      <c r="U21" s="14">
        <f t="shared" si="5"/>
        <v>0</v>
      </c>
    </row>
    <row r="22" spans="2:21" ht="63" customHeight="1" thickBot="1" x14ac:dyDescent="0.35">
      <c r="B22" s="12">
        <v>160216</v>
      </c>
      <c r="C22" s="13" t="s">
        <v>24</v>
      </c>
      <c r="D22" s="14">
        <v>7</v>
      </c>
      <c r="E22" s="14"/>
      <c r="F22" s="14"/>
      <c r="G22" s="14">
        <f t="shared" si="0"/>
        <v>0</v>
      </c>
      <c r="H22" s="15">
        <f t="shared" si="1"/>
        <v>0</v>
      </c>
      <c r="I22" s="25">
        <f t="shared" si="2"/>
        <v>0</v>
      </c>
      <c r="N22" s="12">
        <v>200201</v>
      </c>
      <c r="O22" s="13" t="s">
        <v>23</v>
      </c>
      <c r="P22" s="14">
        <v>25</v>
      </c>
      <c r="Q22" s="14"/>
      <c r="R22" s="14"/>
      <c r="S22" s="14">
        <f t="shared" si="3"/>
        <v>0</v>
      </c>
      <c r="T22" s="14">
        <f t="shared" si="4"/>
        <v>0</v>
      </c>
      <c r="U22" s="14">
        <f t="shared" si="5"/>
        <v>0</v>
      </c>
    </row>
    <row r="23" spans="2:21" ht="49.5" customHeight="1" thickBot="1" x14ac:dyDescent="0.35">
      <c r="B23" s="12">
        <v>150104</v>
      </c>
      <c r="C23" s="13" t="s">
        <v>25</v>
      </c>
      <c r="D23" s="14">
        <v>40</v>
      </c>
      <c r="E23" s="14"/>
      <c r="F23" s="14"/>
      <c r="G23" s="14">
        <f t="shared" si="0"/>
        <v>0</v>
      </c>
      <c r="H23" s="15">
        <f t="shared" si="1"/>
        <v>0</v>
      </c>
      <c r="I23" s="25">
        <f t="shared" si="2"/>
        <v>0</v>
      </c>
      <c r="N23" s="28">
        <v>200136</v>
      </c>
      <c r="O23" s="29" t="s">
        <v>22</v>
      </c>
      <c r="P23" s="30">
        <v>10</v>
      </c>
      <c r="Q23" s="14"/>
      <c r="R23" s="14"/>
      <c r="S23" s="14">
        <f t="shared" si="3"/>
        <v>0</v>
      </c>
      <c r="T23" s="14">
        <f t="shared" si="4"/>
        <v>0</v>
      </c>
      <c r="U23" s="14">
        <f t="shared" si="5"/>
        <v>0</v>
      </c>
    </row>
    <row r="24" spans="2:21" ht="56.25" customHeight="1" thickBot="1" x14ac:dyDescent="0.35">
      <c r="B24" s="12">
        <v>150105</v>
      </c>
      <c r="C24" s="13" t="s">
        <v>26</v>
      </c>
      <c r="D24" s="14">
        <v>10</v>
      </c>
      <c r="E24" s="14"/>
      <c r="F24" s="14"/>
      <c r="G24" s="14">
        <f t="shared" si="0"/>
        <v>0</v>
      </c>
      <c r="H24" s="15">
        <f t="shared" si="1"/>
        <v>0</v>
      </c>
      <c r="I24" s="26">
        <f t="shared" si="2"/>
        <v>0</v>
      </c>
      <c r="N24" s="12">
        <v>200132</v>
      </c>
      <c r="O24" s="13" t="s">
        <v>31</v>
      </c>
      <c r="P24" s="14">
        <v>2.3E-2</v>
      </c>
      <c r="Q24" s="14"/>
      <c r="R24" s="14"/>
      <c r="S24" s="14">
        <f t="shared" si="3"/>
        <v>0</v>
      </c>
      <c r="T24" s="14">
        <f t="shared" si="4"/>
        <v>0</v>
      </c>
      <c r="U24" s="14">
        <f t="shared" si="5"/>
        <v>0</v>
      </c>
    </row>
    <row r="25" spans="2:21" ht="81.75" customHeight="1" thickBot="1" x14ac:dyDescent="0.35">
      <c r="B25" s="12" t="s">
        <v>35</v>
      </c>
      <c r="C25" s="14" t="s">
        <v>27</v>
      </c>
      <c r="D25" s="14" t="s">
        <v>27</v>
      </c>
      <c r="E25" s="14" t="s">
        <v>27</v>
      </c>
      <c r="F25" s="14" t="s">
        <v>27</v>
      </c>
      <c r="G25" s="14" t="s">
        <v>27</v>
      </c>
      <c r="H25" s="15" t="s">
        <v>27</v>
      </c>
      <c r="I25" s="27">
        <f>SUM(I14:I24)</f>
        <v>0</v>
      </c>
      <c r="N25" s="12">
        <v>200134</v>
      </c>
      <c r="O25" s="13" t="s">
        <v>32</v>
      </c>
      <c r="P25" s="14">
        <v>1.4999999999999999E-2</v>
      </c>
      <c r="Q25" s="14"/>
      <c r="R25" s="14"/>
      <c r="S25" s="14">
        <f t="shared" si="3"/>
        <v>0</v>
      </c>
      <c r="T25" s="14">
        <f t="shared" si="4"/>
        <v>0</v>
      </c>
      <c r="U25" s="14">
        <f t="shared" si="5"/>
        <v>0</v>
      </c>
    </row>
    <row r="26" spans="2:21" ht="50.4" customHeight="1" thickBot="1" x14ac:dyDescent="0.35">
      <c r="N26" s="12" t="s">
        <v>35</v>
      </c>
      <c r="O26" s="14" t="s">
        <v>27</v>
      </c>
      <c r="P26" s="14" t="s">
        <v>27</v>
      </c>
      <c r="Q26" s="14" t="s">
        <v>27</v>
      </c>
      <c r="R26" s="14" t="s">
        <v>27</v>
      </c>
      <c r="S26" s="14" t="s">
        <v>27</v>
      </c>
      <c r="T26" s="15" t="s">
        <v>27</v>
      </c>
      <c r="U26" s="27">
        <f>SUM(U14:U25)</f>
        <v>0</v>
      </c>
    </row>
  </sheetData>
  <mergeCells count="3">
    <mergeCell ref="D9:D13"/>
    <mergeCell ref="P9:P13"/>
    <mergeCell ref="B5:U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Arkusz1!_Hlk29554253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2020-02-14T11:31:16Z</cp:lastPrinted>
  <dcterms:created xsi:type="dcterms:W3CDTF">2020-02-13T23:10:23Z</dcterms:created>
  <dcterms:modified xsi:type="dcterms:W3CDTF">2020-02-17T15:52:19Z</dcterms:modified>
</cp:coreProperties>
</file>