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45" activeTab="0"/>
  </bookViews>
  <sheets>
    <sheet name="zał nr 2" sheetId="1" r:id="rId1"/>
  </sheets>
  <definedNames>
    <definedName name="_xlnm.Print_Area" localSheetId="0">'zał nr 2'!$A$1:$M$35</definedName>
  </definedNames>
  <calcPr fullCalcOnLoad="1"/>
</workbook>
</file>

<file path=xl/sharedStrings.xml><?xml version="1.0" encoding="utf-8"?>
<sst xmlns="http://schemas.openxmlformats.org/spreadsheetml/2006/main" count="216" uniqueCount="53">
  <si>
    <t>Lp.</t>
  </si>
  <si>
    <t>Wartość netto</t>
  </si>
  <si>
    <t>Cena jednostkowa brutto</t>
  </si>
  <si>
    <t>Wartość brutto</t>
  </si>
  <si>
    <t>x</t>
  </si>
  <si>
    <t>sztuka</t>
  </si>
  <si>
    <t>Wymagania</t>
  </si>
  <si>
    <t>Opis przedmiotu zamówienia</t>
  </si>
  <si>
    <t>Jednostka miary (JM)</t>
  </si>
  <si>
    <t>Zamawiana ilość na 24 miesięce (JM)</t>
  </si>
  <si>
    <t>Cena jednostkowa netto</t>
  </si>
  <si>
    <t>Vat (%)</t>
  </si>
  <si>
    <t>Nazwa producenta</t>
  </si>
  <si>
    <t>Numer katalogowy wyrobu</t>
  </si>
  <si>
    <t>RAZEM</t>
  </si>
  <si>
    <t>X</t>
  </si>
  <si>
    <t>Wielkość opakowania handlowego</t>
  </si>
  <si>
    <t>Mocowanie do rurek intubacyjnych dla wcześniaków i noworodków</t>
  </si>
  <si>
    <t>Bez zawartości lateksu i BPA. Zapobiegający urazom podniebienia. Łatwy do usunięcia w nagłych przypadkach. Mocowanie za pomocą plastra hydrokolidowego, plastry mocujące nie mogą znajdować się bezpośrednio przy ustach noworodka. Możliwość utrzymania do 1 tygodnia. Załączona taśma miernicza ułatwiająca dobór odpowiedniego rozmiaru. Dostępne rozmiary w zależności od wagi noworodka: mini (do 600g), ultra (600-800g), micro (800-1200g), small (1200-1500g), large (1500-2000g), Xlarge (powyżej 2000g).</t>
  </si>
  <si>
    <t>Zestaw drenów doprowadzających wodę do nawilżacza w inkubatorze Caleo</t>
  </si>
  <si>
    <t>Jednorazowego użytku. Zaopatrzone w nakłuwacz do butelek, w zaciskacz kontrolujący przepływ oraz złącze kompatybilne z króćcem systemu nawilżania w inkubatorze Caleo.</t>
  </si>
  <si>
    <t>Generator</t>
  </si>
  <si>
    <t>Aktywny generator nCPAP Medijet jednorazowego użytku do układów oddechowych pacjenta, konstrukcja komory generatora umożliwia precyzyjny pomiar ciśnienia spontanicznego oddechu pacjenta, bezpośrednio w generatorze. Generator posiada przyłącze z możliwością regulacji kąta nachylenia generatora do mocowania końcówek donosowych i maseczek, przy komorze generatora możliwość przyłączenia nebulizatora. W komplecie stożkowy klin piankowy zapewniający optymalną izolację pomiędzy systemem rurowym a generatorami nCPAP; zwiększający stabilność całego układu</t>
  </si>
  <si>
    <t>Końcówka donosowa</t>
  </si>
  <si>
    <t>Silikonowa końcówka donosowa do zamocowania przy adapterze/przyłączu przystosowane rozmiarami dla noworodków od 500g wagi ciała. Strona końcówki skierowana do pacjenta wyprofilowana owalnie. Bardzo miękkie wypustki donosowe. W rozmiarach XS, S, M, MW, L, LW, XL.</t>
  </si>
  <si>
    <t>Maseczka oddechowa</t>
  </si>
  <si>
    <t>Silikonowa maseczki oddechowe do zamocowania przy adapterze/przyłączu przystosowane rozmiarami dla noworodków od 500g wagi ciała. W rozmiarach XS, S, M, L, XL.</t>
  </si>
  <si>
    <t>Czapeczka</t>
  </si>
  <si>
    <t>Układ oddechowy</t>
  </si>
  <si>
    <t xml:space="preserve">Jednorazowy dla noworodków. Kompatybilny z aparatem medinCNO I medinSINDI. Skład: dren wdechowy podgrzewany o dł. 1,1m zakończony łącznikiem 22F od strony nawilżacza, od strony pacjenta zakończony łącznikiem o średnicy zew 13mm z dodatkowym niepodgrzewanym odcinkiem do inkubatora o dł. 25 cm, średnicy zew. 13 mm; dren ciśnieniowy; odcinek od nawilżacza do aparatu o dł. 0,6 m  z obydwu stron z zakończeniem 22F; wymagane podłączenie do aktywnego generatora bez dodatkowych adapterów;  komorę nawilżacza (w jednym opakowaniu) z automatycznym pobieraniem wody współpracującą z nawilżaczem typu F&amp;P MR 850 </t>
  </si>
  <si>
    <t>Tasiemka</t>
  </si>
  <si>
    <t>Komplet dodatkowych tasiemek o długościach dostosowanych do poszczególnych rozmiarów czapeczek. Opakowanie zawierające 10 sztuk tasiemek.</t>
  </si>
  <si>
    <t>opakowanie (10 sztuk)</t>
  </si>
  <si>
    <t>Czapeczki jednorazowego użytku wyposażone w rzep umożliwiający umocowanie przyłącza oraz komplet tasiemek do mocowania końcówek donosowych i masezek. Czapeczki wykonane z materiału umożliwiającego przymocowanie rzepów tasiemek w dowolnym punkcie czapeczki. .Każdy rozmiar oznaczony kolorem. Rozm. XXS, XS, S, M, L, XL, XXL, XXXL.</t>
  </si>
  <si>
    <t xml:space="preserve"> Zadanie nr 3</t>
  </si>
  <si>
    <t xml:space="preserve"> Zadanie nr 4</t>
  </si>
  <si>
    <t xml:space="preserve"> Zadanie nr 6</t>
  </si>
  <si>
    <t>Mankiet do szybkiego toczenia płynów</t>
  </si>
  <si>
    <t>Prowadnica do trudnych intubacji typu Bougie</t>
  </si>
  <si>
    <t xml:space="preserve"> Zadanie nr 1</t>
  </si>
  <si>
    <t>Okularki do fototerapii adhezyjne</t>
  </si>
  <si>
    <t>Woreczki do zbiórki moczu dla wcześniaków</t>
  </si>
  <si>
    <t xml:space="preserve">Jednorazowy, mikrobiologicznie czysty. Do stosowania u noworodków. Bez zastosowania substancji klejących. Hypoalergiczny. Po nałożeniu dobrze przylegający do skóry pacjenta. Utrzymujący się na skórze noworodka wyłącznie na zasadzie zjawiska adhezji przylegania dzięki zastosowaniu cienkiej warstwy silikonu. Uniwersalne zastosowanie: dla chłopców i dziewczynek. Dostępne dwie pojemności 75ml oraz 100 ml. Pakowany indywidualnie, pojedynczo. Nie powodujący odparzeń. Widoczna skala na woreczku umożliwiająca pomiar objętości zbieranego moczu. Na opakowaniu jednostkowym: nazwa, producent, nr serii, nr katalogowy, data ważności. W opakowaniu zbiorczym maksymalnie 100 sztuk. </t>
  </si>
  <si>
    <t>Jednopacjentowe, biologicznie czyste. Wykonane z bardzo miękkiej, łatwo dopasowującej się folii poliuretanowej pokrytej delikatną, silikonową warstwą adhezyjną. Bez dodatku lateksu i kleju. Hypoalergiczne. Kontakt z okiem wyłącznie poprzez czystą, 100% bawełnę, bez dodatku barwników. Czynność założenia i zdjęcia okularków odbywająca się bezboleśnie i dotycząca wyłącznie okolic oczu, bez konieczności podnoszenia główni, zmiany pozycji noworodka. Pozycjonowanie okularków nie wymagające stosowania opasek wokół głowy pacjenta. Przeznaczone dla jednego pacjenta, do wielokrotnego użytku. Dołączony plastikowy arkusz umożliwiający przechowywanie okularków podczas przerwy w fototerapii. Dostępne trzy rozmiary, w zależności od wagi (≤ 900g, &lt;1000g i &gt;1000g) i wielkości główki noworodka. Na opakowaniu jednostkowym: rozmiar, producent, nr serii, nr katalogowy, data ważności. W opakowaniu zbiorczym  maksymalnie  50sztuk. Kartonik musi zawierać następujące informacje: rozmiar, producent, nr serii, nr katalogowy, data ważności, liczba sztuk.</t>
  </si>
  <si>
    <t>Wielokrotnego użytku. Mankiet ciśnieniowy do szybkiego przetaczania krwi i płynów. Pojemności 500ml. Wytrzymała, łatwa w czyszczeniu poliuretanowa końcówka mankietu wykonana z półprzeźroczystego tworzywa sztucznego nie zawierającego lateksu. Mankiet zapewniający stałą prędkość przepływu płynu dzięki równomiernemu rozkładowi ciśnienia w mankiecie. Wypełniany za pomocą wytrzymałej, dużej gruszki, zakończonej łącznikiem typu Luer-Lock. Wyposażony w manometr wyskalowany w mmHg, z kodowanym kolorem zakresem ciśnienia, ze wskazaniem ciśnienia widocznym w każdym położeniu mankietu oraz kranik ciśnieniowy z wyraźnie zaznaczonym indykatorem pozycji OFF. Zakres prawidłowego ciśnienia kolor niebieski do 400 mmHg i zbyt wysokiego ciśnienia kolor czerwony powwyżej 400 mmHg.  Skala co 100 mmHg. Wewnątrz mankietu uchwyt do zawieszenia worka/butelki z płynem.  Możliwość sterylizacji. Zarówno na mankiecie jak i na opakowaniu zewnętrznym etykieta zawierająca minimum: nazwa, numer katalogowy, nazwa producenta.</t>
  </si>
  <si>
    <t xml:space="preserve"> Zadanie nr 7</t>
  </si>
  <si>
    <t xml:space="preserve"> Zadanie nr 2</t>
  </si>
  <si>
    <t>Zadanie nr 5</t>
  </si>
  <si>
    <t>Niejałowy. Wykonany z włókniny trójwarstwowej typu SMS o gramaturze nie mniejszej niż 35g/m2. Mocny, odporny na rozdarcia. W kolorze zielonym lub niebieskim. W opakowaniu kartonowym maksymalnie 100 sztuk. Karton opisany minimum: nazwa, wymiar, producent, ilość, nr katalogowy.</t>
  </si>
  <si>
    <t>Numer katalogowy wyrobu i rozmiar wyrobu</t>
  </si>
  <si>
    <t>Podkład niejałowy 250x160cm (+/-10cm)</t>
  </si>
  <si>
    <t>Jednorazowa, sterylna. Prowadnica ułatwiająca intubację dotchawiczą. Elastyczna, z wygiętym końcem, wykonana z medycznego PE. Umożliwiająca zlokalizowanie tchawicy i umieszczenie rurki dotchawiczej w różnych sytuacjach związanych z trudnymi drogami oddechowymi. Bez zawartości lateksu. Skalowana co 1cm, posiadająca minimum trzy znaczniki głębokości. Dostępne w wersjach dla dzieci i dorosłych. Dostępne rozmiary 6Fr, 10Fr, 15 Fr. Dostępne srednice zewnętrzne: 2,0mm (długość 52-55cm przeznaczone do rurek od 2,5 do 3,5); 3,3mm (o długości 60-80cm przeznaczone do rurek od 4,0 do 5,5); 5,0mm (o długościach 60-70cm i 80-100cm, przeznaczone do rurek od 6,0 do 10,0). Atraumatyczna końcówka zmniejszająca ryzyko urazu pacjenta. Powierzchnia o małym współczynniku tarcia ułatwiająca łatwe wprowadzanie i manewrowanie. Pakowana pojedynczo w łatwo otwieralne opakowanie. Oznakowanie CE. W opakowaniu zbiorczym maksymalnie 10 sztuk.</t>
  </si>
  <si>
    <t>Podkład niejałowy 150x80cm (+/-5cm)</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</si>
</sst>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_z_ł"/>
    <numFmt numFmtId="166" formatCode="#,##0\ _z_ł"/>
    <numFmt numFmtId="167" formatCode="0.0000"/>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0"/>
    <numFmt numFmtId="174" formatCode="0.000000"/>
    <numFmt numFmtId="175" formatCode="0.00000"/>
    <numFmt numFmtId="176" formatCode="[$-415]d\ mmmm\ yyyy"/>
    <numFmt numFmtId="177" formatCode="0.0"/>
  </numFmts>
  <fonts count="45">
    <font>
      <sz val="10"/>
      <name val="Arial CE"/>
      <family val="2"/>
    </font>
    <font>
      <sz val="10"/>
      <name val="Arial"/>
      <family val="0"/>
    </font>
    <font>
      <sz val="9"/>
      <name val="Times New Roman"/>
      <family val="1"/>
    </font>
    <font>
      <sz val="8"/>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9"/>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0" fontId="38" fillId="0" borderId="0" applyNumberFormat="0" applyFill="0" applyBorder="0" applyAlignment="0" applyProtection="0"/>
    <xf numFmtId="9" fontId="1" fillId="0" borderId="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3" fillId="32" borderId="0" applyNumberFormat="0" applyBorder="0" applyAlignment="0" applyProtection="0"/>
  </cellStyleXfs>
  <cellXfs count="37">
    <xf numFmtId="0" fontId="0" fillId="0" borderId="0" xfId="0" applyAlignment="1">
      <alignment/>
    </xf>
    <xf numFmtId="0" fontId="2" fillId="0" borderId="10" xfId="0" applyFont="1" applyBorder="1" applyAlignment="1">
      <alignment vertical="center" wrapText="1"/>
    </xf>
    <xf numFmtId="0" fontId="4" fillId="0" borderId="10" xfId="0" applyFont="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Border="1" applyAlignment="1">
      <alignment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4" fontId="0" fillId="0" borderId="0" xfId="0" applyNumberFormat="1" applyAlignment="1">
      <alignment/>
    </xf>
    <xf numFmtId="0" fontId="3" fillId="0" borderId="11"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3" fillId="0" borderId="12" xfId="0" applyFont="1" applyFill="1" applyBorder="1" applyAlignment="1">
      <alignment wrapText="1"/>
    </xf>
    <xf numFmtId="165" fontId="3" fillId="0" borderId="10" xfId="0" applyNumberFormat="1" applyFont="1" applyFill="1" applyBorder="1" applyAlignment="1">
      <alignment horizontal="right" vertical="center" wrapText="1"/>
    </xf>
    <xf numFmtId="0" fontId="3" fillId="0" borderId="10" xfId="0" applyFont="1" applyFill="1" applyBorder="1" applyAlignment="1">
      <alignment wrapText="1"/>
    </xf>
    <xf numFmtId="0" fontId="3" fillId="0" borderId="13" xfId="0" applyFont="1" applyFill="1" applyBorder="1" applyAlignment="1">
      <alignment wrapText="1"/>
    </xf>
    <xf numFmtId="165"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right"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xf>
    <xf numFmtId="0" fontId="4" fillId="0" borderId="12" xfId="0" applyFont="1" applyFill="1" applyBorder="1" applyAlignment="1">
      <alignment/>
    </xf>
    <xf numFmtId="0" fontId="3" fillId="0" borderId="0" xfId="0" applyFont="1" applyAlignment="1">
      <alignment/>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vertical="center" wrapText="1"/>
    </xf>
    <xf numFmtId="0" fontId="4" fillId="0" borderId="16" xfId="0" applyNumberFormat="1" applyFont="1" applyFill="1" applyBorder="1" applyAlignment="1">
      <alignment horizontal="center" vertical="center" wrapText="1"/>
    </xf>
    <xf numFmtId="0" fontId="4" fillId="0" borderId="10" xfId="0" applyFont="1" applyBorder="1" applyAlignment="1">
      <alignment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4" fillId="33" borderId="10" xfId="0" applyFont="1" applyFill="1" applyBorder="1" applyAlignment="1">
      <alignment horizontal="center" vertical="center" wrapText="1"/>
    </xf>
    <xf numFmtId="0" fontId="44" fillId="0" borderId="10" xfId="0" applyFont="1" applyBorder="1" applyAlignment="1">
      <alignmen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6"/>
  <sheetViews>
    <sheetView tabSelected="1" view="pageLayout" workbookViewId="0" topLeftCell="A30">
      <selection activeCell="B33" sqref="B33"/>
    </sheetView>
  </sheetViews>
  <sheetFormatPr defaultColWidth="9.00390625" defaultRowHeight="12.75"/>
  <cols>
    <col min="1" max="1" width="3.25390625" style="0" bestFit="1" customWidth="1"/>
    <col min="2" max="2" width="16.375" style="0" customWidth="1"/>
    <col min="3" max="3" width="29.25390625" style="0" bestFit="1" customWidth="1"/>
    <col min="5" max="5" width="9.75390625" style="0" customWidth="1"/>
    <col min="6" max="6" width="10.625" style="0" customWidth="1"/>
    <col min="7" max="7" width="10.00390625" style="0" bestFit="1" customWidth="1"/>
    <col min="8" max="8" width="4.75390625" style="0" customWidth="1"/>
    <col min="10" max="10" width="10.00390625" style="0" bestFit="1" customWidth="1"/>
    <col min="13" max="13" width="10.25390625" style="0" customWidth="1"/>
  </cols>
  <sheetData>
    <row r="1" spans="1:14" s="21" customFormat="1" ht="15.75" customHeight="1">
      <c r="A1" s="30" t="s">
        <v>39</v>
      </c>
      <c r="B1" s="31"/>
      <c r="C1" s="31"/>
      <c r="D1" s="31"/>
      <c r="E1" s="31"/>
      <c r="F1" s="31"/>
      <c r="G1" s="31"/>
      <c r="H1" s="31"/>
      <c r="I1" s="31"/>
      <c r="J1" s="31"/>
      <c r="K1" s="31"/>
      <c r="L1" s="31"/>
      <c r="M1" s="32"/>
      <c r="N1" s="20"/>
    </row>
    <row r="2" spans="1:14" s="11" customFormat="1" ht="42">
      <c r="A2" s="5" t="s">
        <v>0</v>
      </c>
      <c r="B2" s="24" t="s">
        <v>7</v>
      </c>
      <c r="C2" s="25" t="s">
        <v>6</v>
      </c>
      <c r="D2" s="24" t="s">
        <v>8</v>
      </c>
      <c r="E2" s="5" t="s">
        <v>9</v>
      </c>
      <c r="F2" s="5" t="s">
        <v>10</v>
      </c>
      <c r="G2" s="5" t="s">
        <v>1</v>
      </c>
      <c r="H2" s="5" t="s">
        <v>11</v>
      </c>
      <c r="I2" s="5" t="s">
        <v>2</v>
      </c>
      <c r="J2" s="5" t="s">
        <v>3</v>
      </c>
      <c r="K2" s="5" t="s">
        <v>12</v>
      </c>
      <c r="L2" s="10" t="s">
        <v>13</v>
      </c>
      <c r="M2" s="10" t="s">
        <v>16</v>
      </c>
      <c r="N2" s="14"/>
    </row>
    <row r="3" spans="1:13" s="22" customFormat="1" ht="180">
      <c r="A3" s="29">
        <v>1</v>
      </c>
      <c r="B3" s="1" t="s">
        <v>21</v>
      </c>
      <c r="C3" s="4" t="s">
        <v>22</v>
      </c>
      <c r="D3" s="26" t="s">
        <v>5</v>
      </c>
      <c r="E3" s="9">
        <v>400</v>
      </c>
      <c r="F3" s="7"/>
      <c r="G3" s="12"/>
      <c r="H3" s="6">
        <v>8</v>
      </c>
      <c r="I3" s="7">
        <f aca="true" t="shared" si="0" ref="I3:J9">F3+8%*F3</f>
        <v>0</v>
      </c>
      <c r="J3" s="12">
        <f t="shared" si="0"/>
        <v>0</v>
      </c>
      <c r="K3" s="13"/>
      <c r="L3" s="13"/>
      <c r="M3" s="6"/>
    </row>
    <row r="4" spans="1:13" s="22" customFormat="1" ht="90">
      <c r="A4" s="29">
        <v>2</v>
      </c>
      <c r="B4" s="1" t="s">
        <v>23</v>
      </c>
      <c r="C4" s="4" t="s">
        <v>24</v>
      </c>
      <c r="D4" s="26" t="s">
        <v>5</v>
      </c>
      <c r="E4" s="9">
        <v>200</v>
      </c>
      <c r="F4" s="7"/>
      <c r="G4" s="12"/>
      <c r="H4" s="6">
        <v>8</v>
      </c>
      <c r="I4" s="7">
        <f t="shared" si="0"/>
        <v>0</v>
      </c>
      <c r="J4" s="12">
        <f t="shared" si="0"/>
        <v>0</v>
      </c>
      <c r="K4" s="13"/>
      <c r="L4" s="13"/>
      <c r="M4" s="6"/>
    </row>
    <row r="5" spans="1:13" s="22" customFormat="1" ht="56.25">
      <c r="A5" s="29">
        <v>3</v>
      </c>
      <c r="B5" s="1" t="s">
        <v>25</v>
      </c>
      <c r="C5" s="4" t="s">
        <v>26</v>
      </c>
      <c r="D5" s="26" t="s">
        <v>5</v>
      </c>
      <c r="E5" s="9">
        <v>400</v>
      </c>
      <c r="F5" s="7"/>
      <c r="G5" s="12"/>
      <c r="H5" s="6">
        <v>8</v>
      </c>
      <c r="I5" s="7">
        <f t="shared" si="0"/>
        <v>0</v>
      </c>
      <c r="J5" s="12">
        <f t="shared" si="0"/>
        <v>0</v>
      </c>
      <c r="K5" s="13"/>
      <c r="L5" s="13"/>
      <c r="M5" s="6"/>
    </row>
    <row r="6" spans="1:13" s="22" customFormat="1" ht="112.5">
      <c r="A6" s="29">
        <v>4</v>
      </c>
      <c r="B6" s="1" t="s">
        <v>27</v>
      </c>
      <c r="C6" s="4" t="s">
        <v>33</v>
      </c>
      <c r="D6" s="26" t="s">
        <v>5</v>
      </c>
      <c r="E6" s="9">
        <v>400</v>
      </c>
      <c r="F6" s="7"/>
      <c r="G6" s="12"/>
      <c r="H6" s="6">
        <v>8</v>
      </c>
      <c r="I6" s="7">
        <f t="shared" si="0"/>
        <v>0</v>
      </c>
      <c r="J6" s="12">
        <f t="shared" si="0"/>
        <v>0</v>
      </c>
      <c r="K6" s="13"/>
      <c r="L6" s="13"/>
      <c r="M6" s="6"/>
    </row>
    <row r="7" spans="1:13" s="22" customFormat="1" ht="202.5">
      <c r="A7" s="29">
        <v>5</v>
      </c>
      <c r="B7" s="1" t="s">
        <v>28</v>
      </c>
      <c r="C7" s="4" t="s">
        <v>29</v>
      </c>
      <c r="D7" s="26" t="s">
        <v>5</v>
      </c>
      <c r="E7" s="9">
        <v>400</v>
      </c>
      <c r="F7" s="7"/>
      <c r="G7" s="12"/>
      <c r="H7" s="6">
        <v>8</v>
      </c>
      <c r="I7" s="7">
        <f t="shared" si="0"/>
        <v>0</v>
      </c>
      <c r="J7" s="12">
        <f t="shared" si="0"/>
        <v>0</v>
      </c>
      <c r="K7" s="13"/>
      <c r="L7" s="13"/>
      <c r="M7" s="6"/>
    </row>
    <row r="8" spans="1:13" s="22" customFormat="1" ht="56.25">
      <c r="A8" s="29">
        <v>6</v>
      </c>
      <c r="B8" s="1" t="s">
        <v>30</v>
      </c>
      <c r="C8" s="4" t="s">
        <v>31</v>
      </c>
      <c r="D8" s="26" t="s">
        <v>32</v>
      </c>
      <c r="E8" s="9">
        <v>10</v>
      </c>
      <c r="F8" s="7"/>
      <c r="G8" s="12"/>
      <c r="H8" s="6">
        <v>8</v>
      </c>
      <c r="I8" s="7">
        <f t="shared" si="0"/>
        <v>0</v>
      </c>
      <c r="J8" s="12">
        <f t="shared" si="0"/>
        <v>0</v>
      </c>
      <c r="K8" s="13"/>
      <c r="L8" s="13"/>
      <c r="M8" s="6"/>
    </row>
    <row r="9" spans="1:14" s="18" customFormat="1" ht="15" customHeight="1">
      <c r="A9" s="5" t="s">
        <v>4</v>
      </c>
      <c r="B9" s="19" t="s">
        <v>14</v>
      </c>
      <c r="C9" s="19" t="s">
        <v>15</v>
      </c>
      <c r="D9" s="19" t="s">
        <v>15</v>
      </c>
      <c r="E9" s="5" t="s">
        <v>15</v>
      </c>
      <c r="F9" s="15" t="s">
        <v>15</v>
      </c>
      <c r="G9" s="16">
        <f>SUM(G3:G8)</f>
        <v>0</v>
      </c>
      <c r="H9" s="15" t="s">
        <v>15</v>
      </c>
      <c r="I9" s="15" t="s">
        <v>15</v>
      </c>
      <c r="J9" s="16">
        <f t="shared" si="0"/>
        <v>0</v>
      </c>
      <c r="K9" s="15" t="s">
        <v>15</v>
      </c>
      <c r="L9" s="15" t="s">
        <v>15</v>
      </c>
      <c r="M9" s="15" t="s">
        <v>15</v>
      </c>
      <c r="N9" s="17"/>
    </row>
    <row r="10" spans="1:14" s="21" customFormat="1" ht="15.75" customHeight="1">
      <c r="A10" s="35" t="s">
        <v>46</v>
      </c>
      <c r="B10" s="35"/>
      <c r="C10" s="35"/>
      <c r="D10" s="35"/>
      <c r="E10" s="35"/>
      <c r="F10" s="35"/>
      <c r="G10" s="35"/>
      <c r="H10" s="35"/>
      <c r="I10" s="35"/>
      <c r="J10" s="35"/>
      <c r="K10" s="35"/>
      <c r="L10" s="35"/>
      <c r="M10" s="35"/>
      <c r="N10" s="20"/>
    </row>
    <row r="11" spans="1:14" s="11" customFormat="1" ht="42">
      <c r="A11" s="5" t="s">
        <v>0</v>
      </c>
      <c r="B11" s="5" t="s">
        <v>7</v>
      </c>
      <c r="C11" s="2" t="s">
        <v>6</v>
      </c>
      <c r="D11" s="5" t="s">
        <v>8</v>
      </c>
      <c r="E11" s="5" t="s">
        <v>9</v>
      </c>
      <c r="F11" s="5" t="s">
        <v>10</v>
      </c>
      <c r="G11" s="5" t="s">
        <v>1</v>
      </c>
      <c r="H11" s="5" t="s">
        <v>11</v>
      </c>
      <c r="I11" s="5" t="s">
        <v>2</v>
      </c>
      <c r="J11" s="5" t="s">
        <v>3</v>
      </c>
      <c r="K11" s="5" t="s">
        <v>12</v>
      </c>
      <c r="L11" s="10" t="s">
        <v>13</v>
      </c>
      <c r="M11" s="10" t="s">
        <v>16</v>
      </c>
      <c r="N11" s="14"/>
    </row>
    <row r="12" spans="1:14" s="11" customFormat="1" ht="159.75" customHeight="1">
      <c r="A12" s="23">
        <v>1</v>
      </c>
      <c r="B12" s="3" t="s">
        <v>17</v>
      </c>
      <c r="C12" s="3" t="s">
        <v>18</v>
      </c>
      <c r="D12" s="6" t="s">
        <v>5</v>
      </c>
      <c r="E12" s="9">
        <v>400</v>
      </c>
      <c r="F12" s="7"/>
      <c r="G12" s="12"/>
      <c r="H12" s="6">
        <v>8</v>
      </c>
      <c r="I12" s="7">
        <f>F12+8%*F12</f>
        <v>0</v>
      </c>
      <c r="J12" s="12">
        <f>G12+8%*G12</f>
        <v>0</v>
      </c>
      <c r="K12" s="13"/>
      <c r="L12" s="13"/>
      <c r="M12" s="6"/>
      <c r="N12" s="14"/>
    </row>
    <row r="13" spans="1:14" s="18" customFormat="1" ht="38.25" customHeight="1">
      <c r="A13" s="5" t="s">
        <v>4</v>
      </c>
      <c r="B13" s="19" t="s">
        <v>14</v>
      </c>
      <c r="C13" s="19" t="s">
        <v>15</v>
      </c>
      <c r="D13" s="19" t="s">
        <v>15</v>
      </c>
      <c r="E13" s="5" t="s">
        <v>15</v>
      </c>
      <c r="F13" s="15" t="s">
        <v>15</v>
      </c>
      <c r="G13" s="16">
        <f>SUM(G12:G12)</f>
        <v>0</v>
      </c>
      <c r="H13" s="15" t="s">
        <v>15</v>
      </c>
      <c r="I13" s="15" t="s">
        <v>15</v>
      </c>
      <c r="J13" s="16">
        <f>SUM(J12:J12)</f>
        <v>0</v>
      </c>
      <c r="K13" s="15" t="s">
        <v>15</v>
      </c>
      <c r="L13" s="15" t="s">
        <v>15</v>
      </c>
      <c r="M13" s="15" t="s">
        <v>15</v>
      </c>
      <c r="N13" s="17"/>
    </row>
    <row r="14" spans="1:14" s="21" customFormat="1" ht="15.75" customHeight="1">
      <c r="A14" s="35" t="s">
        <v>34</v>
      </c>
      <c r="B14" s="35"/>
      <c r="C14" s="35"/>
      <c r="D14" s="35"/>
      <c r="E14" s="35"/>
      <c r="F14" s="35"/>
      <c r="G14" s="35"/>
      <c r="H14" s="35"/>
      <c r="I14" s="35"/>
      <c r="J14" s="35"/>
      <c r="K14" s="35"/>
      <c r="L14" s="35"/>
      <c r="M14" s="35"/>
      <c r="N14" s="20"/>
    </row>
    <row r="15" spans="1:14" s="11" customFormat="1" ht="42">
      <c r="A15" s="24" t="s">
        <v>0</v>
      </c>
      <c r="B15" s="24" t="s">
        <v>7</v>
      </c>
      <c r="C15" s="25" t="s">
        <v>6</v>
      </c>
      <c r="D15" s="24" t="s">
        <v>8</v>
      </c>
      <c r="E15" s="24" t="s">
        <v>9</v>
      </c>
      <c r="F15" s="24" t="s">
        <v>10</v>
      </c>
      <c r="G15" s="24" t="s">
        <v>1</v>
      </c>
      <c r="H15" s="24" t="s">
        <v>11</v>
      </c>
      <c r="I15" s="24" t="s">
        <v>2</v>
      </c>
      <c r="J15" s="24" t="s">
        <v>3</v>
      </c>
      <c r="K15" s="24" t="s">
        <v>12</v>
      </c>
      <c r="L15" s="28" t="s">
        <v>13</v>
      </c>
      <c r="M15" s="28" t="s">
        <v>16</v>
      </c>
      <c r="N15" s="14"/>
    </row>
    <row r="16" spans="1:13" s="22" customFormat="1" ht="326.25">
      <c r="A16" s="29">
        <v>1</v>
      </c>
      <c r="B16" s="1" t="s">
        <v>40</v>
      </c>
      <c r="C16" s="4" t="s">
        <v>43</v>
      </c>
      <c r="D16" s="26" t="s">
        <v>5</v>
      </c>
      <c r="E16" s="6">
        <v>600</v>
      </c>
      <c r="F16" s="7"/>
      <c r="G16" s="12"/>
      <c r="H16" s="6">
        <v>8</v>
      </c>
      <c r="I16" s="7">
        <f>F16+8%*F16</f>
        <v>0</v>
      </c>
      <c r="J16" s="12">
        <f>G16+8%*G16</f>
        <v>0</v>
      </c>
      <c r="K16" s="13"/>
      <c r="L16" s="13"/>
      <c r="M16" s="6"/>
    </row>
    <row r="17" spans="1:13" s="22" customFormat="1" ht="225">
      <c r="A17" s="29">
        <v>2</v>
      </c>
      <c r="B17" s="1" t="s">
        <v>41</v>
      </c>
      <c r="C17" s="4" t="s">
        <v>42</v>
      </c>
      <c r="D17" s="26" t="s">
        <v>5</v>
      </c>
      <c r="E17" s="6">
        <v>2000</v>
      </c>
      <c r="F17" s="7"/>
      <c r="G17" s="12"/>
      <c r="H17" s="6">
        <v>8</v>
      </c>
      <c r="I17" s="7">
        <f>F17+8%*F17</f>
        <v>0</v>
      </c>
      <c r="J17" s="12">
        <f>G17+8%*G17</f>
        <v>0</v>
      </c>
      <c r="K17" s="13"/>
      <c r="L17" s="13"/>
      <c r="M17" s="6"/>
    </row>
    <row r="18" spans="1:14" s="18" customFormat="1" ht="15" customHeight="1">
      <c r="A18" s="5" t="s">
        <v>4</v>
      </c>
      <c r="B18" s="5" t="s">
        <v>14</v>
      </c>
      <c r="C18" s="5" t="s">
        <v>15</v>
      </c>
      <c r="D18" s="5" t="s">
        <v>15</v>
      </c>
      <c r="E18" s="5" t="s">
        <v>15</v>
      </c>
      <c r="F18" s="15" t="s">
        <v>15</v>
      </c>
      <c r="G18" s="16">
        <f>SUM(G16:G17)</f>
        <v>0</v>
      </c>
      <c r="H18" s="15" t="s">
        <v>15</v>
      </c>
      <c r="I18" s="15" t="s">
        <v>15</v>
      </c>
      <c r="J18" s="16">
        <f>SUM(J16:J17)</f>
        <v>0</v>
      </c>
      <c r="K18" s="15" t="s">
        <v>15</v>
      </c>
      <c r="L18" s="15" t="s">
        <v>15</v>
      </c>
      <c r="M18" s="15" t="s">
        <v>15</v>
      </c>
      <c r="N18" s="17"/>
    </row>
    <row r="19" spans="1:14" s="21" customFormat="1" ht="15.75" customHeight="1">
      <c r="A19" s="35" t="s">
        <v>35</v>
      </c>
      <c r="B19" s="35"/>
      <c r="C19" s="35"/>
      <c r="D19" s="35"/>
      <c r="E19" s="35"/>
      <c r="F19" s="35"/>
      <c r="G19" s="35"/>
      <c r="H19" s="35"/>
      <c r="I19" s="35"/>
      <c r="J19" s="35"/>
      <c r="K19" s="35"/>
      <c r="L19" s="35"/>
      <c r="M19" s="35"/>
      <c r="N19" s="20"/>
    </row>
    <row r="20" spans="1:14" s="11" customFormat="1" ht="42">
      <c r="A20" s="5" t="s">
        <v>0</v>
      </c>
      <c r="B20" s="24" t="s">
        <v>7</v>
      </c>
      <c r="C20" s="25" t="s">
        <v>6</v>
      </c>
      <c r="D20" s="5" t="s">
        <v>8</v>
      </c>
      <c r="E20" s="5" t="s">
        <v>9</v>
      </c>
      <c r="F20" s="5" t="s">
        <v>10</v>
      </c>
      <c r="G20" s="5" t="s">
        <v>1</v>
      </c>
      <c r="H20" s="5" t="s">
        <v>11</v>
      </c>
      <c r="I20" s="5" t="s">
        <v>2</v>
      </c>
      <c r="J20" s="5" t="s">
        <v>3</v>
      </c>
      <c r="K20" s="5" t="s">
        <v>12</v>
      </c>
      <c r="L20" s="10" t="s">
        <v>13</v>
      </c>
      <c r="M20" s="10" t="s">
        <v>16</v>
      </c>
      <c r="N20" s="14"/>
    </row>
    <row r="21" spans="1:14" s="11" customFormat="1" ht="110.25" customHeight="1">
      <c r="A21" s="23">
        <v>1</v>
      </c>
      <c r="B21" s="27" t="s">
        <v>19</v>
      </c>
      <c r="C21" s="27" t="s">
        <v>20</v>
      </c>
      <c r="D21" s="9" t="s">
        <v>5</v>
      </c>
      <c r="E21" s="9">
        <v>500</v>
      </c>
      <c r="F21" s="7"/>
      <c r="G21" s="12"/>
      <c r="H21" s="6">
        <v>8</v>
      </c>
      <c r="I21" s="7">
        <f>F21+8%*F21</f>
        <v>0</v>
      </c>
      <c r="J21" s="12">
        <f>G21+8%*G21</f>
        <v>0</v>
      </c>
      <c r="K21" s="13"/>
      <c r="L21" s="13"/>
      <c r="M21" s="6"/>
      <c r="N21" s="14"/>
    </row>
    <row r="22" spans="1:14" s="18" customFormat="1" ht="120.75" customHeight="1">
      <c r="A22" s="5" t="s">
        <v>4</v>
      </c>
      <c r="B22" s="19" t="s">
        <v>14</v>
      </c>
      <c r="C22" s="19" t="s">
        <v>15</v>
      </c>
      <c r="D22" s="19" t="s">
        <v>15</v>
      </c>
      <c r="E22" s="5" t="s">
        <v>15</v>
      </c>
      <c r="F22" s="15" t="s">
        <v>15</v>
      </c>
      <c r="G22" s="16">
        <f>SUM(G21:G21)</f>
        <v>0</v>
      </c>
      <c r="H22" s="15" t="s">
        <v>15</v>
      </c>
      <c r="I22" s="15" t="s">
        <v>15</v>
      </c>
      <c r="J22" s="16">
        <f>SUM(J21:J21)</f>
        <v>0</v>
      </c>
      <c r="K22" s="15" t="s">
        <v>15</v>
      </c>
      <c r="L22" s="15" t="s">
        <v>15</v>
      </c>
      <c r="M22" s="15" t="s">
        <v>15</v>
      </c>
      <c r="N22" s="17"/>
    </row>
    <row r="23" spans="1:14" s="21" customFormat="1" ht="61.5" customHeight="1">
      <c r="A23" s="35" t="s">
        <v>47</v>
      </c>
      <c r="B23" s="35"/>
      <c r="C23" s="35"/>
      <c r="D23" s="35"/>
      <c r="E23" s="35"/>
      <c r="F23" s="35"/>
      <c r="G23" s="35"/>
      <c r="H23" s="35"/>
      <c r="I23" s="35"/>
      <c r="J23" s="35"/>
      <c r="K23" s="35"/>
      <c r="L23" s="35"/>
      <c r="M23" s="35"/>
      <c r="N23" s="20"/>
    </row>
    <row r="24" spans="1:14" s="11" customFormat="1" ht="42">
      <c r="A24" s="5" t="s">
        <v>0</v>
      </c>
      <c r="B24" s="5" t="s">
        <v>7</v>
      </c>
      <c r="C24" s="2" t="s">
        <v>6</v>
      </c>
      <c r="D24" s="5" t="s">
        <v>8</v>
      </c>
      <c r="E24" s="5" t="s">
        <v>9</v>
      </c>
      <c r="F24" s="5" t="s">
        <v>10</v>
      </c>
      <c r="G24" s="5" t="s">
        <v>1</v>
      </c>
      <c r="H24" s="5" t="s">
        <v>11</v>
      </c>
      <c r="I24" s="5" t="s">
        <v>2</v>
      </c>
      <c r="J24" s="5" t="s">
        <v>3</v>
      </c>
      <c r="K24" s="5" t="s">
        <v>12</v>
      </c>
      <c r="L24" s="10" t="s">
        <v>13</v>
      </c>
      <c r="M24" s="10" t="s">
        <v>16</v>
      </c>
      <c r="N24" s="14"/>
    </row>
    <row r="25" spans="1:14" s="11" customFormat="1" ht="352.5" customHeight="1">
      <c r="A25" s="23">
        <v>1</v>
      </c>
      <c r="B25" s="1" t="s">
        <v>37</v>
      </c>
      <c r="C25" s="4" t="s">
        <v>44</v>
      </c>
      <c r="D25" s="9" t="s">
        <v>5</v>
      </c>
      <c r="E25" s="9">
        <v>200</v>
      </c>
      <c r="F25" s="7"/>
      <c r="G25" s="12">
        <f>E25*F25</f>
        <v>0</v>
      </c>
      <c r="H25" s="6">
        <v>8</v>
      </c>
      <c r="I25" s="7">
        <f>F25+8%*F25</f>
        <v>0</v>
      </c>
      <c r="J25" s="12">
        <f>G25+8%*G25</f>
        <v>0</v>
      </c>
      <c r="K25" s="13"/>
      <c r="L25" s="13"/>
      <c r="M25" s="6"/>
      <c r="N25" s="14"/>
    </row>
    <row r="26" spans="1:14" s="18" customFormat="1" ht="42.75" customHeight="1">
      <c r="A26" s="5" t="s">
        <v>4</v>
      </c>
      <c r="B26" s="19" t="s">
        <v>14</v>
      </c>
      <c r="C26" s="19" t="s">
        <v>15</v>
      </c>
      <c r="D26" s="19" t="s">
        <v>15</v>
      </c>
      <c r="E26" s="5" t="s">
        <v>15</v>
      </c>
      <c r="F26" s="15" t="s">
        <v>15</v>
      </c>
      <c r="G26" s="16">
        <f>SUM(G25:G25)</f>
        <v>0</v>
      </c>
      <c r="H26" s="15" t="s">
        <v>15</v>
      </c>
      <c r="I26" s="15" t="s">
        <v>15</v>
      </c>
      <c r="J26" s="16">
        <f>SUM(J25:J25)</f>
        <v>0</v>
      </c>
      <c r="K26" s="15" t="s">
        <v>15</v>
      </c>
      <c r="L26" s="15" t="s">
        <v>15</v>
      </c>
      <c r="M26" s="15" t="s">
        <v>15</v>
      </c>
      <c r="N26" s="17"/>
    </row>
    <row r="27" spans="1:14" s="21" customFormat="1" ht="37.5" customHeight="1">
      <c r="A27" s="35" t="s">
        <v>36</v>
      </c>
      <c r="B27" s="35"/>
      <c r="C27" s="35"/>
      <c r="D27" s="35"/>
      <c r="E27" s="35"/>
      <c r="F27" s="35"/>
      <c r="G27" s="35"/>
      <c r="H27" s="35"/>
      <c r="I27" s="35"/>
      <c r="J27" s="35"/>
      <c r="K27" s="35"/>
      <c r="L27" s="35"/>
      <c r="M27" s="35"/>
      <c r="N27" s="20"/>
    </row>
    <row r="28" spans="1:14" s="11" customFormat="1" ht="49.5" customHeight="1">
      <c r="A28" s="5" t="s">
        <v>0</v>
      </c>
      <c r="B28" s="5" t="s">
        <v>7</v>
      </c>
      <c r="C28" s="2" t="s">
        <v>6</v>
      </c>
      <c r="D28" s="5" t="s">
        <v>8</v>
      </c>
      <c r="E28" s="5" t="s">
        <v>9</v>
      </c>
      <c r="F28" s="5" t="s">
        <v>10</v>
      </c>
      <c r="G28" s="5" t="s">
        <v>1</v>
      </c>
      <c r="H28" s="5" t="s">
        <v>11</v>
      </c>
      <c r="I28" s="5" t="s">
        <v>2</v>
      </c>
      <c r="J28" s="5" t="s">
        <v>3</v>
      </c>
      <c r="K28" s="5" t="s">
        <v>12</v>
      </c>
      <c r="L28" s="10" t="s">
        <v>13</v>
      </c>
      <c r="M28" s="10" t="s">
        <v>16</v>
      </c>
      <c r="N28" s="14"/>
    </row>
    <row r="29" spans="1:14" s="11" customFormat="1" ht="303.75">
      <c r="A29" s="23">
        <v>1</v>
      </c>
      <c r="B29" s="1" t="s">
        <v>38</v>
      </c>
      <c r="C29" s="4" t="s">
        <v>51</v>
      </c>
      <c r="D29" s="9" t="s">
        <v>5</v>
      </c>
      <c r="E29" s="9">
        <v>1000</v>
      </c>
      <c r="F29" s="7"/>
      <c r="G29" s="12">
        <f>E29*F29</f>
        <v>0</v>
      </c>
      <c r="H29" s="6">
        <v>8</v>
      </c>
      <c r="I29" s="7">
        <f>F29+8%*F29</f>
        <v>0</v>
      </c>
      <c r="J29" s="12">
        <f>G29+8%*G29</f>
        <v>0</v>
      </c>
      <c r="K29" s="13"/>
      <c r="L29" s="13"/>
      <c r="M29" s="6"/>
      <c r="N29" s="14"/>
    </row>
    <row r="30" spans="1:14" s="18" customFormat="1" ht="33" customHeight="1">
      <c r="A30" s="5" t="s">
        <v>4</v>
      </c>
      <c r="B30" s="19" t="s">
        <v>14</v>
      </c>
      <c r="C30" s="19" t="s">
        <v>15</v>
      </c>
      <c r="D30" s="19" t="s">
        <v>15</v>
      </c>
      <c r="E30" s="5" t="s">
        <v>15</v>
      </c>
      <c r="F30" s="15" t="s">
        <v>15</v>
      </c>
      <c r="G30" s="16">
        <f>SUM(G29:G29)</f>
        <v>0</v>
      </c>
      <c r="H30" s="15" t="s">
        <v>15</v>
      </c>
      <c r="I30" s="15" t="s">
        <v>15</v>
      </c>
      <c r="J30" s="16">
        <f>SUM(J29:J29)</f>
        <v>0</v>
      </c>
      <c r="K30" s="15" t="s">
        <v>15</v>
      </c>
      <c r="L30" s="15" t="s">
        <v>15</v>
      </c>
      <c r="M30" s="15" t="s">
        <v>15</v>
      </c>
      <c r="N30" s="17"/>
    </row>
    <row r="31" spans="1:14" s="21" customFormat="1" ht="139.5" customHeight="1">
      <c r="A31" s="35" t="s">
        <v>45</v>
      </c>
      <c r="B31" s="35"/>
      <c r="C31" s="35"/>
      <c r="D31" s="35"/>
      <c r="E31" s="35"/>
      <c r="F31" s="35"/>
      <c r="G31" s="35"/>
      <c r="H31" s="35"/>
      <c r="I31" s="35"/>
      <c r="J31" s="35"/>
      <c r="K31" s="35"/>
      <c r="L31" s="35"/>
      <c r="M31" s="35"/>
      <c r="N31" s="20"/>
    </row>
    <row r="32" spans="1:14" s="11" customFormat="1" ht="52.5">
      <c r="A32" s="5" t="s">
        <v>0</v>
      </c>
      <c r="B32" s="24" t="s">
        <v>7</v>
      </c>
      <c r="C32" s="25" t="s">
        <v>6</v>
      </c>
      <c r="D32" s="24" t="s">
        <v>8</v>
      </c>
      <c r="E32" s="5" t="s">
        <v>9</v>
      </c>
      <c r="F32" s="5" t="s">
        <v>10</v>
      </c>
      <c r="G32" s="5" t="s">
        <v>1</v>
      </c>
      <c r="H32" s="5" t="s">
        <v>11</v>
      </c>
      <c r="I32" s="5" t="s">
        <v>2</v>
      </c>
      <c r="J32" s="5" t="s">
        <v>3</v>
      </c>
      <c r="K32" s="5" t="s">
        <v>12</v>
      </c>
      <c r="L32" s="10" t="s">
        <v>49</v>
      </c>
      <c r="M32" s="10" t="s">
        <v>16</v>
      </c>
      <c r="N32" s="14"/>
    </row>
    <row r="33" spans="1:13" s="22" customFormat="1" ht="53.25" customHeight="1">
      <c r="A33" s="29">
        <v>1</v>
      </c>
      <c r="B33" s="36" t="s">
        <v>52</v>
      </c>
      <c r="C33" s="33" t="s">
        <v>48</v>
      </c>
      <c r="D33" s="26" t="s">
        <v>5</v>
      </c>
      <c r="E33" s="9">
        <v>30000</v>
      </c>
      <c r="F33" s="7"/>
      <c r="G33" s="12">
        <f>E33*F33</f>
        <v>0</v>
      </c>
      <c r="H33" s="6">
        <v>8</v>
      </c>
      <c r="I33" s="7">
        <f>F33+8%*F33</f>
        <v>0</v>
      </c>
      <c r="J33" s="12">
        <f>G33+8%*G33</f>
        <v>0</v>
      </c>
      <c r="K33" s="13"/>
      <c r="L33" s="13"/>
      <c r="M33" s="6"/>
    </row>
    <row r="34" spans="1:13" s="22" customFormat="1" ht="42.75" customHeight="1">
      <c r="A34" s="29">
        <v>2</v>
      </c>
      <c r="B34" s="1" t="s">
        <v>50</v>
      </c>
      <c r="C34" s="34"/>
      <c r="D34" s="26" t="s">
        <v>5</v>
      </c>
      <c r="E34" s="9">
        <v>35000</v>
      </c>
      <c r="F34" s="7"/>
      <c r="G34" s="12">
        <f>E34*F34</f>
        <v>0</v>
      </c>
      <c r="H34" s="6">
        <v>8</v>
      </c>
      <c r="I34" s="7">
        <f>F34+8%*F34</f>
        <v>0</v>
      </c>
      <c r="J34" s="12">
        <f>G34+8%*G34</f>
        <v>0</v>
      </c>
      <c r="K34" s="13"/>
      <c r="L34" s="13"/>
      <c r="M34" s="6"/>
    </row>
    <row r="35" spans="1:14" s="18" customFormat="1" ht="15" customHeight="1">
      <c r="A35" s="5" t="s">
        <v>4</v>
      </c>
      <c r="B35" s="19" t="s">
        <v>14</v>
      </c>
      <c r="C35" s="19" t="s">
        <v>15</v>
      </c>
      <c r="D35" s="19" t="s">
        <v>15</v>
      </c>
      <c r="E35" s="5" t="s">
        <v>15</v>
      </c>
      <c r="F35" s="15" t="s">
        <v>15</v>
      </c>
      <c r="G35" s="16">
        <f>SUM(G34:G34)</f>
        <v>0</v>
      </c>
      <c r="H35" s="15" t="s">
        <v>15</v>
      </c>
      <c r="I35" s="15" t="s">
        <v>15</v>
      </c>
      <c r="J35" s="16">
        <f>SUM(J34:J34)</f>
        <v>0</v>
      </c>
      <c r="K35" s="15" t="s">
        <v>15</v>
      </c>
      <c r="L35" s="15" t="s">
        <v>15</v>
      </c>
      <c r="M35" s="15" t="s">
        <v>15</v>
      </c>
      <c r="N35" s="17"/>
    </row>
    <row r="36" spans="7:10" ht="12.75">
      <c r="G36" s="8"/>
      <c r="H36" s="8"/>
      <c r="I36" s="8"/>
      <c r="J36" s="8"/>
    </row>
  </sheetData>
  <sheetProtection/>
  <mergeCells count="8">
    <mergeCell ref="A1:M1"/>
    <mergeCell ref="C33:C34"/>
    <mergeCell ref="A31:M31"/>
    <mergeCell ref="A10:M10"/>
    <mergeCell ref="A14:M14"/>
    <mergeCell ref="A23:M23"/>
    <mergeCell ref="A27:M27"/>
    <mergeCell ref="A19:M19"/>
  </mergeCells>
  <printOptions horizontalCentered="1" verticalCentered="1"/>
  <pageMargins left="0.11811023622047245" right="0.11811023622047245" top="0.7291666666666666" bottom="0.35433070866141736" header="0.31496062992125984" footer="0.31496062992125984"/>
  <pageSetup horizontalDpi="600" verticalDpi="600" orientation="landscape" paperSize="9" r:id="rId1"/>
  <headerFooter>
    <oddHeader>&amp;Lzał nr 2 do ZP/220/36/23</oddHeader>
    <oddFooter>&amp;C&amp;P/&amp;N</oddFooter>
  </headerFooter>
  <rowBreaks count="1" manualBreakCount="1">
    <brk id="13"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Zdziaława Wutke</dc:creator>
  <cp:keywords/>
  <dc:description/>
  <cp:lastModifiedBy>Anna Skrzypiec</cp:lastModifiedBy>
  <cp:lastPrinted>2023-04-20T13:03:28Z</cp:lastPrinted>
  <dcterms:created xsi:type="dcterms:W3CDTF">2011-01-17T12:54:07Z</dcterms:created>
  <dcterms:modified xsi:type="dcterms:W3CDTF">2023-05-19T07:36:34Z</dcterms:modified>
  <cp:category/>
  <cp:version/>
  <cp:contentType/>
  <cp:contentStatus/>
</cp:coreProperties>
</file>