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KATARZYNA\2023\OSTEOSYNTEZA\"/>
    </mc:Choice>
  </mc:AlternateContent>
  <xr:revisionPtr revIDLastSave="0" documentId="8_{73EB0149-B8F6-4B97-B97A-0FF6D6B868F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oferta 202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3" i="3"/>
  <c r="F84" i="3"/>
  <c r="F85" i="3"/>
  <c r="F86" i="3"/>
  <c r="F87" i="3"/>
  <c r="F88" i="3"/>
  <c r="F89" i="3"/>
  <c r="F90" i="3"/>
  <c r="F91" i="3"/>
  <c r="F92" i="3"/>
  <c r="F93" i="3"/>
  <c r="H6" i="3"/>
  <c r="F6" i="3"/>
  <c r="F94" i="3" l="1"/>
  <c r="H94" i="3" s="1"/>
</calcChain>
</file>

<file path=xl/sharedStrings.xml><?xml version="1.0" encoding="utf-8"?>
<sst xmlns="http://schemas.openxmlformats.org/spreadsheetml/2006/main" count="193" uniqueCount="107">
  <si>
    <t>Lp.</t>
  </si>
  <si>
    <t>Nazwa asortymentu</t>
  </si>
  <si>
    <t>j.m.</t>
  </si>
  <si>
    <t>Cena jedn. netto</t>
  </si>
  <si>
    <t>Wartość netto</t>
  </si>
  <si>
    <t>VAT %</t>
  </si>
  <si>
    <t>Wartość brutto</t>
  </si>
  <si>
    <t>ZESPOLENIA ŚRÓDSZPIKOWE</t>
  </si>
  <si>
    <t xml:space="preserve">Gwóźdź śródszpikowy krętarzowy - typu Gamma, tytanowy w wersji  kaniulowanej  Ø 10 -12 mm, L = 180 –200mm lub 340 - 420mm. Blokowany w części bliższej śrubą zespalającą i opcjonalnie dodatkowo pinem antyrotacyjnym. Możliwość blokowania statycznego i dynamicznego na obwodzie.                                                                                                                                                                                                                  </t>
  </si>
  <si>
    <t>szt</t>
  </si>
  <si>
    <t>Pin antyrotacyjny tytanowy, kaniulowany z kołnierzem uniemożliwiającym migrację do miednicy Ø 5,0  mm  L = 80 – 120 mm</t>
  </si>
  <si>
    <t xml:space="preserve">Śruba zespalająca tytanowa, kaniulowana z kołnierzem uniemożliwiającym migrację do miednicy Ø 10,5 mm  L = 80 – 120 mm </t>
  </si>
  <si>
    <t xml:space="preserve">Śruba zespalająca teleskopowa tytanowa, kaniulowana z kołnierzem uniemożliwiającym migrację do miednicy Ø 10,5 mm  L = 80 – 120 mm </t>
  </si>
  <si>
    <t>Śruba zaślepiająca M8 i M12 lub kompresyjna i ustalająca M6, tytanowa</t>
  </si>
  <si>
    <t>Wkręt blokujący dalszy, tytanowy Ø 5,0 lub 5,5mm, L = 35 – 70 mm</t>
  </si>
  <si>
    <t xml:space="preserve">Gwóźdź śródszpikowy udowy anatomiczny (zakładany z boku krętarza większego) - tytanowy:  Długi - blokowany, kaniulowany, lewy i prawy. Proksymalne ugięcie zapewniające założenie z dostępu bocznego w stosunku do szczytu krętarza większego. Jeden uniwersalny gwóźdź przeznaczony do leczenia złamań kości udowej (używany przy metodzie kompresyjnej, rekonstrukcyjnej oraz podkrętarzowej - antegrade). Długość L=340÷440mm, średnica d=10÷12mm.     Krótki - blokowany, kaniulowany. Długość L=180÷200mm, średnica d=10÷12mm. Gwoździe kodowane kolorami – każda średnica inny kolor. </t>
  </si>
  <si>
    <t>kpl</t>
  </si>
  <si>
    <t>Gwóźdź śródszpikowy piszczelowy - tytanowy: Kąt zagięcia przynasady bliżej gwoździa około 10°.  Długość L=270-390mm, Ø 8-11mm, w wersji kaniulowanej. Zagięcie części dalszej gwoździa - 3°-4° . Instrumentarium zapewniające wykonanie kompresji odłamów bez demontażu celownika. W części dalszej posiadający min. 5 otworów gwintowanych zapewniających co najmniej trzypłaszczyznową stabilizację. Możliwość wieloosiowego blokowania w części bliższej i dalszej.</t>
  </si>
  <si>
    <t>Gwóźdź śródszpikowy ramienny wielopłaszczyznowy, kaniulowany, tytanowy w wersji krótkiej -150mm Ø 8-9mm oraz długiej 180-280mm Ø 7-9mm. W części bliższej co najmniej 4 otwory ustawione w 3 płaszczyznach w tym  otwory gwintowane. Gwoździe kodowane kolorami – każda średnica inny kolor.</t>
  </si>
  <si>
    <t>Wkręt tytanowy blokujący bliższy lub dalszy do w/w gwoździ Ø 3,0; 4,0; 4,5; 5,0 lub 5,5 mm, z gniazdami typu torks, kodowane kolorami – każda średnica inny kolor.</t>
  </si>
  <si>
    <t>Śruba tytanowa zaślepiająca, kaniulowana, pozwalające na wydłużenie części bliższej gwoździa M6; M8 lub M10 i kompresyjna do w/w gwoździ z gniazdami typu torks</t>
  </si>
  <si>
    <t>Wkręt tytanowy rekonstrukcyjny, kaniulowany  Ø 7,5 mm do w/w gwoździ z gniazdami typu torks</t>
  </si>
  <si>
    <t xml:space="preserve">Gwóźdź śródszpikowy, elastyczny dla dzieci - tytanowy Ø 1,5 - 4,0mm </t>
  </si>
  <si>
    <t>PŁYTKI BLOKOWANE I WKRĘTY</t>
  </si>
  <si>
    <t>Mikrowkręty do w/w płytek, Ø1,5-2,0 mm lub rewizyjne Ø1,8 mm- 2,3 mm</t>
  </si>
  <si>
    <t>Płytka blokowana, tytanowa do bliższej i  do dalszej nasady kości promieniowej, dłoniowa w minimum trzech szerokościach,  prawa i lewa z możliwością wprowadzania wkrętów kierunkowych</t>
  </si>
  <si>
    <t xml:space="preserve">Płytka kształtowa blokowana , do korekcji pierwszej kości śródstopia - prosta, T lub X. Wersja lewa i prawa. </t>
  </si>
  <si>
    <t>Płytka kształtowa blokowana , tytanowa do stopy. Otwory blokowane o ustalonym kątowo ustawieniu.</t>
  </si>
  <si>
    <t>Płytka kształtowa blokowana , do korekcji pierwszej kości śródstopia posiadająca część śródkostną wprowadzaną w kanał szpikowy kości, lewa i prawa L-40 i 45mm</t>
  </si>
  <si>
    <t>Płytka kształtowa blokowana do kości łokciowej - dalsza</t>
  </si>
  <si>
    <t>Gwóźdź do śródszpikowej osteosynezy złamań nasady dalszej kości promieniowej</t>
  </si>
  <si>
    <t>Wkręt tytanowy korowy Ø 2,7 mm lub blokowany samogwintujący z częścią gwintowaną walcową Ø 2,4 mm, L=10-30mm z gniazdem typu torks.</t>
  </si>
  <si>
    <t>Wkręt blokowany VA kobaltowy, sześciokarbowy z gwintowaną główką Ø 2,4x 10-30 mm</t>
  </si>
  <si>
    <t>Płytka blokowana, tytanowa, rekonstrukcyjna od 4-10 otworów blokowanych, w tym 2 otwory kompresyjne.</t>
  </si>
  <si>
    <t>Płytka blokowana, tytanowa, wąska, prosta, kompresyjna, z ograniczonym kontaktem, od 5-12  otworów blokowanych z gwintem walcowym na pełnym obwodzie.</t>
  </si>
  <si>
    <t>Płytka wąska prosta do przedramienia z ograniczonym kontaktem, 6 lub 8 otworów blokowanych z gwintem walcowym z możliwością dwukierunkowej kompresji</t>
  </si>
  <si>
    <t>Płytka blokowana tytanowa do dalszej nasady kości promieniowej implatowana z dostępu dłoniowego – rewizyjna,  prawa i lewa</t>
  </si>
  <si>
    <t>Płytka kształtowa, blokowana, tytanowa do bliższej nasady kości ramiennej. W części trzonowej od 3-8 otworów. W części nasadowej minimum 9 otworów blokowanych o wielokierunkowym ustawieniu.</t>
  </si>
  <si>
    <t>Płytka blokowana, tytanowa, wąska, typu „L”  lub „T” do bliższej nasady kości piszczelowej, prawa i lewa. W części trzonowej 4-8 otworów blokowanych.</t>
  </si>
  <si>
    <t>Płytka kształtowa, blokowana do dalszej nasady kości ramiennej, zakładana od strony przyśrodkowej lub grzbietowo- bocznej, prawa i lewa. W części trzonowej od 3-6 otworów o wielokierunkowym blokowaniu w celu pewnej stabilizacji odłamów</t>
  </si>
  <si>
    <t>Płytka kształtowa, blokowana do bliższej nasady kości łokciowej, przeznaczona do stabilizacji wyrostka łokciowego, prawa i lewa. W części trzonowej od 2-8  otworów blokowanych. W części nasadowej minimum 8 otworów  o wielokierunkowym blokowaniu w celu pewnej stabilizacji odłamów.</t>
  </si>
  <si>
    <t>Płytka kształtowa blokowana, tytanowa do dalszej nasady kości piszczelowej, zakładana od strony przyśrodkowej.- lub przednio - bocznej. Wersja prawa/lewa.  W części nasadowej otwory blokowane z gwintem na pełnym obwodzie.</t>
  </si>
  <si>
    <t>Płytka kształtowa , blokowana , tytanowa do dalszej nasady kości strzałowej na stronę boczną kości. W części trzonowej od 4 do 8 otworów blokowanych.</t>
  </si>
  <si>
    <t>Płytka kształtowa blokowana, tytanowa do kostki przyśrodkowej. W części trzonowej 4 lub 5 otworów blokowanych z gwintem walcowym.</t>
  </si>
  <si>
    <t>Płytka blokowana do obojczyka anatomiczna "S" lub trzonowa "S". Wersja prawa/ lewa.</t>
  </si>
  <si>
    <t>Wkręt korowy lub blokowany, tytanowy, samogwintujący z gniazdem typu torks, z częścią gwintowaną walcową Ø3,5 mm ,L= 12 - 70 mm</t>
  </si>
  <si>
    <t>Wkręt blokowany VA kobaltowy, sześciokarbowy z gwintowaną główką Ø 3,5x 14- 60 mm</t>
  </si>
  <si>
    <t>Wkręty do cyrklarzu</t>
  </si>
  <si>
    <t>Wkręt oporowy</t>
  </si>
  <si>
    <t>Płytka blokowana, tytanowa, prosta, szeroka lub wąska, kompresyjna z ograniczonym kontaktem. Otwory blokowane z gwintem walcowym na pełnym obwodzie.</t>
  </si>
  <si>
    <t>Płytka kształtowa, blokowana, kłykciowa do bliższej nasady kości piszczelowej lub do dalszej nasady kości udowej, prawa i lewa. W części trzonowej od 4-10 otworów blokowanych. W części nasadowej płytki udowej minimum 6 otworów o wielokierunkowym blokowaniu.</t>
  </si>
  <si>
    <t>Płytka kształtowa, blokowana, tytanowa do bliższej nasady kości udowej, prawa/lewa. W częsci nasadowej minimum 3 otwory wielokierunkowe z gwintem walcowym na pełnym obwodzie</t>
  </si>
  <si>
    <t>Wkręt tytanowy, blokowany Ø 7,3mm. L= 40-95mm</t>
  </si>
  <si>
    <t>POZOSTAŁE</t>
  </si>
  <si>
    <t>Syntetyczny materiał kościozastępczy, 100% fosforan trójwapniowy  w postaci granulek o rozmiarze 3-4 mm w opakowaniu 10 lub 20g do uzupełniania ubytków kostnych, porowatość 90%; wielkość mikroporów: 300–500 μm</t>
  </si>
  <si>
    <t>Płytka rekonstrukcyjna prosta lub łukowa do miednicy R100 i 108</t>
  </si>
  <si>
    <t>Płytka rekonstrukcyjna "J" do miednicy lewa i prawa , pod wkręty korowe lub blokowane  Ø3,5mm</t>
  </si>
  <si>
    <t>Płyta do stabilizacji spojenia łonowego pod wkręty blokujące 3,5 mm. Gwintowane otwory w płycie ustawione kątowo odzwieciedlające anatomiczne nachylenie gałęzi spojenia łonowego. Płyta w wersji 4 i 6 otworowej z mostami.</t>
  </si>
  <si>
    <t>Płytka rekonstrukcyjna wielopłaszczyznowa do stabilizacji złamań zarówno przedniej jak i tylnej kolumny talerza biodrowego oraz złamań poprzecznych. Minimum 12 otworów gwintowanych pod wkręty 3,5 mm w części grzbietowej. W części talerzowej co najmniej 4 otwory połączone mostkami. Weresja prawa/lewa</t>
  </si>
  <si>
    <t>Stabilizator miednicy przeznaczony do unieruchomienia tylnej części miednicy w wyższym i niższym, tylnym obszarze kolca biodrowego przy złamaniach kości krzyżowej oraz złamania z przemieszczeniem stawu krzyżowo-biodrowego. Zestaw zapewniający obustronną kompresję z możliwością zastosowania podkładek lub płytek w celu zmniejszenia nacisków na kość.</t>
  </si>
  <si>
    <t>Wkręt blokowany, samogwintujący  Ø 3,5 mm i korowy Ø 3,5 i 4,5 mm z gniazdem typu torks - stal</t>
  </si>
  <si>
    <t>Podkładka z kolcami  Ø14,0mm lub Ø18,0mm</t>
  </si>
  <si>
    <t>Wkręt korowy niskoprofilowy  Ø 4,5 x 25-45mm, tytanowy</t>
  </si>
  <si>
    <t>Wkręt gąbczasty niskoprofilowy Ø 6,5 x 25-40mm, tytanowy</t>
  </si>
  <si>
    <t>Wkrętak  do w/w  wkrętów niskoprofilowych</t>
  </si>
  <si>
    <t>Wkręt kotwiczący stożkowy Ø  3,5 -  6,5mm  L -12 – 16mm, tytanowy</t>
  </si>
  <si>
    <t>Gwóźdź Ruscha Ø 2,4-4,0mm  L= 80-360mm</t>
  </si>
  <si>
    <t>Grot Steinmana Ø 4,0 -5,0mm L= 150-200mm</t>
  </si>
  <si>
    <t>Grotowkręt Schanza samowiercący, samogwintujący 4,0 - 5,0mm x 120 -200mm</t>
  </si>
  <si>
    <t>Drut kostny do cerklarzu Ø 1,2- 2,0mm x10mb</t>
  </si>
  <si>
    <t>Drut kostny do cerklarzu tytanowy. L= 5mb</t>
  </si>
  <si>
    <t>Gwóźdź Kirschnera gwintowany Ø 1,5-2,5mm  L= 150-250mm</t>
  </si>
  <si>
    <t>Gwóźdź Kirschnera  Ø 1,0 -3,0mm  L= 150-310mm</t>
  </si>
  <si>
    <t>Wkręt do kości kostkowy samogwintujący z gniazdem sześciokątnym Ø 4,5mm L= 40-70mm</t>
  </si>
  <si>
    <t>Wkręt kaniulowany kompresyjny, samowiercący wykonany ze stopu tytanu - typu Herbet z gniazdem typu troks Ø 2,0/3,0 mm; Ø 2,5/3,2 mm: Ø 3,0/4,0 mm i Ø 4,0/5,0 mm</t>
  </si>
  <si>
    <t>Rozwiertak szpikowy giętki czołowy -  HUDSON Ø 6,0 - 16,0mm</t>
  </si>
  <si>
    <t>Wkrętak kaniulowany do w.w wkrętów</t>
  </si>
  <si>
    <t>Płytka udowa bliższa do złamań okołoprotezowych -nakrętarzowa</t>
  </si>
  <si>
    <t>Płytka udowa bliższa do złamań okołoprotezowych - długa w wersji lewa lub prawa.</t>
  </si>
  <si>
    <t xml:space="preserve">Drut/linka do cerklarzu Ø2,0mm x 600mm.wykonana ze splotu włókienkowego zapewniający wysoką elastyczność i wytrzymałość implantu, wyposażona w zacisk śrubowy linki umożliwiający poluzowanie lub korektę ustawienia i siły naciągu linki. </t>
  </si>
  <si>
    <t xml:space="preserve">Płytka tytanowa, dystansowa klinowa, do otwartej osteotomii korekcyjnej części bliższej kości piszczelowej. W części nasadowej minimum trzy otwory, w tym jeden podpierający. W części trzonowej otwory blokowane i jeden kompresyjny. </t>
  </si>
  <si>
    <t>Wkręt kaniulowany kompresyjny, samowiercący z gniazdem typu torx, Ø 4,5 lub 6,5mm</t>
  </si>
  <si>
    <t>Wkręt kaniulowany samogwintujący Ø 7,0mm,  gwint częściowy - stalowy lub tytanowy</t>
  </si>
  <si>
    <t>Podkładki do w/w wkrętów stalowe lub tytanowe</t>
  </si>
  <si>
    <t>Płytka wąska prosta do przedramienia typu "banan" z otworami blokowanych z gwintem walcowym z możliwością dwukierunkowe kompresji</t>
  </si>
  <si>
    <t>Wkręt kaniulowany samowiercący, samogwintujący -  stożkowy Ø 3,0/4,2 lub 4,0/5,0mm do leczenia kości śródstopia w technice małoinwazyjnej</t>
  </si>
  <si>
    <t xml:space="preserve">Płytka anatomiczna, piszczelowa bliższa, przyśrodkowa lub boczna, prawa i lewa, od 4 do 10 otworów, pod wkręty blokowane Ø 5,0 mm. </t>
  </si>
  <si>
    <t>Płytka kształtowa, blokowana, tytanowa dodalszej nasady kości ramiennej -  ,,Y "  od 5 do 10 otworów</t>
  </si>
  <si>
    <t>Warunki dodatkowe:</t>
  </si>
  <si>
    <t>Zamawiający nie dopuszcza składania ofert na poszczególne pozycje asortymentowe w ramach jednego zadania</t>
  </si>
  <si>
    <t>Wykonawca zapewni serwis instrumentarium przez okres trwania umowy</t>
  </si>
  <si>
    <t>Wykonawca utworzy depozyt u zamawiającego (bank implantów) w zakresie asortymentowym i wymiarowym uzgodniony z zamawiającym</t>
  </si>
  <si>
    <t xml:space="preserve">Wykonawca zobowiązany jest użyczyć bezpłatnie narzędzia do usunięcia implantów przez dwa lata po zakończeniu umowy </t>
  </si>
  <si>
    <t>Płytka rekonstrukcyjna sprężysta pod wkręty 3,5mm</t>
  </si>
  <si>
    <t>Wkręt tytanowy, blokowany Ø 5,0mm. L= 16 -85mm lub korowy samogwintujący Ø 4,5mm</t>
  </si>
  <si>
    <t>System mikropłytek tytanowych pod wkręty 1,5 - 2,0 mm - proste lub kształtowe L; T; Y: H</t>
  </si>
  <si>
    <t>Wykonawca wypożyczy na czas trwania umowy instrumentaria niezbędne do zaimplantowania w/w gwoździ, płyt blokowanych i wkrętów kaniulowanych</t>
  </si>
  <si>
    <t>Nr katalogowy</t>
  </si>
  <si>
    <t>Nr dopuszczenia do stosowania</t>
  </si>
  <si>
    <t>RAZEM</t>
  </si>
  <si>
    <r>
      <t xml:space="preserve">Gwóźdź śródszpikowy udowy kondylarny uniwersalny, tytanowy  przeznaczony do leczenia złamań kości udowej lewej i prawej używany przy metodzie wstecznej. Długość od 200 do 360mm , Ø10 do12mm  w wersji kaniulowanej.  W części bliższej posiadający min. 3 otwory w co najmniej 2 płaszczyznach. W części dalszej min. 8 otworów. Wkręt blokujący z gniazdami typu torks. Wkręt blokujący Ø 6,5mm z nakrętką lub zestaw blokujący.                                 </t>
    </r>
    <r>
      <rPr>
        <b/>
        <sz val="10"/>
        <rFont val="Ebrima"/>
        <charset val="238"/>
      </rPr>
      <t>Instrumentarium dostępne na zamówienie telefoniczne/mailowe/faxem każdorazowo przed zabiegiem.</t>
    </r>
  </si>
  <si>
    <r>
      <t xml:space="preserve">Gwóźdź śródszpikowy do kości przedramienia i strzałkowej - tytanowy:  Długość L=180÷300mm (ze skokiem co 20 mm), Ø 4÷5mm w wersji litej.  </t>
    </r>
    <r>
      <rPr>
        <b/>
        <sz val="10"/>
        <rFont val="Ebrima"/>
        <charset val="238"/>
      </rPr>
      <t>Instrumentarium dostępne na zamówienie telefoniczne/mailowe/faxem każdorazowo przed zabiegiem.</t>
    </r>
  </si>
  <si>
    <r>
      <rPr>
        <sz val="10"/>
        <color indexed="8"/>
        <rFont val="Ebrima"/>
        <charset val="238"/>
      </rPr>
      <t>Gwóźdź kaniulowany do leczenia złamań kości piętowej lub artrodezy stawu skokowo-piętowego. Tytanowy o średnicy 10 i 12mm. Wprowadzany od strony guza piętowego. Wersja do prawej i lewej kończyny. Gniazda typu Torx</t>
    </r>
    <r>
      <rPr>
        <b/>
        <sz val="10"/>
        <color indexed="8"/>
        <rFont val="Ebrima"/>
        <charset val="238"/>
      </rPr>
      <t xml:space="preserve">                                                                   Instrumentarium dostępne na zamówienie telefoniczne/mailowe/faxem każdorazowo przed zabiegiem.</t>
    </r>
  </si>
  <si>
    <r>
      <t xml:space="preserve">Zestaw śródszpikowy do łączenia kości udowej i piszczelowej w miejscu resekcji stawu kolanowego. Komplet składający się z części udowej, piszczelowej, dystansu i śrub zespalających.                              </t>
    </r>
    <r>
      <rPr>
        <b/>
        <sz val="10"/>
        <rFont val="Ebrima"/>
        <charset val="238"/>
      </rPr>
      <t>Instrumentarium dostępne na zamówienie telefoniczne/mailowe/faxem każdorazowo przed zabiegiem.</t>
    </r>
  </si>
  <si>
    <t>Syntetyczny materiał kościozastępczy, 100% fosforan trójwapniowy  w postaci bloczków o rozmiarze 15x15x20 i 15x15x30mm lub klinów o rozmiarze 8-10-12x25x30mm do uzupełniania ubytków kostnych, porowatość 80%; wielkość mikroporów: 300–500 μm</t>
  </si>
  <si>
    <t>Ilość 24 m-ce</t>
  </si>
  <si>
    <t>FORMULARZ ASORTYMENTOWO-CENOWY - 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</si>
</sst>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Ebrima"/>
      <charset val="238"/>
    </font>
    <font>
      <sz val="10"/>
      <name val="Ebrima"/>
      <charset val="238"/>
    </font>
    <font>
      <sz val="10"/>
      <color theme="1"/>
      <name val="Ebrima"/>
      <charset val="238"/>
    </font>
    <font>
      <b/>
      <sz val="10"/>
      <color indexed="8"/>
      <name val="Ebrima"/>
      <charset val="238"/>
    </font>
    <font>
      <sz val="10"/>
      <color indexed="8"/>
      <name val="Ebrima"/>
      <charset val="238"/>
    </font>
    <font>
      <sz val="10"/>
      <color rgb="FF000000"/>
      <name val="Ebrima"/>
      <charset val="238"/>
    </font>
    <font>
      <sz val="10"/>
      <color rgb="FFFF0000"/>
      <name val="Ebrima"/>
      <charset val="238"/>
    </font>
    <font>
      <b/>
      <sz val="10"/>
      <color theme="1"/>
      <name val="Ebrima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64">
    <xf numFmtId="0" fontId="0" fillId="0" borderId="0" xfId="0"/>
    <xf numFmtId="0" fontId="6" fillId="2" borderId="0" xfId="1" applyFont="1" applyFill="1" applyAlignment="1">
      <alignment vertical="center"/>
    </xf>
    <xf numFmtId="4" fontId="6" fillId="0" borderId="0" xfId="1" applyNumberFormat="1" applyFont="1" applyAlignment="1">
      <alignment vertical="center"/>
    </xf>
    <xf numFmtId="4" fontId="6" fillId="2" borderId="0" xfId="1" applyNumberFormat="1" applyFont="1" applyFill="1" applyAlignment="1">
      <alignment vertical="center"/>
    </xf>
    <xf numFmtId="9" fontId="6" fillId="2" borderId="0" xfId="1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9" fontId="5" fillId="2" borderId="2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9" fontId="6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6" fillId="2" borderId="2" xfId="1" applyFont="1" applyFill="1" applyBorder="1" applyAlignment="1">
      <alignment vertical="top" wrapText="1"/>
    </xf>
    <xf numFmtId="0" fontId="6" fillId="3" borderId="6" xfId="2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vertical="top" wrapText="1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top" wrapText="1"/>
    </xf>
    <xf numFmtId="0" fontId="6" fillId="3" borderId="2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0" borderId="2" xfId="3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2" xfId="2" applyFont="1" applyBorder="1" applyAlignment="1">
      <alignment horizontal="left" vertical="top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2" borderId="2" xfId="1" applyFont="1" applyFill="1" applyBorder="1" applyAlignment="1">
      <alignment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4" applyFont="1" applyBorder="1" applyAlignment="1">
      <alignment vertical="top" wrapText="1"/>
    </xf>
    <xf numFmtId="0" fontId="6" fillId="0" borderId="2" xfId="5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6" fillId="0" borderId="2" xfId="4" applyFont="1" applyBorder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right" vertical="center" wrapText="1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vertical="center"/>
    </xf>
    <xf numFmtId="9" fontId="9" fillId="0" borderId="0" xfId="1" applyNumberFormat="1" applyFont="1" applyAlignment="1">
      <alignment vertical="center"/>
    </xf>
    <xf numFmtId="4" fontId="11" fillId="0" borderId="0" xfId="1" applyNumberFormat="1" applyFont="1" applyAlignment="1">
      <alignment vertical="center"/>
    </xf>
    <xf numFmtId="4" fontId="7" fillId="0" borderId="0" xfId="1" applyNumberFormat="1" applyFont="1" applyAlignment="1">
      <alignment vertical="center"/>
    </xf>
    <xf numFmtId="9" fontId="7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9" fontId="6" fillId="2" borderId="0" xfId="1" applyNumberFormat="1" applyFont="1" applyFill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5" fillId="2" borderId="2" xfId="1" applyNumberFormat="1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</cellXfs>
  <cellStyles count="6">
    <cellStyle name="Normalny" xfId="0" builtinId="0"/>
    <cellStyle name="Normalny 2" xfId="5" xr:uid="{00000000-0005-0000-0000-000001000000}"/>
    <cellStyle name="Normalny 3" xfId="1" xr:uid="{00000000-0005-0000-0000-000002000000}"/>
    <cellStyle name="Normalny_Arkusz1" xfId="4" xr:uid="{00000000-0005-0000-0000-000003000000}"/>
    <cellStyle name="Normalny_Ostróda 2" xfId="2" xr:uid="{00000000-0005-0000-0000-000004000000}"/>
    <cellStyle name="Normalny_Załącznik nr 2a pakiet 1-7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abSelected="1" topLeftCell="A87" workbookViewId="0">
      <selection activeCell="E111" sqref="E111"/>
    </sheetView>
  </sheetViews>
  <sheetFormatPr defaultRowHeight="14.25"/>
  <cols>
    <col min="1" max="1" width="5.5703125" style="5" customWidth="1"/>
    <col min="2" max="2" width="57.140625" style="5" customWidth="1"/>
    <col min="3" max="3" width="6" style="5" customWidth="1"/>
    <col min="4" max="4" width="6.42578125" style="5" customWidth="1"/>
    <col min="5" max="5" width="9.28515625" style="47" customWidth="1"/>
    <col min="6" max="6" width="10.5703125" style="47" customWidth="1"/>
    <col min="7" max="7" width="7.42578125" style="48" customWidth="1"/>
    <col min="8" max="8" width="11.5703125" style="47" customWidth="1"/>
    <col min="9" max="9" width="12" style="5" customWidth="1"/>
    <col min="10" max="10" width="16.85546875" style="5" customWidth="1"/>
    <col min="11" max="250" width="9.140625" style="5"/>
    <col min="251" max="251" width="5.5703125" style="5" customWidth="1"/>
    <col min="252" max="252" width="57.140625" style="5" customWidth="1"/>
    <col min="253" max="253" width="6.42578125" style="5" customWidth="1"/>
    <col min="254" max="254" width="7" style="5" customWidth="1"/>
    <col min="255" max="255" width="9.28515625" style="5" customWidth="1"/>
    <col min="256" max="256" width="10.5703125" style="5" customWidth="1"/>
    <col min="257" max="257" width="8.85546875" style="5" customWidth="1"/>
    <col min="258" max="258" width="11.5703125" style="5" customWidth="1"/>
    <col min="259" max="506" width="9.140625" style="5"/>
    <col min="507" max="507" width="5.5703125" style="5" customWidth="1"/>
    <col min="508" max="508" width="57.140625" style="5" customWidth="1"/>
    <col min="509" max="509" width="6.42578125" style="5" customWidth="1"/>
    <col min="510" max="510" width="7" style="5" customWidth="1"/>
    <col min="511" max="511" width="9.28515625" style="5" customWidth="1"/>
    <col min="512" max="512" width="10.5703125" style="5" customWidth="1"/>
    <col min="513" max="513" width="8.85546875" style="5" customWidth="1"/>
    <col min="514" max="514" width="11.5703125" style="5" customWidth="1"/>
    <col min="515" max="762" width="9.140625" style="5"/>
    <col min="763" max="763" width="5.5703125" style="5" customWidth="1"/>
    <col min="764" max="764" width="57.140625" style="5" customWidth="1"/>
    <col min="765" max="765" width="6.42578125" style="5" customWidth="1"/>
    <col min="766" max="766" width="7" style="5" customWidth="1"/>
    <col min="767" max="767" width="9.28515625" style="5" customWidth="1"/>
    <col min="768" max="768" width="10.5703125" style="5" customWidth="1"/>
    <col min="769" max="769" width="8.85546875" style="5" customWidth="1"/>
    <col min="770" max="770" width="11.5703125" style="5" customWidth="1"/>
    <col min="771" max="1018" width="9.140625" style="5"/>
    <col min="1019" max="1019" width="5.5703125" style="5" customWidth="1"/>
    <col min="1020" max="1020" width="57.140625" style="5" customWidth="1"/>
    <col min="1021" max="1021" width="6.42578125" style="5" customWidth="1"/>
    <col min="1022" max="1022" width="7" style="5" customWidth="1"/>
    <col min="1023" max="1023" width="9.28515625" style="5" customWidth="1"/>
    <col min="1024" max="1024" width="10.5703125" style="5" customWidth="1"/>
    <col min="1025" max="1025" width="8.85546875" style="5" customWidth="1"/>
    <col min="1026" max="1026" width="11.5703125" style="5" customWidth="1"/>
    <col min="1027" max="1274" width="9.140625" style="5"/>
    <col min="1275" max="1275" width="5.5703125" style="5" customWidth="1"/>
    <col min="1276" max="1276" width="57.140625" style="5" customWidth="1"/>
    <col min="1277" max="1277" width="6.42578125" style="5" customWidth="1"/>
    <col min="1278" max="1278" width="7" style="5" customWidth="1"/>
    <col min="1279" max="1279" width="9.28515625" style="5" customWidth="1"/>
    <col min="1280" max="1280" width="10.5703125" style="5" customWidth="1"/>
    <col min="1281" max="1281" width="8.85546875" style="5" customWidth="1"/>
    <col min="1282" max="1282" width="11.5703125" style="5" customWidth="1"/>
    <col min="1283" max="1530" width="9.140625" style="5"/>
    <col min="1531" max="1531" width="5.5703125" style="5" customWidth="1"/>
    <col min="1532" max="1532" width="57.140625" style="5" customWidth="1"/>
    <col min="1533" max="1533" width="6.42578125" style="5" customWidth="1"/>
    <col min="1534" max="1534" width="7" style="5" customWidth="1"/>
    <col min="1535" max="1535" width="9.28515625" style="5" customWidth="1"/>
    <col min="1536" max="1536" width="10.5703125" style="5" customWidth="1"/>
    <col min="1537" max="1537" width="8.85546875" style="5" customWidth="1"/>
    <col min="1538" max="1538" width="11.5703125" style="5" customWidth="1"/>
    <col min="1539" max="1786" width="9.140625" style="5"/>
    <col min="1787" max="1787" width="5.5703125" style="5" customWidth="1"/>
    <col min="1788" max="1788" width="57.140625" style="5" customWidth="1"/>
    <col min="1789" max="1789" width="6.42578125" style="5" customWidth="1"/>
    <col min="1790" max="1790" width="7" style="5" customWidth="1"/>
    <col min="1791" max="1791" width="9.28515625" style="5" customWidth="1"/>
    <col min="1792" max="1792" width="10.5703125" style="5" customWidth="1"/>
    <col min="1793" max="1793" width="8.85546875" style="5" customWidth="1"/>
    <col min="1794" max="1794" width="11.5703125" style="5" customWidth="1"/>
    <col min="1795" max="2042" width="9.140625" style="5"/>
    <col min="2043" max="2043" width="5.5703125" style="5" customWidth="1"/>
    <col min="2044" max="2044" width="57.140625" style="5" customWidth="1"/>
    <col min="2045" max="2045" width="6.42578125" style="5" customWidth="1"/>
    <col min="2046" max="2046" width="7" style="5" customWidth="1"/>
    <col min="2047" max="2047" width="9.28515625" style="5" customWidth="1"/>
    <col min="2048" max="2048" width="10.5703125" style="5" customWidth="1"/>
    <col min="2049" max="2049" width="8.85546875" style="5" customWidth="1"/>
    <col min="2050" max="2050" width="11.5703125" style="5" customWidth="1"/>
    <col min="2051" max="2298" width="9.140625" style="5"/>
    <col min="2299" max="2299" width="5.5703125" style="5" customWidth="1"/>
    <col min="2300" max="2300" width="57.140625" style="5" customWidth="1"/>
    <col min="2301" max="2301" width="6.42578125" style="5" customWidth="1"/>
    <col min="2302" max="2302" width="7" style="5" customWidth="1"/>
    <col min="2303" max="2303" width="9.28515625" style="5" customWidth="1"/>
    <col min="2304" max="2304" width="10.5703125" style="5" customWidth="1"/>
    <col min="2305" max="2305" width="8.85546875" style="5" customWidth="1"/>
    <col min="2306" max="2306" width="11.5703125" style="5" customWidth="1"/>
    <col min="2307" max="2554" width="9.140625" style="5"/>
    <col min="2555" max="2555" width="5.5703125" style="5" customWidth="1"/>
    <col min="2556" max="2556" width="57.140625" style="5" customWidth="1"/>
    <col min="2557" max="2557" width="6.42578125" style="5" customWidth="1"/>
    <col min="2558" max="2558" width="7" style="5" customWidth="1"/>
    <col min="2559" max="2559" width="9.28515625" style="5" customWidth="1"/>
    <col min="2560" max="2560" width="10.5703125" style="5" customWidth="1"/>
    <col min="2561" max="2561" width="8.85546875" style="5" customWidth="1"/>
    <col min="2562" max="2562" width="11.5703125" style="5" customWidth="1"/>
    <col min="2563" max="2810" width="9.140625" style="5"/>
    <col min="2811" max="2811" width="5.5703125" style="5" customWidth="1"/>
    <col min="2812" max="2812" width="57.140625" style="5" customWidth="1"/>
    <col min="2813" max="2813" width="6.42578125" style="5" customWidth="1"/>
    <col min="2814" max="2814" width="7" style="5" customWidth="1"/>
    <col min="2815" max="2815" width="9.28515625" style="5" customWidth="1"/>
    <col min="2816" max="2816" width="10.5703125" style="5" customWidth="1"/>
    <col min="2817" max="2817" width="8.85546875" style="5" customWidth="1"/>
    <col min="2818" max="2818" width="11.5703125" style="5" customWidth="1"/>
    <col min="2819" max="3066" width="9.140625" style="5"/>
    <col min="3067" max="3067" width="5.5703125" style="5" customWidth="1"/>
    <col min="3068" max="3068" width="57.140625" style="5" customWidth="1"/>
    <col min="3069" max="3069" width="6.42578125" style="5" customWidth="1"/>
    <col min="3070" max="3070" width="7" style="5" customWidth="1"/>
    <col min="3071" max="3071" width="9.28515625" style="5" customWidth="1"/>
    <col min="3072" max="3072" width="10.5703125" style="5" customWidth="1"/>
    <col min="3073" max="3073" width="8.85546875" style="5" customWidth="1"/>
    <col min="3074" max="3074" width="11.5703125" style="5" customWidth="1"/>
    <col min="3075" max="3322" width="9.140625" style="5"/>
    <col min="3323" max="3323" width="5.5703125" style="5" customWidth="1"/>
    <col min="3324" max="3324" width="57.140625" style="5" customWidth="1"/>
    <col min="3325" max="3325" width="6.42578125" style="5" customWidth="1"/>
    <col min="3326" max="3326" width="7" style="5" customWidth="1"/>
    <col min="3327" max="3327" width="9.28515625" style="5" customWidth="1"/>
    <col min="3328" max="3328" width="10.5703125" style="5" customWidth="1"/>
    <col min="3329" max="3329" width="8.85546875" style="5" customWidth="1"/>
    <col min="3330" max="3330" width="11.5703125" style="5" customWidth="1"/>
    <col min="3331" max="3578" width="9.140625" style="5"/>
    <col min="3579" max="3579" width="5.5703125" style="5" customWidth="1"/>
    <col min="3580" max="3580" width="57.140625" style="5" customWidth="1"/>
    <col min="3581" max="3581" width="6.42578125" style="5" customWidth="1"/>
    <col min="3582" max="3582" width="7" style="5" customWidth="1"/>
    <col min="3583" max="3583" width="9.28515625" style="5" customWidth="1"/>
    <col min="3584" max="3584" width="10.5703125" style="5" customWidth="1"/>
    <col min="3585" max="3585" width="8.85546875" style="5" customWidth="1"/>
    <col min="3586" max="3586" width="11.5703125" style="5" customWidth="1"/>
    <col min="3587" max="3834" width="9.140625" style="5"/>
    <col min="3835" max="3835" width="5.5703125" style="5" customWidth="1"/>
    <col min="3836" max="3836" width="57.140625" style="5" customWidth="1"/>
    <col min="3837" max="3837" width="6.42578125" style="5" customWidth="1"/>
    <col min="3838" max="3838" width="7" style="5" customWidth="1"/>
    <col min="3839" max="3839" width="9.28515625" style="5" customWidth="1"/>
    <col min="3840" max="3840" width="10.5703125" style="5" customWidth="1"/>
    <col min="3841" max="3841" width="8.85546875" style="5" customWidth="1"/>
    <col min="3842" max="3842" width="11.5703125" style="5" customWidth="1"/>
    <col min="3843" max="4090" width="9.140625" style="5"/>
    <col min="4091" max="4091" width="5.5703125" style="5" customWidth="1"/>
    <col min="4092" max="4092" width="57.140625" style="5" customWidth="1"/>
    <col min="4093" max="4093" width="6.42578125" style="5" customWidth="1"/>
    <col min="4094" max="4094" width="7" style="5" customWidth="1"/>
    <col min="4095" max="4095" width="9.28515625" style="5" customWidth="1"/>
    <col min="4096" max="4096" width="10.5703125" style="5" customWidth="1"/>
    <col min="4097" max="4097" width="8.85546875" style="5" customWidth="1"/>
    <col min="4098" max="4098" width="11.5703125" style="5" customWidth="1"/>
    <col min="4099" max="4346" width="9.140625" style="5"/>
    <col min="4347" max="4347" width="5.5703125" style="5" customWidth="1"/>
    <col min="4348" max="4348" width="57.140625" style="5" customWidth="1"/>
    <col min="4349" max="4349" width="6.42578125" style="5" customWidth="1"/>
    <col min="4350" max="4350" width="7" style="5" customWidth="1"/>
    <col min="4351" max="4351" width="9.28515625" style="5" customWidth="1"/>
    <col min="4352" max="4352" width="10.5703125" style="5" customWidth="1"/>
    <col min="4353" max="4353" width="8.85546875" style="5" customWidth="1"/>
    <col min="4354" max="4354" width="11.5703125" style="5" customWidth="1"/>
    <col min="4355" max="4602" width="9.140625" style="5"/>
    <col min="4603" max="4603" width="5.5703125" style="5" customWidth="1"/>
    <col min="4604" max="4604" width="57.140625" style="5" customWidth="1"/>
    <col min="4605" max="4605" width="6.42578125" style="5" customWidth="1"/>
    <col min="4606" max="4606" width="7" style="5" customWidth="1"/>
    <col min="4607" max="4607" width="9.28515625" style="5" customWidth="1"/>
    <col min="4608" max="4608" width="10.5703125" style="5" customWidth="1"/>
    <col min="4609" max="4609" width="8.85546875" style="5" customWidth="1"/>
    <col min="4610" max="4610" width="11.5703125" style="5" customWidth="1"/>
    <col min="4611" max="4858" width="9.140625" style="5"/>
    <col min="4859" max="4859" width="5.5703125" style="5" customWidth="1"/>
    <col min="4860" max="4860" width="57.140625" style="5" customWidth="1"/>
    <col min="4861" max="4861" width="6.42578125" style="5" customWidth="1"/>
    <col min="4862" max="4862" width="7" style="5" customWidth="1"/>
    <col min="4863" max="4863" width="9.28515625" style="5" customWidth="1"/>
    <col min="4864" max="4864" width="10.5703125" style="5" customWidth="1"/>
    <col min="4865" max="4865" width="8.85546875" style="5" customWidth="1"/>
    <col min="4866" max="4866" width="11.5703125" style="5" customWidth="1"/>
    <col min="4867" max="5114" width="9.140625" style="5"/>
    <col min="5115" max="5115" width="5.5703125" style="5" customWidth="1"/>
    <col min="5116" max="5116" width="57.140625" style="5" customWidth="1"/>
    <col min="5117" max="5117" width="6.42578125" style="5" customWidth="1"/>
    <col min="5118" max="5118" width="7" style="5" customWidth="1"/>
    <col min="5119" max="5119" width="9.28515625" style="5" customWidth="1"/>
    <col min="5120" max="5120" width="10.5703125" style="5" customWidth="1"/>
    <col min="5121" max="5121" width="8.85546875" style="5" customWidth="1"/>
    <col min="5122" max="5122" width="11.5703125" style="5" customWidth="1"/>
    <col min="5123" max="5370" width="9.140625" style="5"/>
    <col min="5371" max="5371" width="5.5703125" style="5" customWidth="1"/>
    <col min="5372" max="5372" width="57.140625" style="5" customWidth="1"/>
    <col min="5373" max="5373" width="6.42578125" style="5" customWidth="1"/>
    <col min="5374" max="5374" width="7" style="5" customWidth="1"/>
    <col min="5375" max="5375" width="9.28515625" style="5" customWidth="1"/>
    <col min="5376" max="5376" width="10.5703125" style="5" customWidth="1"/>
    <col min="5377" max="5377" width="8.85546875" style="5" customWidth="1"/>
    <col min="5378" max="5378" width="11.5703125" style="5" customWidth="1"/>
    <col min="5379" max="5626" width="9.140625" style="5"/>
    <col min="5627" max="5627" width="5.5703125" style="5" customWidth="1"/>
    <col min="5628" max="5628" width="57.140625" style="5" customWidth="1"/>
    <col min="5629" max="5629" width="6.42578125" style="5" customWidth="1"/>
    <col min="5630" max="5630" width="7" style="5" customWidth="1"/>
    <col min="5631" max="5631" width="9.28515625" style="5" customWidth="1"/>
    <col min="5632" max="5632" width="10.5703125" style="5" customWidth="1"/>
    <col min="5633" max="5633" width="8.85546875" style="5" customWidth="1"/>
    <col min="5634" max="5634" width="11.5703125" style="5" customWidth="1"/>
    <col min="5635" max="5882" width="9.140625" style="5"/>
    <col min="5883" max="5883" width="5.5703125" style="5" customWidth="1"/>
    <col min="5884" max="5884" width="57.140625" style="5" customWidth="1"/>
    <col min="5885" max="5885" width="6.42578125" style="5" customWidth="1"/>
    <col min="5886" max="5886" width="7" style="5" customWidth="1"/>
    <col min="5887" max="5887" width="9.28515625" style="5" customWidth="1"/>
    <col min="5888" max="5888" width="10.5703125" style="5" customWidth="1"/>
    <col min="5889" max="5889" width="8.85546875" style="5" customWidth="1"/>
    <col min="5890" max="5890" width="11.5703125" style="5" customWidth="1"/>
    <col min="5891" max="6138" width="9.140625" style="5"/>
    <col min="6139" max="6139" width="5.5703125" style="5" customWidth="1"/>
    <col min="6140" max="6140" width="57.140625" style="5" customWidth="1"/>
    <col min="6141" max="6141" width="6.42578125" style="5" customWidth="1"/>
    <col min="6142" max="6142" width="7" style="5" customWidth="1"/>
    <col min="6143" max="6143" width="9.28515625" style="5" customWidth="1"/>
    <col min="6144" max="6144" width="10.5703125" style="5" customWidth="1"/>
    <col min="6145" max="6145" width="8.85546875" style="5" customWidth="1"/>
    <col min="6146" max="6146" width="11.5703125" style="5" customWidth="1"/>
    <col min="6147" max="6394" width="9.140625" style="5"/>
    <col min="6395" max="6395" width="5.5703125" style="5" customWidth="1"/>
    <col min="6396" max="6396" width="57.140625" style="5" customWidth="1"/>
    <col min="6397" max="6397" width="6.42578125" style="5" customWidth="1"/>
    <col min="6398" max="6398" width="7" style="5" customWidth="1"/>
    <col min="6399" max="6399" width="9.28515625" style="5" customWidth="1"/>
    <col min="6400" max="6400" width="10.5703125" style="5" customWidth="1"/>
    <col min="6401" max="6401" width="8.85546875" style="5" customWidth="1"/>
    <col min="6402" max="6402" width="11.5703125" style="5" customWidth="1"/>
    <col min="6403" max="6650" width="9.140625" style="5"/>
    <col min="6651" max="6651" width="5.5703125" style="5" customWidth="1"/>
    <col min="6652" max="6652" width="57.140625" style="5" customWidth="1"/>
    <col min="6653" max="6653" width="6.42578125" style="5" customWidth="1"/>
    <col min="6654" max="6654" width="7" style="5" customWidth="1"/>
    <col min="6655" max="6655" width="9.28515625" style="5" customWidth="1"/>
    <col min="6656" max="6656" width="10.5703125" style="5" customWidth="1"/>
    <col min="6657" max="6657" width="8.85546875" style="5" customWidth="1"/>
    <col min="6658" max="6658" width="11.5703125" style="5" customWidth="1"/>
    <col min="6659" max="6906" width="9.140625" style="5"/>
    <col min="6907" max="6907" width="5.5703125" style="5" customWidth="1"/>
    <col min="6908" max="6908" width="57.140625" style="5" customWidth="1"/>
    <col min="6909" max="6909" width="6.42578125" style="5" customWidth="1"/>
    <col min="6910" max="6910" width="7" style="5" customWidth="1"/>
    <col min="6911" max="6911" width="9.28515625" style="5" customWidth="1"/>
    <col min="6912" max="6912" width="10.5703125" style="5" customWidth="1"/>
    <col min="6913" max="6913" width="8.85546875" style="5" customWidth="1"/>
    <col min="6914" max="6914" width="11.5703125" style="5" customWidth="1"/>
    <col min="6915" max="7162" width="9.140625" style="5"/>
    <col min="7163" max="7163" width="5.5703125" style="5" customWidth="1"/>
    <col min="7164" max="7164" width="57.140625" style="5" customWidth="1"/>
    <col min="7165" max="7165" width="6.42578125" style="5" customWidth="1"/>
    <col min="7166" max="7166" width="7" style="5" customWidth="1"/>
    <col min="7167" max="7167" width="9.28515625" style="5" customWidth="1"/>
    <col min="7168" max="7168" width="10.5703125" style="5" customWidth="1"/>
    <col min="7169" max="7169" width="8.85546875" style="5" customWidth="1"/>
    <col min="7170" max="7170" width="11.5703125" style="5" customWidth="1"/>
    <col min="7171" max="7418" width="9.140625" style="5"/>
    <col min="7419" max="7419" width="5.5703125" style="5" customWidth="1"/>
    <col min="7420" max="7420" width="57.140625" style="5" customWidth="1"/>
    <col min="7421" max="7421" width="6.42578125" style="5" customWidth="1"/>
    <col min="7422" max="7422" width="7" style="5" customWidth="1"/>
    <col min="7423" max="7423" width="9.28515625" style="5" customWidth="1"/>
    <col min="7424" max="7424" width="10.5703125" style="5" customWidth="1"/>
    <col min="7425" max="7425" width="8.85546875" style="5" customWidth="1"/>
    <col min="7426" max="7426" width="11.5703125" style="5" customWidth="1"/>
    <col min="7427" max="7674" width="9.140625" style="5"/>
    <col min="7675" max="7675" width="5.5703125" style="5" customWidth="1"/>
    <col min="7676" max="7676" width="57.140625" style="5" customWidth="1"/>
    <col min="7677" max="7677" width="6.42578125" style="5" customWidth="1"/>
    <col min="7678" max="7678" width="7" style="5" customWidth="1"/>
    <col min="7679" max="7679" width="9.28515625" style="5" customWidth="1"/>
    <col min="7680" max="7680" width="10.5703125" style="5" customWidth="1"/>
    <col min="7681" max="7681" width="8.85546875" style="5" customWidth="1"/>
    <col min="7682" max="7682" width="11.5703125" style="5" customWidth="1"/>
    <col min="7683" max="7930" width="9.140625" style="5"/>
    <col min="7931" max="7931" width="5.5703125" style="5" customWidth="1"/>
    <col min="7932" max="7932" width="57.140625" style="5" customWidth="1"/>
    <col min="7933" max="7933" width="6.42578125" style="5" customWidth="1"/>
    <col min="7934" max="7934" width="7" style="5" customWidth="1"/>
    <col min="7935" max="7935" width="9.28515625" style="5" customWidth="1"/>
    <col min="7936" max="7936" width="10.5703125" style="5" customWidth="1"/>
    <col min="7937" max="7937" width="8.85546875" style="5" customWidth="1"/>
    <col min="7938" max="7938" width="11.5703125" style="5" customWidth="1"/>
    <col min="7939" max="8186" width="9.140625" style="5"/>
    <col min="8187" max="8187" width="5.5703125" style="5" customWidth="1"/>
    <col min="8188" max="8188" width="57.140625" style="5" customWidth="1"/>
    <col min="8189" max="8189" width="6.42578125" style="5" customWidth="1"/>
    <col min="8190" max="8190" width="7" style="5" customWidth="1"/>
    <col min="8191" max="8191" width="9.28515625" style="5" customWidth="1"/>
    <col min="8192" max="8192" width="10.5703125" style="5" customWidth="1"/>
    <col min="8193" max="8193" width="8.85546875" style="5" customWidth="1"/>
    <col min="8194" max="8194" width="11.5703125" style="5" customWidth="1"/>
    <col min="8195" max="8442" width="9.140625" style="5"/>
    <col min="8443" max="8443" width="5.5703125" style="5" customWidth="1"/>
    <col min="8444" max="8444" width="57.140625" style="5" customWidth="1"/>
    <col min="8445" max="8445" width="6.42578125" style="5" customWidth="1"/>
    <col min="8446" max="8446" width="7" style="5" customWidth="1"/>
    <col min="8447" max="8447" width="9.28515625" style="5" customWidth="1"/>
    <col min="8448" max="8448" width="10.5703125" style="5" customWidth="1"/>
    <col min="8449" max="8449" width="8.85546875" style="5" customWidth="1"/>
    <col min="8450" max="8450" width="11.5703125" style="5" customWidth="1"/>
    <col min="8451" max="8698" width="9.140625" style="5"/>
    <col min="8699" max="8699" width="5.5703125" style="5" customWidth="1"/>
    <col min="8700" max="8700" width="57.140625" style="5" customWidth="1"/>
    <col min="8701" max="8701" width="6.42578125" style="5" customWidth="1"/>
    <col min="8702" max="8702" width="7" style="5" customWidth="1"/>
    <col min="8703" max="8703" width="9.28515625" style="5" customWidth="1"/>
    <col min="8704" max="8704" width="10.5703125" style="5" customWidth="1"/>
    <col min="8705" max="8705" width="8.85546875" style="5" customWidth="1"/>
    <col min="8706" max="8706" width="11.5703125" style="5" customWidth="1"/>
    <col min="8707" max="8954" width="9.140625" style="5"/>
    <col min="8955" max="8955" width="5.5703125" style="5" customWidth="1"/>
    <col min="8956" max="8956" width="57.140625" style="5" customWidth="1"/>
    <col min="8957" max="8957" width="6.42578125" style="5" customWidth="1"/>
    <col min="8958" max="8958" width="7" style="5" customWidth="1"/>
    <col min="8959" max="8959" width="9.28515625" style="5" customWidth="1"/>
    <col min="8960" max="8960" width="10.5703125" style="5" customWidth="1"/>
    <col min="8961" max="8961" width="8.85546875" style="5" customWidth="1"/>
    <col min="8962" max="8962" width="11.5703125" style="5" customWidth="1"/>
    <col min="8963" max="9210" width="9.140625" style="5"/>
    <col min="9211" max="9211" width="5.5703125" style="5" customWidth="1"/>
    <col min="9212" max="9212" width="57.140625" style="5" customWidth="1"/>
    <col min="9213" max="9213" width="6.42578125" style="5" customWidth="1"/>
    <col min="9214" max="9214" width="7" style="5" customWidth="1"/>
    <col min="9215" max="9215" width="9.28515625" style="5" customWidth="1"/>
    <col min="9216" max="9216" width="10.5703125" style="5" customWidth="1"/>
    <col min="9217" max="9217" width="8.85546875" style="5" customWidth="1"/>
    <col min="9218" max="9218" width="11.5703125" style="5" customWidth="1"/>
    <col min="9219" max="9466" width="9.140625" style="5"/>
    <col min="9467" max="9467" width="5.5703125" style="5" customWidth="1"/>
    <col min="9468" max="9468" width="57.140625" style="5" customWidth="1"/>
    <col min="9469" max="9469" width="6.42578125" style="5" customWidth="1"/>
    <col min="9470" max="9470" width="7" style="5" customWidth="1"/>
    <col min="9471" max="9471" width="9.28515625" style="5" customWidth="1"/>
    <col min="9472" max="9472" width="10.5703125" style="5" customWidth="1"/>
    <col min="9473" max="9473" width="8.85546875" style="5" customWidth="1"/>
    <col min="9474" max="9474" width="11.5703125" style="5" customWidth="1"/>
    <col min="9475" max="9722" width="9.140625" style="5"/>
    <col min="9723" max="9723" width="5.5703125" style="5" customWidth="1"/>
    <col min="9724" max="9724" width="57.140625" style="5" customWidth="1"/>
    <col min="9725" max="9725" width="6.42578125" style="5" customWidth="1"/>
    <col min="9726" max="9726" width="7" style="5" customWidth="1"/>
    <col min="9727" max="9727" width="9.28515625" style="5" customWidth="1"/>
    <col min="9728" max="9728" width="10.5703125" style="5" customWidth="1"/>
    <col min="9729" max="9729" width="8.85546875" style="5" customWidth="1"/>
    <col min="9730" max="9730" width="11.5703125" style="5" customWidth="1"/>
    <col min="9731" max="9978" width="9.140625" style="5"/>
    <col min="9979" max="9979" width="5.5703125" style="5" customWidth="1"/>
    <col min="9980" max="9980" width="57.140625" style="5" customWidth="1"/>
    <col min="9981" max="9981" width="6.42578125" style="5" customWidth="1"/>
    <col min="9982" max="9982" width="7" style="5" customWidth="1"/>
    <col min="9983" max="9983" width="9.28515625" style="5" customWidth="1"/>
    <col min="9984" max="9984" width="10.5703125" style="5" customWidth="1"/>
    <col min="9985" max="9985" width="8.85546875" style="5" customWidth="1"/>
    <col min="9986" max="9986" width="11.5703125" style="5" customWidth="1"/>
    <col min="9987" max="10234" width="9.140625" style="5"/>
    <col min="10235" max="10235" width="5.5703125" style="5" customWidth="1"/>
    <col min="10236" max="10236" width="57.140625" style="5" customWidth="1"/>
    <col min="10237" max="10237" width="6.42578125" style="5" customWidth="1"/>
    <col min="10238" max="10238" width="7" style="5" customWidth="1"/>
    <col min="10239" max="10239" width="9.28515625" style="5" customWidth="1"/>
    <col min="10240" max="10240" width="10.5703125" style="5" customWidth="1"/>
    <col min="10241" max="10241" width="8.85546875" style="5" customWidth="1"/>
    <col min="10242" max="10242" width="11.5703125" style="5" customWidth="1"/>
    <col min="10243" max="10490" width="9.140625" style="5"/>
    <col min="10491" max="10491" width="5.5703125" style="5" customWidth="1"/>
    <col min="10492" max="10492" width="57.140625" style="5" customWidth="1"/>
    <col min="10493" max="10493" width="6.42578125" style="5" customWidth="1"/>
    <col min="10494" max="10494" width="7" style="5" customWidth="1"/>
    <col min="10495" max="10495" width="9.28515625" style="5" customWidth="1"/>
    <col min="10496" max="10496" width="10.5703125" style="5" customWidth="1"/>
    <col min="10497" max="10497" width="8.85546875" style="5" customWidth="1"/>
    <col min="10498" max="10498" width="11.5703125" style="5" customWidth="1"/>
    <col min="10499" max="10746" width="9.140625" style="5"/>
    <col min="10747" max="10747" width="5.5703125" style="5" customWidth="1"/>
    <col min="10748" max="10748" width="57.140625" style="5" customWidth="1"/>
    <col min="10749" max="10749" width="6.42578125" style="5" customWidth="1"/>
    <col min="10750" max="10750" width="7" style="5" customWidth="1"/>
    <col min="10751" max="10751" width="9.28515625" style="5" customWidth="1"/>
    <col min="10752" max="10752" width="10.5703125" style="5" customWidth="1"/>
    <col min="10753" max="10753" width="8.85546875" style="5" customWidth="1"/>
    <col min="10754" max="10754" width="11.5703125" style="5" customWidth="1"/>
    <col min="10755" max="11002" width="9.140625" style="5"/>
    <col min="11003" max="11003" width="5.5703125" style="5" customWidth="1"/>
    <col min="11004" max="11004" width="57.140625" style="5" customWidth="1"/>
    <col min="11005" max="11005" width="6.42578125" style="5" customWidth="1"/>
    <col min="11006" max="11006" width="7" style="5" customWidth="1"/>
    <col min="11007" max="11007" width="9.28515625" style="5" customWidth="1"/>
    <col min="11008" max="11008" width="10.5703125" style="5" customWidth="1"/>
    <col min="11009" max="11009" width="8.85546875" style="5" customWidth="1"/>
    <col min="11010" max="11010" width="11.5703125" style="5" customWidth="1"/>
    <col min="11011" max="11258" width="9.140625" style="5"/>
    <col min="11259" max="11259" width="5.5703125" style="5" customWidth="1"/>
    <col min="11260" max="11260" width="57.140625" style="5" customWidth="1"/>
    <col min="11261" max="11261" width="6.42578125" style="5" customWidth="1"/>
    <col min="11262" max="11262" width="7" style="5" customWidth="1"/>
    <col min="11263" max="11263" width="9.28515625" style="5" customWidth="1"/>
    <col min="11264" max="11264" width="10.5703125" style="5" customWidth="1"/>
    <col min="11265" max="11265" width="8.85546875" style="5" customWidth="1"/>
    <col min="11266" max="11266" width="11.5703125" style="5" customWidth="1"/>
    <col min="11267" max="11514" width="9.140625" style="5"/>
    <col min="11515" max="11515" width="5.5703125" style="5" customWidth="1"/>
    <col min="11516" max="11516" width="57.140625" style="5" customWidth="1"/>
    <col min="11517" max="11517" width="6.42578125" style="5" customWidth="1"/>
    <col min="11518" max="11518" width="7" style="5" customWidth="1"/>
    <col min="11519" max="11519" width="9.28515625" style="5" customWidth="1"/>
    <col min="11520" max="11520" width="10.5703125" style="5" customWidth="1"/>
    <col min="11521" max="11521" width="8.85546875" style="5" customWidth="1"/>
    <col min="11522" max="11522" width="11.5703125" style="5" customWidth="1"/>
    <col min="11523" max="11770" width="9.140625" style="5"/>
    <col min="11771" max="11771" width="5.5703125" style="5" customWidth="1"/>
    <col min="11772" max="11772" width="57.140625" style="5" customWidth="1"/>
    <col min="11773" max="11773" width="6.42578125" style="5" customWidth="1"/>
    <col min="11774" max="11774" width="7" style="5" customWidth="1"/>
    <col min="11775" max="11775" width="9.28515625" style="5" customWidth="1"/>
    <col min="11776" max="11776" width="10.5703125" style="5" customWidth="1"/>
    <col min="11777" max="11777" width="8.85546875" style="5" customWidth="1"/>
    <col min="11778" max="11778" width="11.5703125" style="5" customWidth="1"/>
    <col min="11779" max="12026" width="9.140625" style="5"/>
    <col min="12027" max="12027" width="5.5703125" style="5" customWidth="1"/>
    <col min="12028" max="12028" width="57.140625" style="5" customWidth="1"/>
    <col min="12029" max="12029" width="6.42578125" style="5" customWidth="1"/>
    <col min="12030" max="12030" width="7" style="5" customWidth="1"/>
    <col min="12031" max="12031" width="9.28515625" style="5" customWidth="1"/>
    <col min="12032" max="12032" width="10.5703125" style="5" customWidth="1"/>
    <col min="12033" max="12033" width="8.85546875" style="5" customWidth="1"/>
    <col min="12034" max="12034" width="11.5703125" style="5" customWidth="1"/>
    <col min="12035" max="12282" width="9.140625" style="5"/>
    <col min="12283" max="12283" width="5.5703125" style="5" customWidth="1"/>
    <col min="12284" max="12284" width="57.140625" style="5" customWidth="1"/>
    <col min="12285" max="12285" width="6.42578125" style="5" customWidth="1"/>
    <col min="12286" max="12286" width="7" style="5" customWidth="1"/>
    <col min="12287" max="12287" width="9.28515625" style="5" customWidth="1"/>
    <col min="12288" max="12288" width="10.5703125" style="5" customWidth="1"/>
    <col min="12289" max="12289" width="8.85546875" style="5" customWidth="1"/>
    <col min="12290" max="12290" width="11.5703125" style="5" customWidth="1"/>
    <col min="12291" max="12538" width="9.140625" style="5"/>
    <col min="12539" max="12539" width="5.5703125" style="5" customWidth="1"/>
    <col min="12540" max="12540" width="57.140625" style="5" customWidth="1"/>
    <col min="12541" max="12541" width="6.42578125" style="5" customWidth="1"/>
    <col min="12542" max="12542" width="7" style="5" customWidth="1"/>
    <col min="12543" max="12543" width="9.28515625" style="5" customWidth="1"/>
    <col min="12544" max="12544" width="10.5703125" style="5" customWidth="1"/>
    <col min="12545" max="12545" width="8.85546875" style="5" customWidth="1"/>
    <col min="12546" max="12546" width="11.5703125" style="5" customWidth="1"/>
    <col min="12547" max="12794" width="9.140625" style="5"/>
    <col min="12795" max="12795" width="5.5703125" style="5" customWidth="1"/>
    <col min="12796" max="12796" width="57.140625" style="5" customWidth="1"/>
    <col min="12797" max="12797" width="6.42578125" style="5" customWidth="1"/>
    <col min="12798" max="12798" width="7" style="5" customWidth="1"/>
    <col min="12799" max="12799" width="9.28515625" style="5" customWidth="1"/>
    <col min="12800" max="12800" width="10.5703125" style="5" customWidth="1"/>
    <col min="12801" max="12801" width="8.85546875" style="5" customWidth="1"/>
    <col min="12802" max="12802" width="11.5703125" style="5" customWidth="1"/>
    <col min="12803" max="13050" width="9.140625" style="5"/>
    <col min="13051" max="13051" width="5.5703125" style="5" customWidth="1"/>
    <col min="13052" max="13052" width="57.140625" style="5" customWidth="1"/>
    <col min="13053" max="13053" width="6.42578125" style="5" customWidth="1"/>
    <col min="13054" max="13054" width="7" style="5" customWidth="1"/>
    <col min="13055" max="13055" width="9.28515625" style="5" customWidth="1"/>
    <col min="13056" max="13056" width="10.5703125" style="5" customWidth="1"/>
    <col min="13057" max="13057" width="8.85546875" style="5" customWidth="1"/>
    <col min="13058" max="13058" width="11.5703125" style="5" customWidth="1"/>
    <col min="13059" max="13306" width="9.140625" style="5"/>
    <col min="13307" max="13307" width="5.5703125" style="5" customWidth="1"/>
    <col min="13308" max="13308" width="57.140625" style="5" customWidth="1"/>
    <col min="13309" max="13309" width="6.42578125" style="5" customWidth="1"/>
    <col min="13310" max="13310" width="7" style="5" customWidth="1"/>
    <col min="13311" max="13311" width="9.28515625" style="5" customWidth="1"/>
    <col min="13312" max="13312" width="10.5703125" style="5" customWidth="1"/>
    <col min="13313" max="13313" width="8.85546875" style="5" customWidth="1"/>
    <col min="13314" max="13314" width="11.5703125" style="5" customWidth="1"/>
    <col min="13315" max="13562" width="9.140625" style="5"/>
    <col min="13563" max="13563" width="5.5703125" style="5" customWidth="1"/>
    <col min="13564" max="13564" width="57.140625" style="5" customWidth="1"/>
    <col min="13565" max="13565" width="6.42578125" style="5" customWidth="1"/>
    <col min="13566" max="13566" width="7" style="5" customWidth="1"/>
    <col min="13567" max="13567" width="9.28515625" style="5" customWidth="1"/>
    <col min="13568" max="13568" width="10.5703125" style="5" customWidth="1"/>
    <col min="13569" max="13569" width="8.85546875" style="5" customWidth="1"/>
    <col min="13570" max="13570" width="11.5703125" style="5" customWidth="1"/>
    <col min="13571" max="13818" width="9.140625" style="5"/>
    <col min="13819" max="13819" width="5.5703125" style="5" customWidth="1"/>
    <col min="13820" max="13820" width="57.140625" style="5" customWidth="1"/>
    <col min="13821" max="13821" width="6.42578125" style="5" customWidth="1"/>
    <col min="13822" max="13822" width="7" style="5" customWidth="1"/>
    <col min="13823" max="13823" width="9.28515625" style="5" customWidth="1"/>
    <col min="13824" max="13824" width="10.5703125" style="5" customWidth="1"/>
    <col min="13825" max="13825" width="8.85546875" style="5" customWidth="1"/>
    <col min="13826" max="13826" width="11.5703125" style="5" customWidth="1"/>
    <col min="13827" max="14074" width="9.140625" style="5"/>
    <col min="14075" max="14075" width="5.5703125" style="5" customWidth="1"/>
    <col min="14076" max="14076" width="57.140625" style="5" customWidth="1"/>
    <col min="14077" max="14077" width="6.42578125" style="5" customWidth="1"/>
    <col min="14078" max="14078" width="7" style="5" customWidth="1"/>
    <col min="14079" max="14079" width="9.28515625" style="5" customWidth="1"/>
    <col min="14080" max="14080" width="10.5703125" style="5" customWidth="1"/>
    <col min="14081" max="14081" width="8.85546875" style="5" customWidth="1"/>
    <col min="14082" max="14082" width="11.5703125" style="5" customWidth="1"/>
    <col min="14083" max="14330" width="9.140625" style="5"/>
    <col min="14331" max="14331" width="5.5703125" style="5" customWidth="1"/>
    <col min="14332" max="14332" width="57.140625" style="5" customWidth="1"/>
    <col min="14333" max="14333" width="6.42578125" style="5" customWidth="1"/>
    <col min="14334" max="14334" width="7" style="5" customWidth="1"/>
    <col min="14335" max="14335" width="9.28515625" style="5" customWidth="1"/>
    <col min="14336" max="14336" width="10.5703125" style="5" customWidth="1"/>
    <col min="14337" max="14337" width="8.85546875" style="5" customWidth="1"/>
    <col min="14338" max="14338" width="11.5703125" style="5" customWidth="1"/>
    <col min="14339" max="14586" width="9.140625" style="5"/>
    <col min="14587" max="14587" width="5.5703125" style="5" customWidth="1"/>
    <col min="14588" max="14588" width="57.140625" style="5" customWidth="1"/>
    <col min="14589" max="14589" width="6.42578125" style="5" customWidth="1"/>
    <col min="14590" max="14590" width="7" style="5" customWidth="1"/>
    <col min="14591" max="14591" width="9.28515625" style="5" customWidth="1"/>
    <col min="14592" max="14592" width="10.5703125" style="5" customWidth="1"/>
    <col min="14593" max="14593" width="8.85546875" style="5" customWidth="1"/>
    <col min="14594" max="14594" width="11.5703125" style="5" customWidth="1"/>
    <col min="14595" max="14842" width="9.140625" style="5"/>
    <col min="14843" max="14843" width="5.5703125" style="5" customWidth="1"/>
    <col min="14844" max="14844" width="57.140625" style="5" customWidth="1"/>
    <col min="14845" max="14845" width="6.42578125" style="5" customWidth="1"/>
    <col min="14846" max="14846" width="7" style="5" customWidth="1"/>
    <col min="14847" max="14847" width="9.28515625" style="5" customWidth="1"/>
    <col min="14848" max="14848" width="10.5703125" style="5" customWidth="1"/>
    <col min="14849" max="14849" width="8.85546875" style="5" customWidth="1"/>
    <col min="14850" max="14850" width="11.5703125" style="5" customWidth="1"/>
    <col min="14851" max="15098" width="9.140625" style="5"/>
    <col min="15099" max="15099" width="5.5703125" style="5" customWidth="1"/>
    <col min="15100" max="15100" width="57.140625" style="5" customWidth="1"/>
    <col min="15101" max="15101" width="6.42578125" style="5" customWidth="1"/>
    <col min="15102" max="15102" width="7" style="5" customWidth="1"/>
    <col min="15103" max="15103" width="9.28515625" style="5" customWidth="1"/>
    <col min="15104" max="15104" width="10.5703125" style="5" customWidth="1"/>
    <col min="15105" max="15105" width="8.85546875" style="5" customWidth="1"/>
    <col min="15106" max="15106" width="11.5703125" style="5" customWidth="1"/>
    <col min="15107" max="15354" width="9.140625" style="5"/>
    <col min="15355" max="15355" width="5.5703125" style="5" customWidth="1"/>
    <col min="15356" max="15356" width="57.140625" style="5" customWidth="1"/>
    <col min="15357" max="15357" width="6.42578125" style="5" customWidth="1"/>
    <col min="15358" max="15358" width="7" style="5" customWidth="1"/>
    <col min="15359" max="15359" width="9.28515625" style="5" customWidth="1"/>
    <col min="15360" max="15360" width="10.5703125" style="5" customWidth="1"/>
    <col min="15361" max="15361" width="8.85546875" style="5" customWidth="1"/>
    <col min="15362" max="15362" width="11.5703125" style="5" customWidth="1"/>
    <col min="15363" max="15610" width="9.140625" style="5"/>
    <col min="15611" max="15611" width="5.5703125" style="5" customWidth="1"/>
    <col min="15612" max="15612" width="57.140625" style="5" customWidth="1"/>
    <col min="15613" max="15613" width="6.42578125" style="5" customWidth="1"/>
    <col min="15614" max="15614" width="7" style="5" customWidth="1"/>
    <col min="15615" max="15615" width="9.28515625" style="5" customWidth="1"/>
    <col min="15616" max="15616" width="10.5703125" style="5" customWidth="1"/>
    <col min="15617" max="15617" width="8.85546875" style="5" customWidth="1"/>
    <col min="15618" max="15618" width="11.5703125" style="5" customWidth="1"/>
    <col min="15619" max="15866" width="9.140625" style="5"/>
    <col min="15867" max="15867" width="5.5703125" style="5" customWidth="1"/>
    <col min="15868" max="15868" width="57.140625" style="5" customWidth="1"/>
    <col min="15869" max="15869" width="6.42578125" style="5" customWidth="1"/>
    <col min="15870" max="15870" width="7" style="5" customWidth="1"/>
    <col min="15871" max="15871" width="9.28515625" style="5" customWidth="1"/>
    <col min="15872" max="15872" width="10.5703125" style="5" customWidth="1"/>
    <col min="15873" max="15873" width="8.85546875" style="5" customWidth="1"/>
    <col min="15874" max="15874" width="11.5703125" style="5" customWidth="1"/>
    <col min="15875" max="16122" width="9.140625" style="5"/>
    <col min="16123" max="16123" width="5.5703125" style="5" customWidth="1"/>
    <col min="16124" max="16124" width="57.140625" style="5" customWidth="1"/>
    <col min="16125" max="16125" width="6.42578125" style="5" customWidth="1"/>
    <col min="16126" max="16126" width="7" style="5" customWidth="1"/>
    <col min="16127" max="16127" width="9.28515625" style="5" customWidth="1"/>
    <col min="16128" max="16128" width="10.5703125" style="5" customWidth="1"/>
    <col min="16129" max="16129" width="8.85546875" style="5" customWidth="1"/>
    <col min="16130" max="16130" width="11.5703125" style="5" customWidth="1"/>
    <col min="16131" max="16384" width="9.140625" style="5"/>
  </cols>
  <sheetData>
    <row r="1" spans="1:10">
      <c r="A1" s="55"/>
      <c r="B1" s="55"/>
      <c r="C1" s="1"/>
      <c r="D1" s="1"/>
      <c r="E1" s="2"/>
      <c r="F1" s="3"/>
      <c r="G1" s="4"/>
      <c r="H1" s="3"/>
    </row>
    <row r="2" spans="1:10">
      <c r="A2" s="63" t="s">
        <v>106</v>
      </c>
      <c r="B2" s="63"/>
      <c r="C2" s="63"/>
      <c r="D2" s="63"/>
      <c r="E2" s="63"/>
      <c r="F2" s="63"/>
      <c r="G2" s="63"/>
      <c r="H2" s="63"/>
      <c r="I2" s="63"/>
      <c r="J2" s="63"/>
    </row>
    <row r="3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1" customFormat="1" ht="42.75">
      <c r="A4" s="7" t="s">
        <v>0</v>
      </c>
      <c r="B4" s="7" t="s">
        <v>1</v>
      </c>
      <c r="C4" s="7" t="s">
        <v>2</v>
      </c>
      <c r="D4" s="7" t="s">
        <v>105</v>
      </c>
      <c r="E4" s="8" t="s">
        <v>3</v>
      </c>
      <c r="F4" s="9" t="s">
        <v>4</v>
      </c>
      <c r="G4" s="10" t="s">
        <v>5</v>
      </c>
      <c r="H4" s="9" t="s">
        <v>6</v>
      </c>
      <c r="I4" s="9" t="s">
        <v>97</v>
      </c>
      <c r="J4" s="9" t="s">
        <v>98</v>
      </c>
    </row>
    <row r="5" spans="1:10">
      <c r="A5" s="12"/>
      <c r="B5" s="56" t="s">
        <v>7</v>
      </c>
      <c r="C5" s="57"/>
      <c r="D5" s="58"/>
      <c r="E5" s="13"/>
      <c r="F5" s="14"/>
      <c r="G5" s="15"/>
      <c r="H5" s="14"/>
      <c r="I5" s="16"/>
      <c r="J5" s="16"/>
    </row>
    <row r="6" spans="1:10" ht="71.25">
      <c r="A6" s="12">
        <v>1</v>
      </c>
      <c r="B6" s="17" t="s">
        <v>8</v>
      </c>
      <c r="C6" s="12" t="s">
        <v>9</v>
      </c>
      <c r="D6" s="18">
        <v>30</v>
      </c>
      <c r="E6" s="53">
        <v>0</v>
      </c>
      <c r="F6" s="51">
        <f>D6*E6</f>
        <v>0</v>
      </c>
      <c r="G6" s="19"/>
      <c r="H6" s="53">
        <f>F6*G6+F6</f>
        <v>0</v>
      </c>
      <c r="I6" s="16"/>
      <c r="J6" s="16"/>
    </row>
    <row r="7" spans="1:10" ht="42.75">
      <c r="A7" s="12">
        <v>2</v>
      </c>
      <c r="B7" s="20" t="s">
        <v>10</v>
      </c>
      <c r="C7" s="12" t="s">
        <v>9</v>
      </c>
      <c r="D7" s="21">
        <v>2</v>
      </c>
      <c r="E7" s="53">
        <v>0</v>
      </c>
      <c r="F7" s="51">
        <f t="shared" ref="F7:F70" si="0">D7*E7</f>
        <v>0</v>
      </c>
      <c r="G7" s="19"/>
      <c r="H7" s="53">
        <f t="shared" ref="H7:H70" si="1">F7*G7+F7</f>
        <v>0</v>
      </c>
      <c r="I7" s="16"/>
      <c r="J7" s="16"/>
    </row>
    <row r="8" spans="1:10" ht="42.75">
      <c r="A8" s="12">
        <v>3</v>
      </c>
      <c r="B8" s="20" t="s">
        <v>11</v>
      </c>
      <c r="C8" s="12" t="s">
        <v>9</v>
      </c>
      <c r="D8" s="21">
        <v>30</v>
      </c>
      <c r="E8" s="53">
        <v>0</v>
      </c>
      <c r="F8" s="51">
        <f t="shared" si="0"/>
        <v>0</v>
      </c>
      <c r="G8" s="19"/>
      <c r="H8" s="53">
        <f t="shared" si="1"/>
        <v>0</v>
      </c>
      <c r="I8" s="16"/>
      <c r="J8" s="16"/>
    </row>
    <row r="9" spans="1:10" ht="42.75">
      <c r="A9" s="12">
        <v>4</v>
      </c>
      <c r="B9" s="20" t="s">
        <v>12</v>
      </c>
      <c r="C9" s="12" t="s">
        <v>9</v>
      </c>
      <c r="D9" s="21">
        <v>2</v>
      </c>
      <c r="E9" s="53">
        <v>0</v>
      </c>
      <c r="F9" s="51">
        <f t="shared" si="0"/>
        <v>0</v>
      </c>
      <c r="G9" s="19"/>
      <c r="H9" s="53">
        <f t="shared" si="1"/>
        <v>0</v>
      </c>
      <c r="I9" s="16"/>
      <c r="J9" s="16"/>
    </row>
    <row r="10" spans="1:10" ht="28.5">
      <c r="A10" s="12">
        <v>5</v>
      </c>
      <c r="B10" s="22" t="s">
        <v>13</v>
      </c>
      <c r="C10" s="12" t="s">
        <v>9</v>
      </c>
      <c r="D10" s="23">
        <v>80</v>
      </c>
      <c r="E10" s="53">
        <v>0</v>
      </c>
      <c r="F10" s="51">
        <f t="shared" si="0"/>
        <v>0</v>
      </c>
      <c r="G10" s="19"/>
      <c r="H10" s="53">
        <f t="shared" si="1"/>
        <v>0</v>
      </c>
      <c r="I10" s="16"/>
      <c r="J10" s="16"/>
    </row>
    <row r="11" spans="1:10" ht="28.5">
      <c r="A11" s="12">
        <v>6</v>
      </c>
      <c r="B11" s="22" t="s">
        <v>14</v>
      </c>
      <c r="C11" s="12" t="s">
        <v>9</v>
      </c>
      <c r="D11" s="21">
        <v>80</v>
      </c>
      <c r="E11" s="53">
        <v>0</v>
      </c>
      <c r="F11" s="51">
        <f t="shared" si="0"/>
        <v>0</v>
      </c>
      <c r="G11" s="19"/>
      <c r="H11" s="53">
        <f t="shared" si="1"/>
        <v>0</v>
      </c>
      <c r="I11" s="16"/>
      <c r="J11" s="16"/>
    </row>
    <row r="12" spans="1:10" ht="120.75" customHeight="1">
      <c r="A12" s="12">
        <v>7</v>
      </c>
      <c r="B12" s="17" t="s">
        <v>15</v>
      </c>
      <c r="C12" s="12" t="s">
        <v>9</v>
      </c>
      <c r="D12" s="24">
        <v>10</v>
      </c>
      <c r="E12" s="53">
        <v>0</v>
      </c>
      <c r="F12" s="51">
        <f t="shared" si="0"/>
        <v>0</v>
      </c>
      <c r="G12" s="19"/>
      <c r="H12" s="53">
        <f t="shared" si="1"/>
        <v>0</v>
      </c>
      <c r="I12" s="16"/>
      <c r="J12" s="16"/>
    </row>
    <row r="13" spans="1:10" ht="128.25">
      <c r="A13" s="12">
        <v>8</v>
      </c>
      <c r="B13" s="25" t="s">
        <v>100</v>
      </c>
      <c r="C13" s="12" t="s">
        <v>16</v>
      </c>
      <c r="D13" s="21">
        <v>2</v>
      </c>
      <c r="E13" s="53">
        <v>0</v>
      </c>
      <c r="F13" s="51">
        <f t="shared" si="0"/>
        <v>0</v>
      </c>
      <c r="G13" s="19"/>
      <c r="H13" s="53">
        <f t="shared" si="1"/>
        <v>0</v>
      </c>
      <c r="I13" s="16"/>
      <c r="J13" s="16"/>
    </row>
    <row r="14" spans="1:10" ht="94.5" customHeight="1">
      <c r="A14" s="12">
        <v>9</v>
      </c>
      <c r="B14" s="26" t="s">
        <v>17</v>
      </c>
      <c r="C14" s="12" t="s">
        <v>9</v>
      </c>
      <c r="D14" s="21">
        <v>20</v>
      </c>
      <c r="E14" s="53">
        <v>0</v>
      </c>
      <c r="F14" s="51">
        <f t="shared" si="0"/>
        <v>0</v>
      </c>
      <c r="G14" s="19"/>
      <c r="H14" s="53">
        <f t="shared" si="1"/>
        <v>0</v>
      </c>
      <c r="I14" s="16"/>
      <c r="J14" s="16"/>
    </row>
    <row r="15" spans="1:10" ht="71.25">
      <c r="A15" s="12">
        <v>10</v>
      </c>
      <c r="B15" s="27" t="s">
        <v>18</v>
      </c>
      <c r="C15" s="12" t="s">
        <v>9</v>
      </c>
      <c r="D15" s="28">
        <v>6</v>
      </c>
      <c r="E15" s="53">
        <v>0</v>
      </c>
      <c r="F15" s="51">
        <f t="shared" si="0"/>
        <v>0</v>
      </c>
      <c r="G15" s="19"/>
      <c r="H15" s="53">
        <f t="shared" si="1"/>
        <v>0</v>
      </c>
      <c r="I15" s="16"/>
      <c r="J15" s="16"/>
    </row>
    <row r="16" spans="1:10" ht="71.25">
      <c r="A16" s="12">
        <v>11</v>
      </c>
      <c r="B16" s="27" t="s">
        <v>101</v>
      </c>
      <c r="C16" s="12" t="s">
        <v>16</v>
      </c>
      <c r="D16" s="29">
        <v>2</v>
      </c>
      <c r="E16" s="53">
        <v>0</v>
      </c>
      <c r="F16" s="51">
        <f t="shared" si="0"/>
        <v>0</v>
      </c>
      <c r="G16" s="19"/>
      <c r="H16" s="53">
        <f t="shared" si="1"/>
        <v>0</v>
      </c>
      <c r="I16" s="16"/>
      <c r="J16" s="16"/>
    </row>
    <row r="17" spans="1:10" ht="42.75">
      <c r="A17" s="12">
        <v>12</v>
      </c>
      <c r="B17" s="17" t="s">
        <v>19</v>
      </c>
      <c r="C17" s="12" t="s">
        <v>9</v>
      </c>
      <c r="D17" s="30">
        <v>120</v>
      </c>
      <c r="E17" s="53">
        <v>0</v>
      </c>
      <c r="F17" s="51">
        <f t="shared" si="0"/>
        <v>0</v>
      </c>
      <c r="G17" s="19"/>
      <c r="H17" s="53">
        <f t="shared" si="1"/>
        <v>0</v>
      </c>
      <c r="I17" s="16"/>
      <c r="J17" s="16"/>
    </row>
    <row r="18" spans="1:10" ht="42.75">
      <c r="A18" s="12">
        <v>13</v>
      </c>
      <c r="B18" s="17" t="s">
        <v>20</v>
      </c>
      <c r="C18" s="12" t="s">
        <v>9</v>
      </c>
      <c r="D18" s="21">
        <v>40</v>
      </c>
      <c r="E18" s="53">
        <v>0</v>
      </c>
      <c r="F18" s="51">
        <f t="shared" si="0"/>
        <v>0</v>
      </c>
      <c r="G18" s="19"/>
      <c r="H18" s="53">
        <f t="shared" si="1"/>
        <v>0</v>
      </c>
      <c r="I18" s="16"/>
      <c r="J18" s="16"/>
    </row>
    <row r="19" spans="1:10" ht="28.5">
      <c r="A19" s="12">
        <v>14</v>
      </c>
      <c r="B19" s="17" t="s">
        <v>21</v>
      </c>
      <c r="C19" s="12" t="s">
        <v>9</v>
      </c>
      <c r="D19" s="21">
        <v>4</v>
      </c>
      <c r="E19" s="53">
        <v>0</v>
      </c>
      <c r="F19" s="51">
        <f t="shared" si="0"/>
        <v>0</v>
      </c>
      <c r="G19" s="19"/>
      <c r="H19" s="53">
        <f t="shared" si="1"/>
        <v>0</v>
      </c>
      <c r="I19" s="16"/>
      <c r="J19" s="16"/>
    </row>
    <row r="20" spans="1:10" ht="85.5">
      <c r="A20" s="12">
        <v>15</v>
      </c>
      <c r="B20" s="31" t="s">
        <v>102</v>
      </c>
      <c r="C20" s="12" t="s">
        <v>16</v>
      </c>
      <c r="D20" s="21">
        <v>1</v>
      </c>
      <c r="E20" s="53">
        <v>0</v>
      </c>
      <c r="F20" s="51">
        <f t="shared" si="0"/>
        <v>0</v>
      </c>
      <c r="G20" s="19"/>
      <c r="H20" s="53">
        <f t="shared" si="1"/>
        <v>0</v>
      </c>
      <c r="I20" s="16"/>
      <c r="J20" s="16"/>
    </row>
    <row r="21" spans="1:10" ht="71.25">
      <c r="A21" s="12">
        <v>16</v>
      </c>
      <c r="B21" s="20" t="s">
        <v>103</v>
      </c>
      <c r="C21" s="12" t="s">
        <v>16</v>
      </c>
      <c r="D21" s="32">
        <v>1</v>
      </c>
      <c r="E21" s="53">
        <v>0</v>
      </c>
      <c r="F21" s="51">
        <f t="shared" si="0"/>
        <v>0</v>
      </c>
      <c r="G21" s="19"/>
      <c r="H21" s="53">
        <f t="shared" si="1"/>
        <v>0</v>
      </c>
      <c r="I21" s="16"/>
      <c r="J21" s="16"/>
    </row>
    <row r="22" spans="1:10">
      <c r="A22" s="12">
        <v>17</v>
      </c>
      <c r="B22" s="33" t="s">
        <v>22</v>
      </c>
      <c r="C22" s="12" t="s">
        <v>9</v>
      </c>
      <c r="D22" s="32">
        <v>5</v>
      </c>
      <c r="E22" s="53">
        <v>0</v>
      </c>
      <c r="F22" s="51">
        <f t="shared" si="0"/>
        <v>0</v>
      </c>
      <c r="G22" s="19"/>
      <c r="H22" s="53">
        <f t="shared" si="1"/>
        <v>0</v>
      </c>
      <c r="I22" s="16"/>
      <c r="J22" s="16"/>
    </row>
    <row r="23" spans="1:10">
      <c r="A23" s="34"/>
      <c r="B23" s="59" t="s">
        <v>23</v>
      </c>
      <c r="C23" s="60"/>
      <c r="D23" s="61"/>
      <c r="E23" s="53">
        <v>0</v>
      </c>
      <c r="F23" s="51">
        <f t="shared" si="0"/>
        <v>0</v>
      </c>
      <c r="G23" s="19"/>
      <c r="H23" s="53">
        <f t="shared" si="1"/>
        <v>0</v>
      </c>
      <c r="I23" s="16"/>
      <c r="J23" s="16"/>
    </row>
    <row r="24" spans="1:10" ht="28.5">
      <c r="A24" s="12">
        <v>18</v>
      </c>
      <c r="B24" s="35" t="s">
        <v>95</v>
      </c>
      <c r="C24" s="12" t="s">
        <v>9</v>
      </c>
      <c r="D24" s="12">
        <v>5</v>
      </c>
      <c r="E24" s="53">
        <v>0</v>
      </c>
      <c r="F24" s="51">
        <f t="shared" si="0"/>
        <v>0</v>
      </c>
      <c r="G24" s="19"/>
      <c r="H24" s="53">
        <f t="shared" si="1"/>
        <v>0</v>
      </c>
      <c r="I24" s="16"/>
      <c r="J24" s="16"/>
    </row>
    <row r="25" spans="1:10" ht="28.5">
      <c r="A25" s="12">
        <v>19</v>
      </c>
      <c r="B25" s="35" t="s">
        <v>24</v>
      </c>
      <c r="C25" s="12" t="s">
        <v>9</v>
      </c>
      <c r="D25" s="12">
        <v>20</v>
      </c>
      <c r="E25" s="53">
        <v>0</v>
      </c>
      <c r="F25" s="51">
        <f t="shared" si="0"/>
        <v>0</v>
      </c>
      <c r="G25" s="19"/>
      <c r="H25" s="53">
        <f t="shared" si="1"/>
        <v>0</v>
      </c>
      <c r="I25" s="16"/>
      <c r="J25" s="16"/>
    </row>
    <row r="26" spans="1:10" ht="42.75">
      <c r="A26" s="12">
        <v>20</v>
      </c>
      <c r="B26" s="26" t="s">
        <v>25</v>
      </c>
      <c r="C26" s="12" t="s">
        <v>9</v>
      </c>
      <c r="D26" s="12">
        <v>6</v>
      </c>
      <c r="E26" s="53">
        <v>0</v>
      </c>
      <c r="F26" s="51">
        <f t="shared" si="0"/>
        <v>0</v>
      </c>
      <c r="G26" s="19"/>
      <c r="H26" s="53">
        <f t="shared" si="1"/>
        <v>0</v>
      </c>
      <c r="I26" s="16"/>
      <c r="J26" s="16"/>
    </row>
    <row r="27" spans="1:10" ht="28.5">
      <c r="A27" s="12">
        <v>21</v>
      </c>
      <c r="B27" s="26" t="s">
        <v>30</v>
      </c>
      <c r="C27" s="36" t="s">
        <v>9</v>
      </c>
      <c r="D27" s="36">
        <v>5</v>
      </c>
      <c r="E27" s="53">
        <v>0</v>
      </c>
      <c r="F27" s="51">
        <f t="shared" si="0"/>
        <v>0</v>
      </c>
      <c r="G27" s="19"/>
      <c r="H27" s="53">
        <f t="shared" si="1"/>
        <v>0</v>
      </c>
      <c r="I27" s="16"/>
      <c r="J27" s="16"/>
    </row>
    <row r="28" spans="1:10" ht="42.75">
      <c r="A28" s="12">
        <v>22</v>
      </c>
      <c r="B28" s="26" t="s">
        <v>28</v>
      </c>
      <c r="C28" s="36" t="s">
        <v>9</v>
      </c>
      <c r="D28" s="36">
        <v>5</v>
      </c>
      <c r="E28" s="53">
        <v>0</v>
      </c>
      <c r="F28" s="51">
        <f t="shared" si="0"/>
        <v>0</v>
      </c>
      <c r="G28" s="19"/>
      <c r="H28" s="53">
        <f t="shared" si="1"/>
        <v>0</v>
      </c>
      <c r="I28" s="16"/>
      <c r="J28" s="16"/>
    </row>
    <row r="29" spans="1:10" ht="28.5">
      <c r="A29" s="12">
        <v>23</v>
      </c>
      <c r="B29" s="26" t="s">
        <v>26</v>
      </c>
      <c r="C29" s="12" t="s">
        <v>9</v>
      </c>
      <c r="D29" s="12">
        <v>3</v>
      </c>
      <c r="E29" s="53">
        <v>0</v>
      </c>
      <c r="F29" s="51">
        <f t="shared" si="0"/>
        <v>0</v>
      </c>
      <c r="G29" s="19"/>
      <c r="H29" s="53">
        <f t="shared" si="1"/>
        <v>0</v>
      </c>
      <c r="I29" s="16"/>
      <c r="J29" s="16"/>
    </row>
    <row r="30" spans="1:10" ht="28.5">
      <c r="A30" s="12">
        <v>24</v>
      </c>
      <c r="B30" s="26" t="s">
        <v>27</v>
      </c>
      <c r="C30" s="12" t="s">
        <v>9</v>
      </c>
      <c r="D30" s="12">
        <v>10</v>
      </c>
      <c r="E30" s="53">
        <v>0</v>
      </c>
      <c r="F30" s="51">
        <f t="shared" si="0"/>
        <v>0</v>
      </c>
      <c r="G30" s="19"/>
      <c r="H30" s="53">
        <f t="shared" si="1"/>
        <v>0</v>
      </c>
      <c r="I30" s="16"/>
      <c r="J30" s="16"/>
    </row>
    <row r="31" spans="1:10">
      <c r="A31" s="12">
        <v>25</v>
      </c>
      <c r="B31" s="26" t="s">
        <v>29</v>
      </c>
      <c r="C31" s="12" t="s">
        <v>9</v>
      </c>
      <c r="D31" s="12">
        <v>2</v>
      </c>
      <c r="E31" s="53">
        <v>0</v>
      </c>
      <c r="F31" s="51">
        <f t="shared" si="0"/>
        <v>0</v>
      </c>
      <c r="G31" s="19"/>
      <c r="H31" s="53">
        <f t="shared" si="1"/>
        <v>0</v>
      </c>
      <c r="I31" s="16"/>
      <c r="J31" s="16"/>
    </row>
    <row r="32" spans="1:10" ht="42.75">
      <c r="A32" s="12">
        <v>26</v>
      </c>
      <c r="B32" s="26" t="s">
        <v>31</v>
      </c>
      <c r="C32" s="12" t="s">
        <v>9</v>
      </c>
      <c r="D32" s="12">
        <v>120</v>
      </c>
      <c r="E32" s="53">
        <v>0</v>
      </c>
      <c r="F32" s="51">
        <f t="shared" si="0"/>
        <v>0</v>
      </c>
      <c r="G32" s="19"/>
      <c r="H32" s="53">
        <f t="shared" si="1"/>
        <v>0</v>
      </c>
      <c r="I32" s="16"/>
      <c r="J32" s="16"/>
    </row>
    <row r="33" spans="1:10" ht="28.5">
      <c r="A33" s="12">
        <v>27</v>
      </c>
      <c r="B33" s="26" t="s">
        <v>32</v>
      </c>
      <c r="C33" s="12" t="s">
        <v>9</v>
      </c>
      <c r="D33" s="12">
        <v>20</v>
      </c>
      <c r="E33" s="53">
        <v>0</v>
      </c>
      <c r="F33" s="51">
        <f t="shared" si="0"/>
        <v>0</v>
      </c>
      <c r="G33" s="19"/>
      <c r="H33" s="53">
        <f t="shared" si="1"/>
        <v>0</v>
      </c>
      <c r="I33" s="16"/>
      <c r="J33" s="16"/>
    </row>
    <row r="34" spans="1:10" ht="28.5">
      <c r="A34" s="12">
        <v>28</v>
      </c>
      <c r="B34" s="17" t="s">
        <v>33</v>
      </c>
      <c r="C34" s="12" t="s">
        <v>9</v>
      </c>
      <c r="D34" s="12">
        <v>3</v>
      </c>
      <c r="E34" s="53">
        <v>0</v>
      </c>
      <c r="F34" s="51">
        <f t="shared" si="0"/>
        <v>0</v>
      </c>
      <c r="G34" s="19"/>
      <c r="H34" s="53">
        <f t="shared" si="1"/>
        <v>0</v>
      </c>
      <c r="I34" s="16"/>
      <c r="J34" s="16"/>
    </row>
    <row r="35" spans="1:10" ht="42.75">
      <c r="A35" s="12">
        <v>29</v>
      </c>
      <c r="B35" s="17" t="s">
        <v>34</v>
      </c>
      <c r="C35" s="12" t="s">
        <v>9</v>
      </c>
      <c r="D35" s="12">
        <v>20</v>
      </c>
      <c r="E35" s="53">
        <v>0</v>
      </c>
      <c r="F35" s="51">
        <f t="shared" si="0"/>
        <v>0</v>
      </c>
      <c r="G35" s="19"/>
      <c r="H35" s="53">
        <f t="shared" si="1"/>
        <v>0</v>
      </c>
      <c r="I35" s="16"/>
      <c r="J35" s="16"/>
    </row>
    <row r="36" spans="1:10" ht="42.75">
      <c r="A36" s="12">
        <v>30</v>
      </c>
      <c r="B36" s="26" t="s">
        <v>35</v>
      </c>
      <c r="C36" s="36" t="s">
        <v>9</v>
      </c>
      <c r="D36" s="36">
        <v>5</v>
      </c>
      <c r="E36" s="53">
        <v>0</v>
      </c>
      <c r="F36" s="51">
        <f t="shared" si="0"/>
        <v>0</v>
      </c>
      <c r="G36" s="19"/>
      <c r="H36" s="53">
        <f t="shared" si="1"/>
        <v>0</v>
      </c>
      <c r="I36" s="16"/>
      <c r="J36" s="16"/>
    </row>
    <row r="37" spans="1:10" ht="42.75">
      <c r="A37" s="12">
        <v>31</v>
      </c>
      <c r="B37" s="26" t="s">
        <v>84</v>
      </c>
      <c r="C37" s="12" t="s">
        <v>9</v>
      </c>
      <c r="D37" s="12">
        <v>5</v>
      </c>
      <c r="E37" s="53">
        <v>0</v>
      </c>
      <c r="F37" s="51">
        <f t="shared" si="0"/>
        <v>0</v>
      </c>
      <c r="G37" s="19"/>
      <c r="H37" s="53">
        <f t="shared" si="1"/>
        <v>0</v>
      </c>
      <c r="I37" s="16"/>
      <c r="J37" s="16"/>
    </row>
    <row r="38" spans="1:10" ht="28.5">
      <c r="A38" s="12">
        <v>32</v>
      </c>
      <c r="B38" s="26" t="s">
        <v>36</v>
      </c>
      <c r="C38" s="12" t="s">
        <v>9</v>
      </c>
      <c r="D38" s="12">
        <v>2</v>
      </c>
      <c r="E38" s="53">
        <v>0</v>
      </c>
      <c r="F38" s="51">
        <f t="shared" si="0"/>
        <v>0</v>
      </c>
      <c r="G38" s="19"/>
      <c r="H38" s="53">
        <f t="shared" si="1"/>
        <v>0</v>
      </c>
      <c r="I38" s="16"/>
      <c r="J38" s="16"/>
    </row>
    <row r="39" spans="1:10" ht="57">
      <c r="A39" s="12">
        <v>33</v>
      </c>
      <c r="B39" s="17" t="s">
        <v>37</v>
      </c>
      <c r="C39" s="12" t="s">
        <v>9</v>
      </c>
      <c r="D39" s="12">
        <v>15</v>
      </c>
      <c r="E39" s="53">
        <v>0</v>
      </c>
      <c r="F39" s="51">
        <f t="shared" si="0"/>
        <v>0</v>
      </c>
      <c r="G39" s="19"/>
      <c r="H39" s="53">
        <f t="shared" si="1"/>
        <v>0</v>
      </c>
      <c r="I39" s="16"/>
      <c r="J39" s="16"/>
    </row>
    <row r="40" spans="1:10" ht="42.75">
      <c r="A40" s="12">
        <v>34</v>
      </c>
      <c r="B40" s="26" t="s">
        <v>38</v>
      </c>
      <c r="C40" s="12" t="s">
        <v>9</v>
      </c>
      <c r="D40" s="12">
        <v>10</v>
      </c>
      <c r="E40" s="53">
        <v>0</v>
      </c>
      <c r="F40" s="51">
        <f t="shared" si="0"/>
        <v>0</v>
      </c>
      <c r="G40" s="19"/>
      <c r="H40" s="53">
        <f t="shared" si="1"/>
        <v>0</v>
      </c>
      <c r="I40" s="16"/>
      <c r="J40" s="16"/>
    </row>
    <row r="41" spans="1:10" ht="28.5">
      <c r="A41" s="12">
        <v>35</v>
      </c>
      <c r="B41" s="26" t="s">
        <v>87</v>
      </c>
      <c r="C41" s="12" t="s">
        <v>9</v>
      </c>
      <c r="D41" s="12">
        <v>2</v>
      </c>
      <c r="E41" s="53">
        <v>0</v>
      </c>
      <c r="F41" s="51">
        <f t="shared" si="0"/>
        <v>0</v>
      </c>
      <c r="G41" s="19"/>
      <c r="H41" s="53">
        <f t="shared" si="1"/>
        <v>0</v>
      </c>
      <c r="I41" s="16"/>
      <c r="J41" s="16"/>
    </row>
    <row r="42" spans="1:10" ht="57">
      <c r="A42" s="12">
        <v>36</v>
      </c>
      <c r="B42" s="17" t="s">
        <v>39</v>
      </c>
      <c r="C42" s="12" t="s">
        <v>9</v>
      </c>
      <c r="D42" s="12">
        <v>8</v>
      </c>
      <c r="E42" s="53">
        <v>0</v>
      </c>
      <c r="F42" s="51">
        <f t="shared" si="0"/>
        <v>0</v>
      </c>
      <c r="G42" s="19"/>
      <c r="H42" s="53">
        <f t="shared" si="1"/>
        <v>0</v>
      </c>
      <c r="I42" s="16"/>
      <c r="J42" s="16"/>
    </row>
    <row r="43" spans="1:10" ht="71.25">
      <c r="A43" s="12">
        <v>37</v>
      </c>
      <c r="B43" s="17" t="s">
        <v>40</v>
      </c>
      <c r="C43" s="12" t="s">
        <v>9</v>
      </c>
      <c r="D43" s="12">
        <v>3</v>
      </c>
      <c r="E43" s="53">
        <v>0</v>
      </c>
      <c r="F43" s="51">
        <f t="shared" si="0"/>
        <v>0</v>
      </c>
      <c r="G43" s="19"/>
      <c r="H43" s="53">
        <f t="shared" si="1"/>
        <v>0</v>
      </c>
      <c r="I43" s="16"/>
      <c r="J43" s="16"/>
    </row>
    <row r="44" spans="1:10" ht="57">
      <c r="A44" s="12">
        <v>38</v>
      </c>
      <c r="B44" s="17" t="s">
        <v>41</v>
      </c>
      <c r="C44" s="12" t="s">
        <v>9</v>
      </c>
      <c r="D44" s="12">
        <v>15</v>
      </c>
      <c r="E44" s="53">
        <v>0</v>
      </c>
      <c r="F44" s="51">
        <f t="shared" si="0"/>
        <v>0</v>
      </c>
      <c r="G44" s="19"/>
      <c r="H44" s="53">
        <f t="shared" si="1"/>
        <v>0</v>
      </c>
      <c r="I44" s="16"/>
      <c r="J44" s="16"/>
    </row>
    <row r="45" spans="1:10" ht="42.75">
      <c r="A45" s="12">
        <v>39</v>
      </c>
      <c r="B45" s="17" t="s">
        <v>42</v>
      </c>
      <c r="C45" s="12" t="s">
        <v>9</v>
      </c>
      <c r="D45" s="12">
        <v>30</v>
      </c>
      <c r="E45" s="53">
        <v>0</v>
      </c>
      <c r="F45" s="51">
        <f t="shared" si="0"/>
        <v>0</v>
      </c>
      <c r="G45" s="19"/>
      <c r="H45" s="53">
        <f t="shared" si="1"/>
        <v>0</v>
      </c>
      <c r="I45" s="16"/>
      <c r="J45" s="16"/>
    </row>
    <row r="46" spans="1:10" ht="42.75">
      <c r="A46" s="12">
        <v>40</v>
      </c>
      <c r="B46" s="26" t="s">
        <v>43</v>
      </c>
      <c r="C46" s="12" t="s">
        <v>9</v>
      </c>
      <c r="D46" s="12">
        <v>1</v>
      </c>
      <c r="E46" s="53">
        <v>0</v>
      </c>
      <c r="F46" s="51">
        <f t="shared" si="0"/>
        <v>0</v>
      </c>
      <c r="G46" s="19"/>
      <c r="H46" s="53">
        <f t="shared" si="1"/>
        <v>0</v>
      </c>
      <c r="I46" s="16"/>
      <c r="J46" s="16"/>
    </row>
    <row r="47" spans="1:10" ht="28.5">
      <c r="A47" s="12">
        <v>41</v>
      </c>
      <c r="B47" s="17" t="s">
        <v>44</v>
      </c>
      <c r="C47" s="12" t="s">
        <v>9</v>
      </c>
      <c r="D47" s="12">
        <v>2</v>
      </c>
      <c r="E47" s="53">
        <v>0</v>
      </c>
      <c r="F47" s="51">
        <f t="shared" si="0"/>
        <v>0</v>
      </c>
      <c r="G47" s="19"/>
      <c r="H47" s="53">
        <f t="shared" si="1"/>
        <v>0</v>
      </c>
      <c r="I47" s="16"/>
      <c r="J47" s="16"/>
    </row>
    <row r="48" spans="1:10" ht="42.75">
      <c r="A48" s="12">
        <v>42</v>
      </c>
      <c r="B48" s="26" t="s">
        <v>45</v>
      </c>
      <c r="C48" s="12" t="s">
        <v>9</v>
      </c>
      <c r="D48" s="12">
        <v>900</v>
      </c>
      <c r="E48" s="53">
        <v>0</v>
      </c>
      <c r="F48" s="51">
        <f t="shared" si="0"/>
        <v>0</v>
      </c>
      <c r="G48" s="19"/>
      <c r="H48" s="53">
        <f t="shared" si="1"/>
        <v>0</v>
      </c>
      <c r="I48" s="16"/>
      <c r="J48" s="16"/>
    </row>
    <row r="49" spans="1:10" ht="28.5">
      <c r="A49" s="12">
        <v>43</v>
      </c>
      <c r="B49" s="26" t="s">
        <v>46</v>
      </c>
      <c r="C49" s="12" t="s">
        <v>9</v>
      </c>
      <c r="D49" s="12">
        <v>30</v>
      </c>
      <c r="E49" s="53">
        <v>0</v>
      </c>
      <c r="F49" s="51">
        <f t="shared" si="0"/>
        <v>0</v>
      </c>
      <c r="G49" s="19"/>
      <c r="H49" s="53">
        <f t="shared" si="1"/>
        <v>0</v>
      </c>
      <c r="I49" s="16"/>
      <c r="J49" s="16"/>
    </row>
    <row r="50" spans="1:10">
      <c r="A50" s="12">
        <v>44</v>
      </c>
      <c r="B50" s="26" t="s">
        <v>47</v>
      </c>
      <c r="C50" s="12" t="s">
        <v>9</v>
      </c>
      <c r="D50" s="12">
        <v>2</v>
      </c>
      <c r="E50" s="53">
        <v>0</v>
      </c>
      <c r="F50" s="51">
        <f t="shared" si="0"/>
        <v>0</v>
      </c>
      <c r="G50" s="19"/>
      <c r="H50" s="53">
        <f t="shared" si="1"/>
        <v>0</v>
      </c>
      <c r="I50" s="16"/>
      <c r="J50" s="16"/>
    </row>
    <row r="51" spans="1:10">
      <c r="A51" s="12">
        <v>45</v>
      </c>
      <c r="B51" s="26" t="s">
        <v>48</v>
      </c>
      <c r="C51" s="12" t="s">
        <v>9</v>
      </c>
      <c r="D51" s="12">
        <v>2</v>
      </c>
      <c r="E51" s="53">
        <v>0</v>
      </c>
      <c r="F51" s="51">
        <f t="shared" si="0"/>
        <v>0</v>
      </c>
      <c r="G51" s="19"/>
      <c r="H51" s="53">
        <f t="shared" si="1"/>
        <v>0</v>
      </c>
      <c r="I51" s="16"/>
      <c r="J51" s="16"/>
    </row>
    <row r="52" spans="1:10" ht="42.75">
      <c r="A52" s="12">
        <v>46</v>
      </c>
      <c r="B52" s="17" t="s">
        <v>49</v>
      </c>
      <c r="C52" s="12" t="s">
        <v>9</v>
      </c>
      <c r="D52" s="12">
        <v>2</v>
      </c>
      <c r="E52" s="53">
        <v>0</v>
      </c>
      <c r="F52" s="51">
        <f t="shared" si="0"/>
        <v>0</v>
      </c>
      <c r="G52" s="19"/>
      <c r="H52" s="53">
        <f t="shared" si="1"/>
        <v>0</v>
      </c>
      <c r="I52" s="16"/>
      <c r="J52" s="16"/>
    </row>
    <row r="53" spans="1:10" ht="42.75">
      <c r="A53" s="12">
        <v>47</v>
      </c>
      <c r="B53" s="26" t="s">
        <v>86</v>
      </c>
      <c r="C53" s="36" t="s">
        <v>9</v>
      </c>
      <c r="D53" s="36">
        <v>2</v>
      </c>
      <c r="E53" s="53">
        <v>0</v>
      </c>
      <c r="F53" s="51">
        <f t="shared" si="0"/>
        <v>0</v>
      </c>
      <c r="G53" s="19"/>
      <c r="H53" s="53">
        <f t="shared" si="1"/>
        <v>0</v>
      </c>
      <c r="I53" s="16"/>
      <c r="J53" s="16"/>
    </row>
    <row r="54" spans="1:10" ht="71.25">
      <c r="A54" s="12">
        <v>48</v>
      </c>
      <c r="B54" s="17" t="s">
        <v>50</v>
      </c>
      <c r="C54" s="12" t="s">
        <v>9</v>
      </c>
      <c r="D54" s="12">
        <v>5</v>
      </c>
      <c r="E54" s="53">
        <v>0</v>
      </c>
      <c r="F54" s="51">
        <f t="shared" si="0"/>
        <v>0</v>
      </c>
      <c r="G54" s="19"/>
      <c r="H54" s="53">
        <f t="shared" si="1"/>
        <v>0</v>
      </c>
      <c r="I54" s="16"/>
      <c r="J54" s="16"/>
    </row>
    <row r="55" spans="1:10" ht="42.75">
      <c r="A55" s="12">
        <v>49</v>
      </c>
      <c r="B55" s="17" t="s">
        <v>51</v>
      </c>
      <c r="C55" s="12" t="s">
        <v>9</v>
      </c>
      <c r="D55" s="12">
        <v>2</v>
      </c>
      <c r="E55" s="53">
        <v>0</v>
      </c>
      <c r="F55" s="51">
        <f t="shared" si="0"/>
        <v>0</v>
      </c>
      <c r="G55" s="19"/>
      <c r="H55" s="53">
        <f t="shared" si="1"/>
        <v>0</v>
      </c>
      <c r="I55" s="16"/>
      <c r="J55" s="16"/>
    </row>
    <row r="56" spans="1:10" ht="28.5">
      <c r="A56" s="12">
        <v>50</v>
      </c>
      <c r="B56" s="26" t="s">
        <v>78</v>
      </c>
      <c r="C56" s="12" t="s">
        <v>9</v>
      </c>
      <c r="D56" s="12">
        <v>5</v>
      </c>
      <c r="E56" s="53">
        <v>0</v>
      </c>
      <c r="F56" s="51">
        <f t="shared" si="0"/>
        <v>0</v>
      </c>
      <c r="G56" s="19"/>
      <c r="H56" s="53">
        <f t="shared" si="1"/>
        <v>0</v>
      </c>
      <c r="I56" s="16"/>
      <c r="J56" s="16"/>
    </row>
    <row r="57" spans="1:10" ht="28.5">
      <c r="A57" s="12">
        <v>51</v>
      </c>
      <c r="B57" s="26" t="s">
        <v>77</v>
      </c>
      <c r="C57" s="12" t="s">
        <v>9</v>
      </c>
      <c r="D57" s="12">
        <v>2</v>
      </c>
      <c r="E57" s="53">
        <v>0</v>
      </c>
      <c r="F57" s="51">
        <f t="shared" si="0"/>
        <v>0</v>
      </c>
      <c r="G57" s="19"/>
      <c r="H57" s="53">
        <f t="shared" si="1"/>
        <v>0</v>
      </c>
      <c r="I57" s="16"/>
      <c r="J57" s="16"/>
    </row>
    <row r="58" spans="1:10" ht="57">
      <c r="A58" s="12">
        <v>52</v>
      </c>
      <c r="B58" s="26" t="s">
        <v>79</v>
      </c>
      <c r="C58" s="12" t="s">
        <v>9</v>
      </c>
      <c r="D58" s="12">
        <v>15</v>
      </c>
      <c r="E58" s="53">
        <v>0</v>
      </c>
      <c r="F58" s="51">
        <f t="shared" si="0"/>
        <v>0</v>
      </c>
      <c r="G58" s="19"/>
      <c r="H58" s="53">
        <f t="shared" si="1"/>
        <v>0</v>
      </c>
      <c r="I58" s="16"/>
      <c r="J58" s="16"/>
    </row>
    <row r="59" spans="1:10" ht="57">
      <c r="A59" s="12">
        <v>53</v>
      </c>
      <c r="B59" s="26" t="s">
        <v>80</v>
      </c>
      <c r="C59" s="12" t="s">
        <v>9</v>
      </c>
      <c r="D59" s="12">
        <v>5</v>
      </c>
      <c r="E59" s="53">
        <v>0</v>
      </c>
      <c r="F59" s="51">
        <f t="shared" si="0"/>
        <v>0</v>
      </c>
      <c r="G59" s="19"/>
      <c r="H59" s="53">
        <f t="shared" si="1"/>
        <v>0</v>
      </c>
      <c r="I59" s="16"/>
      <c r="J59" s="16"/>
    </row>
    <row r="60" spans="1:10">
      <c r="A60" s="12">
        <v>54</v>
      </c>
      <c r="B60" s="26" t="s">
        <v>47</v>
      </c>
      <c r="C60" s="12" t="s">
        <v>9</v>
      </c>
      <c r="D60" s="12">
        <v>2</v>
      </c>
      <c r="E60" s="53">
        <v>0</v>
      </c>
      <c r="F60" s="51">
        <f t="shared" si="0"/>
        <v>0</v>
      </c>
      <c r="G60" s="19"/>
      <c r="H60" s="53">
        <f t="shared" si="1"/>
        <v>0</v>
      </c>
      <c r="I60" s="16"/>
      <c r="J60" s="16"/>
    </row>
    <row r="61" spans="1:10">
      <c r="A61" s="12">
        <v>55</v>
      </c>
      <c r="B61" s="26" t="s">
        <v>48</v>
      </c>
      <c r="C61" s="12" t="s">
        <v>9</v>
      </c>
      <c r="D61" s="12">
        <v>4</v>
      </c>
      <c r="E61" s="53">
        <v>0</v>
      </c>
      <c r="F61" s="51">
        <f t="shared" si="0"/>
        <v>0</v>
      </c>
      <c r="G61" s="19"/>
      <c r="H61" s="53">
        <f t="shared" si="1"/>
        <v>0</v>
      </c>
      <c r="I61" s="16"/>
      <c r="J61" s="16"/>
    </row>
    <row r="62" spans="1:10" ht="28.5">
      <c r="A62" s="12">
        <v>56</v>
      </c>
      <c r="B62" s="17" t="s">
        <v>94</v>
      </c>
      <c r="C62" s="12" t="s">
        <v>9</v>
      </c>
      <c r="D62" s="12">
        <v>220</v>
      </c>
      <c r="E62" s="53">
        <v>0</v>
      </c>
      <c r="F62" s="51">
        <f t="shared" si="0"/>
        <v>0</v>
      </c>
      <c r="G62" s="19"/>
      <c r="H62" s="53">
        <f t="shared" si="1"/>
        <v>0</v>
      </c>
      <c r="I62" s="16"/>
      <c r="J62" s="16"/>
    </row>
    <row r="63" spans="1:10">
      <c r="A63" s="12">
        <v>57</v>
      </c>
      <c r="B63" s="17" t="s">
        <v>52</v>
      </c>
      <c r="C63" s="12" t="s">
        <v>9</v>
      </c>
      <c r="D63" s="12">
        <v>10</v>
      </c>
      <c r="E63" s="53">
        <v>0</v>
      </c>
      <c r="F63" s="51">
        <f t="shared" si="0"/>
        <v>0</v>
      </c>
      <c r="G63" s="19"/>
      <c r="H63" s="53">
        <f t="shared" si="1"/>
        <v>0</v>
      </c>
      <c r="I63" s="16"/>
      <c r="J63" s="16"/>
    </row>
    <row r="64" spans="1:10">
      <c r="A64" s="12"/>
      <c r="B64" s="59" t="s">
        <v>53</v>
      </c>
      <c r="C64" s="60"/>
      <c r="D64" s="61"/>
      <c r="E64" s="53">
        <v>0</v>
      </c>
      <c r="F64" s="51">
        <f t="shared" si="0"/>
        <v>0</v>
      </c>
      <c r="G64" s="19"/>
      <c r="H64" s="53">
        <f t="shared" si="1"/>
        <v>0</v>
      </c>
      <c r="I64" s="16"/>
      <c r="J64" s="16"/>
    </row>
    <row r="65" spans="1:10" ht="57">
      <c r="A65" s="12">
        <v>58</v>
      </c>
      <c r="B65" s="37" t="s">
        <v>54</v>
      </c>
      <c r="C65" s="36" t="s">
        <v>9</v>
      </c>
      <c r="D65" s="36">
        <v>10</v>
      </c>
      <c r="E65" s="53">
        <v>0</v>
      </c>
      <c r="F65" s="51">
        <f t="shared" si="0"/>
        <v>0</v>
      </c>
      <c r="G65" s="19"/>
      <c r="H65" s="53">
        <f t="shared" si="1"/>
        <v>0</v>
      </c>
      <c r="I65" s="16"/>
      <c r="J65" s="16"/>
    </row>
    <row r="66" spans="1:10" ht="71.25">
      <c r="A66" s="12">
        <v>59</v>
      </c>
      <c r="B66" s="38" t="s">
        <v>104</v>
      </c>
      <c r="C66" s="36" t="s">
        <v>9</v>
      </c>
      <c r="D66" s="36">
        <v>5</v>
      </c>
      <c r="E66" s="53">
        <v>0</v>
      </c>
      <c r="F66" s="51">
        <f t="shared" si="0"/>
        <v>0</v>
      </c>
      <c r="G66" s="19"/>
      <c r="H66" s="53">
        <f t="shared" si="1"/>
        <v>0</v>
      </c>
      <c r="I66" s="16"/>
      <c r="J66" s="16"/>
    </row>
    <row r="67" spans="1:10">
      <c r="A67" s="12">
        <v>60</v>
      </c>
      <c r="B67" s="39" t="s">
        <v>55</v>
      </c>
      <c r="C67" s="36" t="s">
        <v>9</v>
      </c>
      <c r="D67" s="36">
        <v>4</v>
      </c>
      <c r="E67" s="53">
        <v>0</v>
      </c>
      <c r="F67" s="51">
        <f t="shared" si="0"/>
        <v>0</v>
      </c>
      <c r="G67" s="19"/>
      <c r="H67" s="53">
        <f t="shared" si="1"/>
        <v>0</v>
      </c>
      <c r="I67" s="16"/>
      <c r="J67" s="16"/>
    </row>
    <row r="68" spans="1:10" ht="28.5">
      <c r="A68" s="12">
        <v>61</v>
      </c>
      <c r="B68" s="39" t="s">
        <v>56</v>
      </c>
      <c r="C68" s="36" t="s">
        <v>9</v>
      </c>
      <c r="D68" s="36">
        <v>4</v>
      </c>
      <c r="E68" s="53">
        <v>0</v>
      </c>
      <c r="F68" s="51">
        <f t="shared" si="0"/>
        <v>0</v>
      </c>
      <c r="G68" s="19"/>
      <c r="H68" s="53">
        <f t="shared" si="1"/>
        <v>0</v>
      </c>
      <c r="I68" s="16"/>
      <c r="J68" s="16"/>
    </row>
    <row r="69" spans="1:10" ht="57">
      <c r="A69" s="12">
        <v>62</v>
      </c>
      <c r="B69" s="39" t="s">
        <v>57</v>
      </c>
      <c r="C69" s="36" t="s">
        <v>9</v>
      </c>
      <c r="D69" s="36">
        <v>2</v>
      </c>
      <c r="E69" s="53">
        <v>0</v>
      </c>
      <c r="F69" s="51">
        <f t="shared" si="0"/>
        <v>0</v>
      </c>
      <c r="G69" s="19"/>
      <c r="H69" s="53">
        <f t="shared" si="1"/>
        <v>0</v>
      </c>
      <c r="I69" s="16"/>
      <c r="J69" s="16"/>
    </row>
    <row r="70" spans="1:10">
      <c r="A70" s="12">
        <v>63</v>
      </c>
      <c r="B70" s="39" t="s">
        <v>93</v>
      </c>
      <c r="C70" s="36" t="s">
        <v>9</v>
      </c>
      <c r="D70" s="36">
        <v>2</v>
      </c>
      <c r="E70" s="53">
        <v>0</v>
      </c>
      <c r="F70" s="51">
        <f t="shared" si="0"/>
        <v>0</v>
      </c>
      <c r="G70" s="19"/>
      <c r="H70" s="53">
        <f t="shared" si="1"/>
        <v>0</v>
      </c>
      <c r="I70" s="16"/>
      <c r="J70" s="16"/>
    </row>
    <row r="71" spans="1:10" ht="71.25">
      <c r="A71" s="12">
        <v>64</v>
      </c>
      <c r="B71" s="39" t="s">
        <v>58</v>
      </c>
      <c r="C71" s="36" t="s">
        <v>9</v>
      </c>
      <c r="D71" s="36">
        <v>1</v>
      </c>
      <c r="E71" s="53">
        <v>0</v>
      </c>
      <c r="F71" s="51">
        <f t="shared" ref="F71:F93" si="2">D71*E71</f>
        <v>0</v>
      </c>
      <c r="G71" s="19"/>
      <c r="H71" s="53">
        <f t="shared" ref="H71:H94" si="3">F71*G71+F71</f>
        <v>0</v>
      </c>
      <c r="I71" s="16"/>
      <c r="J71" s="16"/>
    </row>
    <row r="72" spans="1:10" ht="85.5">
      <c r="A72" s="12">
        <v>65</v>
      </c>
      <c r="B72" s="39" t="s">
        <v>59</v>
      </c>
      <c r="C72" s="36" t="s">
        <v>9</v>
      </c>
      <c r="D72" s="36">
        <v>1</v>
      </c>
      <c r="E72" s="53">
        <v>0</v>
      </c>
      <c r="F72" s="51">
        <f t="shared" si="2"/>
        <v>0</v>
      </c>
      <c r="G72" s="19"/>
      <c r="H72" s="53">
        <f t="shared" si="3"/>
        <v>0</v>
      </c>
      <c r="I72" s="16"/>
      <c r="J72" s="16"/>
    </row>
    <row r="73" spans="1:10" ht="28.5">
      <c r="A73" s="12">
        <v>66</v>
      </c>
      <c r="B73" s="39" t="s">
        <v>60</v>
      </c>
      <c r="C73" s="36" t="s">
        <v>9</v>
      </c>
      <c r="D73" s="36">
        <v>60</v>
      </c>
      <c r="E73" s="53">
        <v>0</v>
      </c>
      <c r="F73" s="51">
        <f t="shared" si="2"/>
        <v>0</v>
      </c>
      <c r="G73" s="19"/>
      <c r="H73" s="53">
        <f t="shared" si="3"/>
        <v>0</v>
      </c>
      <c r="I73" s="16"/>
      <c r="J73" s="16"/>
    </row>
    <row r="74" spans="1:10">
      <c r="A74" s="12">
        <v>67</v>
      </c>
      <c r="B74" s="40" t="s">
        <v>61</v>
      </c>
      <c r="C74" s="36" t="s">
        <v>9</v>
      </c>
      <c r="D74" s="36">
        <v>2</v>
      </c>
      <c r="E74" s="53">
        <v>0</v>
      </c>
      <c r="F74" s="51">
        <f t="shared" si="2"/>
        <v>0</v>
      </c>
      <c r="G74" s="19"/>
      <c r="H74" s="53">
        <f t="shared" si="3"/>
        <v>0</v>
      </c>
      <c r="I74" s="16"/>
      <c r="J74" s="16"/>
    </row>
    <row r="75" spans="1:10">
      <c r="A75" s="12">
        <v>68</v>
      </c>
      <c r="B75" s="40" t="s">
        <v>62</v>
      </c>
      <c r="C75" s="36" t="s">
        <v>9</v>
      </c>
      <c r="D75" s="36">
        <v>2</v>
      </c>
      <c r="E75" s="53">
        <v>0</v>
      </c>
      <c r="F75" s="51">
        <f t="shared" si="2"/>
        <v>0</v>
      </c>
      <c r="G75" s="19"/>
      <c r="H75" s="53">
        <f t="shared" si="3"/>
        <v>0</v>
      </c>
      <c r="I75" s="16"/>
      <c r="J75" s="16"/>
    </row>
    <row r="76" spans="1:10">
      <c r="A76" s="12">
        <v>69</v>
      </c>
      <c r="B76" s="40" t="s">
        <v>63</v>
      </c>
      <c r="C76" s="36" t="s">
        <v>9</v>
      </c>
      <c r="D76" s="36">
        <v>2</v>
      </c>
      <c r="E76" s="53">
        <v>0</v>
      </c>
      <c r="F76" s="51">
        <f t="shared" si="2"/>
        <v>0</v>
      </c>
      <c r="G76" s="19"/>
      <c r="H76" s="53">
        <f t="shared" si="3"/>
        <v>0</v>
      </c>
      <c r="I76" s="16"/>
      <c r="J76" s="16"/>
    </row>
    <row r="77" spans="1:10">
      <c r="A77" s="12">
        <v>70</v>
      </c>
      <c r="B77" s="40" t="s">
        <v>64</v>
      </c>
      <c r="C77" s="36" t="s">
        <v>9</v>
      </c>
      <c r="D77" s="36">
        <v>1</v>
      </c>
      <c r="E77" s="53">
        <v>0</v>
      </c>
      <c r="F77" s="51">
        <f t="shared" si="2"/>
        <v>0</v>
      </c>
      <c r="G77" s="19"/>
      <c r="H77" s="53">
        <f t="shared" si="3"/>
        <v>0</v>
      </c>
      <c r="I77" s="16"/>
      <c r="J77" s="16"/>
    </row>
    <row r="78" spans="1:10" ht="28.5">
      <c r="A78" s="12">
        <v>71</v>
      </c>
      <c r="B78" s="40" t="s">
        <v>65</v>
      </c>
      <c r="C78" s="36" t="s">
        <v>9</v>
      </c>
      <c r="D78" s="36">
        <v>2</v>
      </c>
      <c r="E78" s="53">
        <v>0</v>
      </c>
      <c r="F78" s="51">
        <f t="shared" si="2"/>
        <v>0</v>
      </c>
      <c r="G78" s="19"/>
      <c r="H78" s="53">
        <f t="shared" si="3"/>
        <v>0</v>
      </c>
      <c r="I78" s="16"/>
      <c r="J78" s="16"/>
    </row>
    <row r="79" spans="1:10">
      <c r="A79" s="12">
        <v>72</v>
      </c>
      <c r="B79" s="17" t="s">
        <v>66</v>
      </c>
      <c r="C79" s="12" t="s">
        <v>9</v>
      </c>
      <c r="D79" s="12">
        <v>5</v>
      </c>
      <c r="E79" s="53">
        <v>0</v>
      </c>
      <c r="F79" s="51">
        <f t="shared" si="2"/>
        <v>0</v>
      </c>
      <c r="G79" s="19"/>
      <c r="H79" s="53">
        <f t="shared" si="3"/>
        <v>0</v>
      </c>
      <c r="I79" s="16"/>
      <c r="J79" s="16"/>
    </row>
    <row r="80" spans="1:10">
      <c r="A80" s="12">
        <v>73</v>
      </c>
      <c r="B80" s="26" t="s">
        <v>67</v>
      </c>
      <c r="C80" s="12" t="s">
        <v>9</v>
      </c>
      <c r="D80" s="12">
        <v>30</v>
      </c>
      <c r="E80" s="53">
        <v>0</v>
      </c>
      <c r="F80" s="51">
        <f t="shared" si="2"/>
        <v>0</v>
      </c>
      <c r="G80" s="19"/>
      <c r="H80" s="53">
        <f t="shared" si="3"/>
        <v>0</v>
      </c>
      <c r="I80" s="16"/>
      <c r="J80" s="16"/>
    </row>
    <row r="81" spans="1:10" ht="28.5">
      <c r="A81" s="12">
        <v>74</v>
      </c>
      <c r="B81" s="26" t="s">
        <v>68</v>
      </c>
      <c r="C81" s="36" t="s">
        <v>9</v>
      </c>
      <c r="D81" s="36">
        <v>10</v>
      </c>
      <c r="E81" s="53">
        <v>0</v>
      </c>
      <c r="F81" s="51">
        <f t="shared" si="2"/>
        <v>0</v>
      </c>
      <c r="G81" s="19"/>
      <c r="H81" s="53">
        <f t="shared" si="3"/>
        <v>0</v>
      </c>
      <c r="I81" s="16"/>
      <c r="J81" s="16"/>
    </row>
    <row r="82" spans="1:10">
      <c r="A82" s="12">
        <v>75</v>
      </c>
      <c r="B82" s="26" t="s">
        <v>69</v>
      </c>
      <c r="C82" s="12" t="s">
        <v>9</v>
      </c>
      <c r="D82" s="12">
        <v>3</v>
      </c>
      <c r="E82" s="53">
        <v>0</v>
      </c>
      <c r="F82" s="51">
        <v>0</v>
      </c>
      <c r="G82" s="19"/>
      <c r="H82" s="53">
        <f t="shared" si="3"/>
        <v>0</v>
      </c>
      <c r="I82" s="16"/>
      <c r="J82" s="16"/>
    </row>
    <row r="83" spans="1:10">
      <c r="A83" s="12">
        <v>76</v>
      </c>
      <c r="B83" s="26" t="s">
        <v>70</v>
      </c>
      <c r="C83" s="12" t="s">
        <v>9</v>
      </c>
      <c r="D83" s="12">
        <v>1</v>
      </c>
      <c r="E83" s="53">
        <v>0</v>
      </c>
      <c r="F83" s="51">
        <f t="shared" si="2"/>
        <v>0</v>
      </c>
      <c r="G83" s="19"/>
      <c r="H83" s="53">
        <f t="shared" si="3"/>
        <v>0</v>
      </c>
      <c r="I83" s="16"/>
      <c r="J83" s="16"/>
    </row>
    <row r="84" spans="1:10">
      <c r="A84" s="12">
        <v>77</v>
      </c>
      <c r="B84" s="17" t="s">
        <v>71</v>
      </c>
      <c r="C84" s="12" t="s">
        <v>9</v>
      </c>
      <c r="D84" s="12">
        <v>10</v>
      </c>
      <c r="E84" s="53">
        <v>0</v>
      </c>
      <c r="F84" s="51">
        <f t="shared" si="2"/>
        <v>0</v>
      </c>
      <c r="G84" s="19"/>
      <c r="H84" s="53">
        <f t="shared" si="3"/>
        <v>0</v>
      </c>
      <c r="I84" s="16"/>
      <c r="J84" s="16"/>
    </row>
    <row r="85" spans="1:10">
      <c r="A85" s="12">
        <v>78</v>
      </c>
      <c r="B85" s="17" t="s">
        <v>72</v>
      </c>
      <c r="C85" s="12" t="s">
        <v>9</v>
      </c>
      <c r="D85" s="12">
        <v>100</v>
      </c>
      <c r="E85" s="53">
        <v>0</v>
      </c>
      <c r="F85" s="51">
        <f t="shared" si="2"/>
        <v>0</v>
      </c>
      <c r="G85" s="19"/>
      <c r="H85" s="53">
        <f t="shared" si="3"/>
        <v>0</v>
      </c>
      <c r="I85" s="16"/>
      <c r="J85" s="16"/>
    </row>
    <row r="86" spans="1:10" ht="28.5">
      <c r="A86" s="12">
        <v>79</v>
      </c>
      <c r="B86" s="17" t="s">
        <v>73</v>
      </c>
      <c r="C86" s="12" t="s">
        <v>9</v>
      </c>
      <c r="D86" s="12">
        <v>5</v>
      </c>
      <c r="E86" s="53">
        <v>0</v>
      </c>
      <c r="F86" s="51">
        <f t="shared" si="2"/>
        <v>0</v>
      </c>
      <c r="G86" s="19"/>
      <c r="H86" s="53">
        <f t="shared" si="3"/>
        <v>0</v>
      </c>
      <c r="I86" s="16"/>
      <c r="J86" s="16"/>
    </row>
    <row r="87" spans="1:10" ht="28.5">
      <c r="A87" s="12">
        <v>80</v>
      </c>
      <c r="B87" s="26" t="s">
        <v>81</v>
      </c>
      <c r="C87" s="12" t="s">
        <v>9</v>
      </c>
      <c r="D87" s="12">
        <v>5</v>
      </c>
      <c r="E87" s="53">
        <v>0</v>
      </c>
      <c r="F87" s="51">
        <f t="shared" si="2"/>
        <v>0</v>
      </c>
      <c r="G87" s="19"/>
      <c r="H87" s="53">
        <f t="shared" si="3"/>
        <v>0</v>
      </c>
      <c r="I87" s="16"/>
      <c r="J87" s="16"/>
    </row>
    <row r="88" spans="1:10" ht="28.5">
      <c r="A88" s="12">
        <v>81</v>
      </c>
      <c r="B88" s="26" t="s">
        <v>82</v>
      </c>
      <c r="C88" s="12" t="s">
        <v>9</v>
      </c>
      <c r="D88" s="12">
        <v>10</v>
      </c>
      <c r="E88" s="53">
        <v>0</v>
      </c>
      <c r="F88" s="51">
        <f t="shared" si="2"/>
        <v>0</v>
      </c>
      <c r="G88" s="19"/>
      <c r="H88" s="53">
        <f t="shared" si="3"/>
        <v>0</v>
      </c>
      <c r="I88" s="16"/>
      <c r="J88" s="16"/>
    </row>
    <row r="89" spans="1:10" ht="42.75">
      <c r="A89" s="12">
        <v>82</v>
      </c>
      <c r="B89" s="26" t="s">
        <v>85</v>
      </c>
      <c r="C89" s="12" t="s">
        <v>9</v>
      </c>
      <c r="D89" s="12">
        <v>6</v>
      </c>
      <c r="E89" s="53">
        <v>0</v>
      </c>
      <c r="F89" s="51">
        <f t="shared" si="2"/>
        <v>0</v>
      </c>
      <c r="G89" s="19"/>
      <c r="H89" s="53">
        <f t="shared" si="3"/>
        <v>0</v>
      </c>
      <c r="I89" s="16"/>
      <c r="J89" s="16"/>
    </row>
    <row r="90" spans="1:10" ht="42.75">
      <c r="A90" s="12">
        <v>83</v>
      </c>
      <c r="B90" s="26" t="s">
        <v>74</v>
      </c>
      <c r="C90" s="12" t="s">
        <v>9</v>
      </c>
      <c r="D90" s="12">
        <v>20</v>
      </c>
      <c r="E90" s="53">
        <v>0</v>
      </c>
      <c r="F90" s="51">
        <f t="shared" si="2"/>
        <v>0</v>
      </c>
      <c r="G90" s="19"/>
      <c r="H90" s="53">
        <f t="shared" si="3"/>
        <v>0</v>
      </c>
      <c r="I90" s="16"/>
      <c r="J90" s="16"/>
    </row>
    <row r="91" spans="1:10">
      <c r="A91" s="12">
        <v>84</v>
      </c>
      <c r="B91" s="26" t="s">
        <v>75</v>
      </c>
      <c r="C91" s="12" t="s">
        <v>9</v>
      </c>
      <c r="D91" s="12">
        <v>2</v>
      </c>
      <c r="E91" s="53">
        <v>0</v>
      </c>
      <c r="F91" s="51">
        <f t="shared" si="2"/>
        <v>0</v>
      </c>
      <c r="G91" s="19"/>
      <c r="H91" s="53">
        <f t="shared" si="3"/>
        <v>0</v>
      </c>
      <c r="I91" s="16"/>
      <c r="J91" s="16"/>
    </row>
    <row r="92" spans="1:10">
      <c r="A92" s="12">
        <v>85</v>
      </c>
      <c r="B92" s="17" t="s">
        <v>83</v>
      </c>
      <c r="C92" s="12" t="s">
        <v>9</v>
      </c>
      <c r="D92" s="12">
        <v>40</v>
      </c>
      <c r="E92" s="53">
        <v>0</v>
      </c>
      <c r="F92" s="51">
        <f t="shared" si="2"/>
        <v>0</v>
      </c>
      <c r="G92" s="19"/>
      <c r="H92" s="53">
        <f t="shared" si="3"/>
        <v>0</v>
      </c>
      <c r="I92" s="16"/>
      <c r="J92" s="16"/>
    </row>
    <row r="93" spans="1:10">
      <c r="A93" s="12">
        <v>86</v>
      </c>
      <c r="B93" s="17" t="s">
        <v>76</v>
      </c>
      <c r="C93" s="12" t="s">
        <v>9</v>
      </c>
      <c r="D93" s="12">
        <v>1</v>
      </c>
      <c r="E93" s="53">
        <v>0</v>
      </c>
      <c r="F93" s="51">
        <f t="shared" si="2"/>
        <v>0</v>
      </c>
      <c r="G93" s="19"/>
      <c r="H93" s="53">
        <f t="shared" si="3"/>
        <v>0</v>
      </c>
      <c r="I93" s="16"/>
      <c r="J93" s="16"/>
    </row>
    <row r="94" spans="1:10">
      <c r="A94" s="41"/>
      <c r="B94" s="42"/>
      <c r="C94" s="41"/>
      <c r="D94" s="62" t="s">
        <v>99</v>
      </c>
      <c r="E94" s="62"/>
      <c r="F94" s="52">
        <f>SUM(F6:F93)</f>
        <v>0</v>
      </c>
      <c r="G94" s="50"/>
      <c r="H94" s="54">
        <f t="shared" si="3"/>
        <v>0</v>
      </c>
    </row>
    <row r="95" spans="1:10">
      <c r="A95" s="43"/>
      <c r="B95" s="43"/>
      <c r="C95" s="43"/>
      <c r="D95" s="43"/>
      <c r="E95" s="44"/>
      <c r="F95" s="44"/>
      <c r="G95" s="45"/>
      <c r="H95" s="46"/>
    </row>
    <row r="99" spans="2:8" ht="15" customHeight="1">
      <c r="B99" s="49" t="s">
        <v>88</v>
      </c>
    </row>
    <row r="100" spans="2:8" ht="15" customHeight="1"/>
    <row r="101" spans="2:8" ht="15" customHeight="1">
      <c r="B101" s="5" t="s">
        <v>89</v>
      </c>
    </row>
    <row r="102" spans="2:8" ht="15" customHeight="1">
      <c r="B102" s="5" t="s">
        <v>96</v>
      </c>
      <c r="E102" s="5"/>
      <c r="F102" s="5"/>
      <c r="G102" s="5"/>
      <c r="H102" s="5"/>
    </row>
    <row r="103" spans="2:8" ht="15" customHeight="1">
      <c r="B103" s="5" t="s">
        <v>90</v>
      </c>
    </row>
    <row r="104" spans="2:8" ht="15" customHeight="1">
      <c r="B104" s="5" t="s">
        <v>91</v>
      </c>
    </row>
    <row r="105" spans="2:8" ht="15" customHeight="1">
      <c r="B105" s="5" t="s">
        <v>92</v>
      </c>
    </row>
  </sheetData>
  <mergeCells count="6">
    <mergeCell ref="A1:B1"/>
    <mergeCell ref="B5:D5"/>
    <mergeCell ref="B23:D23"/>
    <mergeCell ref="B64:D64"/>
    <mergeCell ref="D94:E94"/>
    <mergeCell ref="A2:J2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Katarzyna Bębnowicz</cp:lastModifiedBy>
  <cp:lastPrinted>2023-07-28T11:28:27Z</cp:lastPrinted>
  <dcterms:created xsi:type="dcterms:W3CDTF">2023-05-26T06:13:47Z</dcterms:created>
  <dcterms:modified xsi:type="dcterms:W3CDTF">2023-08-22T08:53:52Z</dcterms:modified>
</cp:coreProperties>
</file>