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740" tabRatio="50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Arkusz cenowy" sheetId="14" r:id="rId14"/>
  </sheets>
  <definedNames>
    <definedName name="Excel_BuiltIn_Print_Area_9">#N/A</definedName>
  </definedNames>
  <calcPr fullCalcOnLoad="1"/>
</workbook>
</file>

<file path=xl/sharedStrings.xml><?xml version="1.0" encoding="utf-8"?>
<sst xmlns="http://schemas.openxmlformats.org/spreadsheetml/2006/main" count="396" uniqueCount="146">
  <si>
    <t>Lp.</t>
  </si>
  <si>
    <t>Nazwa</t>
  </si>
  <si>
    <t>Producent, nazwa, nr katal.</t>
  </si>
  <si>
    <t>J.M.</t>
  </si>
  <si>
    <t>Ilość B</t>
  </si>
  <si>
    <t>Ilość K</t>
  </si>
  <si>
    <t>Ilość P</t>
  </si>
  <si>
    <t>Suma</t>
  </si>
  <si>
    <t>Cena jednostkowa netto</t>
  </si>
  <si>
    <t>Vat</t>
  </si>
  <si>
    <t>Cena jednostkowa brutto</t>
  </si>
  <si>
    <t>Wartość netto</t>
  </si>
  <si>
    <t>Wartość brutto</t>
  </si>
  <si>
    <t>szt</t>
  </si>
  <si>
    <r>
      <rPr>
        <sz val="10"/>
        <color indexed="8"/>
        <rFont val="Arial"/>
        <family val="2"/>
      </rPr>
      <t>Dreny do odsysania pola oper. sterylne z docinanym łącznikiem do ssaków 8-18 mm długość 350mm, średnica CH-24. Z wymienną końcówką w trakcie zabiegu oper. nie zapadające się przy podciśnieniu do 500 mmHg.Pakowane podwójnie.Warstwa zewnętrzna papier-folia,warstwa wewnętrzna  folia.Trzy typy końcówek o długości 220mm i liczbie otworów odbarczających od 0 do 4 Końcówki typu ; - Pinpoint Yankauer pojedyńczo zagięty , mini i mały -Sump Yankauer -Yankauer i Yankauer z kontrolą ssania OP-flex</t>
    </r>
    <r>
      <rPr>
        <sz val="10"/>
        <color indexed="10"/>
        <rFont val="Arial"/>
        <family val="2"/>
      </rPr>
      <t xml:space="preserve"> </t>
    </r>
    <r>
      <rPr>
        <sz val="10"/>
        <color indexed="8"/>
        <rFont val="Arial"/>
        <family val="2"/>
      </rPr>
      <t xml:space="preserve"> długość końcówki 230mm,  Wszystkie  typy końcówek zagięte.</t>
    </r>
  </si>
  <si>
    <t>Dreny do odsysania pola oper.sterylne z docinanym łącznikiem do ssaków 8-18 mm długość 350mm, średnica CH-24. Z wymienną końcówką w trakcie zabiegu oper. nie zapadające się przy podciśnieniu do 500 mmHg.Pakowane podwójnie.Warstwa zewnętrzna papier-folia,warstwa wewnętrzna  folia.Filter Flow</t>
  </si>
  <si>
    <t>Końcówka do odsysania  typu Yankauer bez kontrol ssania  długość 230mm,rozmiar od  CH10 --CH 32  Wszystkie  typy końcówek zagięte.</t>
  </si>
  <si>
    <t xml:space="preserve">Łącznik Y do dwóch drenów
 CH 6-18 uniwersalny i docinany . </t>
  </si>
  <si>
    <t>Razem</t>
  </si>
  <si>
    <t xml:space="preserve">Pakiet 2.   Cewniki i worki na mocz </t>
  </si>
  <si>
    <t>Opis</t>
  </si>
  <si>
    <t xml:space="preserve">Cewnik urologiczny NELATON,  sterylny. 
Rozmiar 6 CH - 20 CH </t>
  </si>
  <si>
    <t>Pojemnik plastikowy do dobowej zbiórki moczu/ tulipan/</t>
  </si>
  <si>
    <t>Worek do pobierania próbek moczu u małych dzieci, sterylne chłopcy / dziewczynki o pojemności 100 ml skalowane co 10 ml.</t>
  </si>
  <si>
    <t>Worek DZM, jednorazowy, jałowy,podwójnie zgrzewany,poj. 2000 ml, czas stosowania przez 5-7 dni, wyposażony w bezigłowy Luer port do pobierania próbek w schodkowym łączniku cewnikowym w zdejmowalnej zatyczce. Dren odporny na załamania dł. max. 120 cm z zastawką antyzwrotną na wlocie do worka. W przedniej ścianie worka odpowietrzający hydrofobowy filtr antybakteryjny. Skalowanie co 25 ml do 100 ml i co 100 ml do 2000 ml. Biała tylna ściana worka. Kranik spustowy typu T podwieszany w wentylowanej zakładce. Port odpływowy kranika spustowego kompatybilny z workiem do utylizacji moczu w systemie zamkniętym. Pakowany pojedynczo w opakowanie folia papier. Czas stosowania  5-7 dni potwierdzony przez producenta.</t>
  </si>
  <si>
    <t>Zestaw do pomiaru diurezy godzinowej, sterylny. Jednoświatłowy dren łączący 150 cm, łącznik do cewnika foley wyposażony w łatwy do zdezynfekowania bezigłowy port do pobierania próbek z przezroczystym okienkiem podglądu do kontroli obecności moczu i procesu pobierania próbek, na wejściu do komory dren zabezpieczony spiralą antyzagięciową na długości minimum 5 cm, komora pomiarowa 500 ml, wyposażona w zabudowany, niemożliwy do przekłucia filtr hydrofobowy, cylindryczna komora precyzyjnego pomiaru wyskalowana linearnie od 1 do 40 ml co 1 ml, z liczbowym oznaczeniem co 5 ml, komory pomiarowej od 45 do 90 ml co 5 ml i od 100 do 500 ml co 10 ml.  Opróżnianie komory poprzez przekręcenie zaworu o 90 st. bez manewrowania komorą, worek na mocz 2000 ml, posiadający filtr hydrofobowy, zastawkę antyzwrotną oraz kranik typu T podwieszany ku górze w otwartej zakładce. Worek skalowany co 100 ml od 100 ml. W zestawie hak do podwieszenia systemu. Nie zawiera lateksu.</t>
  </si>
  <si>
    <t>Worek stomijny 1- częściowy otwarty Hide-away ,cielisty</t>
  </si>
  <si>
    <t>op</t>
  </si>
  <si>
    <t xml:space="preserve">Pakiet 3.  Zamknięty system dostępu naczyniowego, kraniki i rampy (sterylne) </t>
  </si>
  <si>
    <t>Producent nr katalogowy</t>
  </si>
  <si>
    <t>Ilośc P</t>
  </si>
  <si>
    <r>
      <rPr>
        <b/>
        <sz val="10"/>
        <rFont val="Arial"/>
        <family val="2"/>
      </rPr>
      <t>Zamknięty system dostępu naczyniowego</t>
    </r>
    <r>
      <rPr>
        <sz val="10"/>
        <rFont val="Arial"/>
        <family val="2"/>
      </rPr>
      <t>,</t>
    </r>
    <r>
      <rPr>
        <b/>
        <sz val="10"/>
        <rFont val="Arial"/>
        <family val="2"/>
      </rPr>
      <t>2</t>
    </r>
    <r>
      <rPr>
        <sz val="10"/>
        <rFont val="Arial"/>
        <family val="2"/>
      </rPr>
      <t>-</t>
    </r>
    <r>
      <rPr>
        <b/>
        <sz val="10"/>
        <rFont val="Arial"/>
        <family val="2"/>
      </rPr>
      <t xml:space="preserve">dwa </t>
    </r>
    <r>
      <rPr>
        <sz val="10"/>
        <rFont val="Arial"/>
        <family val="2"/>
      </rPr>
      <t xml:space="preserve">przeźroczyste łaczniki bezigłowe na mikro drenach. Zacisk przesuwny na każdym z drenów. Łączniki posiadające podzielną membraną split septum osadzoną zewnętrznie na poliwęglanowym przezroczystym plastikowym konektorze, wystającą częściowo nad obudowę,  Bez mechanicznych części wewnętrznych,  z prostym, w pełni widocznym torem przepływu, o min. przepływie 20l/godz,  objętość wypełnienia 1,60 ml. Długość 15 cm,  Możliwość podłączenia u pacjenta do 7 dni lub 100 aktywacji. </t>
    </r>
  </si>
  <si>
    <r>
      <rPr>
        <b/>
        <sz val="10"/>
        <rFont val="Arial"/>
        <family val="2"/>
      </rPr>
      <t>Zamknięty system dostępu naczyniowego</t>
    </r>
    <r>
      <rPr>
        <sz val="10"/>
        <rFont val="Arial"/>
        <family val="2"/>
      </rPr>
      <t>,</t>
    </r>
    <r>
      <rPr>
        <b/>
        <sz val="10"/>
        <rFont val="Arial"/>
        <family val="2"/>
      </rPr>
      <t xml:space="preserve"> 3-trzy</t>
    </r>
    <r>
      <rPr>
        <sz val="10"/>
        <rFont val="Arial"/>
        <family val="2"/>
      </rPr>
      <t xml:space="preserve"> przeźroczyste łaczniki bezigłowe na mikro drenach. Zacisk przesuwny na każdym z drenów. Łączniki posiadające podzielną membraną split septum osadzoną zewnętrznie na poliwęglanowym przezroczystym plastikowym konektorze, wystającą częściowo nad obudowę,  Bez mechanicznych części wewnętrznych,  z prostym, w pełni widocznym torem przepływu, o min. przepływie 20l/godz.  objętość wypełnienia 2,25ml. Długość 15 cm,  Możliwość podłączenia u pacjenta do 7 dni lub 100 aktywacji. </t>
    </r>
  </si>
  <si>
    <r>
      <rPr>
        <b/>
        <sz val="10"/>
        <color indexed="8"/>
        <rFont val="Arial"/>
        <family val="2"/>
      </rPr>
      <t xml:space="preserve">Kranik 3-trójdroży posiadający jedno z wejść zakończone portem bezigłowym  </t>
    </r>
    <r>
      <rPr>
        <sz val="10"/>
        <color indexed="8"/>
        <rFont val="Arial"/>
        <family val="2"/>
      </rPr>
      <t>posidajacym podzielną membraną split septum osadzoną zewnętrznie na poliwęglanowym przezroczystym plastikowym konektorze, wystającą częściowo nad obudowę,  Bez mechanicznych części wewnętrznych,  z prostym, w pełni widocznym torem przepływu</t>
    </r>
  </si>
  <si>
    <r>
      <rPr>
        <b/>
        <sz val="10"/>
        <color indexed="8"/>
        <rFont val="Arial"/>
        <family val="2"/>
      </rPr>
      <t>Kraniki infuzyjne 3-drożne bez przedłużenia</t>
    </r>
    <r>
      <rPr>
        <sz val="10"/>
        <color indexed="8"/>
        <rFont val="Arial"/>
        <family val="2"/>
      </rPr>
      <t>, Kran odcinający do terapii dożylnej, trójdrożny, wykonany z poliwęglanu - tworzywa opornego na działanie lipidów, z wyczuwalnym co 45 stopni i optycznym indykatorem położenia otwarty/ zamknięty, 3 ramiona w kształcie rozetki, jednakowej długości  z niezależnie obracającą się nakrętkę luer lock. Wytrzymałość kranika 3 bary, objętość wypełnienia 0,22 ml, wyposażony w znaczniki (czerwony i niebieski) do linii tętniczych i żylnych. Sterylny (sterylizowany promieniami beta).Opakowanie medyczne typu blister. opakowanie 100szt.</t>
    </r>
  </si>
  <si>
    <r>
      <rPr>
        <b/>
        <sz val="10"/>
        <rFont val="Arial"/>
        <family val="2"/>
      </rPr>
      <t xml:space="preserve">Kraniki infuzyjne 3-drożne z przedłużeniami. </t>
    </r>
    <r>
      <rPr>
        <sz val="10"/>
        <rFont val="Arial"/>
        <family val="2"/>
      </rPr>
      <t>Wykonane z poliwęglanu pozwalającego na podawanie tłuszczy i chemioterapeutyków, z trójramiennym pokrętłem. Każde z wejść kranika zabezpieczone fabrycznie zamontowanymi koreczkami, wyczuwalny w każdej pozycji indykator pozycji otwarty/zamknięty. Wytrzymałość 4 bara. Przedłużacz wykonany z PCV nie zawierającego ftalanów DEHP.</t>
    </r>
  </si>
  <si>
    <r>
      <rPr>
        <sz val="10"/>
        <color indexed="8"/>
        <rFont val="Arial"/>
        <family val="2"/>
      </rPr>
      <t xml:space="preserve">3-drożny z przedłużeniem </t>
    </r>
    <r>
      <rPr>
        <b/>
        <sz val="10"/>
        <color indexed="8"/>
        <rFont val="Arial"/>
        <family val="2"/>
      </rPr>
      <t>7cm</t>
    </r>
    <r>
      <rPr>
        <sz val="10"/>
        <color indexed="8"/>
        <rFont val="Arial"/>
        <family val="2"/>
      </rPr>
      <t xml:space="preserve"> z dodatkowym portem do iniekcji, objętość wypełnienia max. 0,80ml </t>
    </r>
  </si>
  <si>
    <r>
      <rPr>
        <sz val="10"/>
        <color indexed="8"/>
        <rFont val="Arial"/>
        <family val="2"/>
      </rPr>
      <t xml:space="preserve">3-drożny z przedłużeniem  </t>
    </r>
    <r>
      <rPr>
        <b/>
        <sz val="10"/>
        <color indexed="8"/>
        <rFont val="Arial"/>
        <family val="2"/>
      </rPr>
      <t>10 cm</t>
    </r>
    <r>
      <rPr>
        <sz val="10"/>
        <color indexed="8"/>
        <rFont val="Arial"/>
        <family val="2"/>
      </rPr>
      <t>, objętość wypełnienia max. 0,80ml</t>
    </r>
  </si>
  <si>
    <r>
      <rPr>
        <sz val="10"/>
        <color indexed="8"/>
        <rFont val="Arial"/>
        <family val="2"/>
      </rPr>
      <t xml:space="preserve">3-drożny z przedłużeniem  </t>
    </r>
    <r>
      <rPr>
        <b/>
        <sz val="10"/>
        <color indexed="8"/>
        <rFont val="Arial"/>
        <family val="2"/>
      </rPr>
      <t>25 cm</t>
    </r>
    <r>
      <rPr>
        <sz val="10"/>
        <color indexed="8"/>
        <rFont val="Arial"/>
        <family val="2"/>
      </rPr>
      <t>, objętość wypełnienia max. 1,50ml</t>
    </r>
  </si>
  <si>
    <r>
      <rPr>
        <sz val="10"/>
        <color indexed="8"/>
        <rFont val="Arial"/>
        <family val="2"/>
      </rPr>
      <t xml:space="preserve">3-drożny z przedłużeniem  </t>
    </r>
    <r>
      <rPr>
        <b/>
        <sz val="10"/>
        <color indexed="8"/>
        <rFont val="Arial"/>
        <family val="2"/>
      </rPr>
      <t>50 cm</t>
    </r>
    <r>
      <rPr>
        <sz val="10"/>
        <color indexed="8"/>
        <rFont val="Arial"/>
        <family val="2"/>
      </rPr>
      <t>, objętość wypełnienia max 2,80 ml</t>
    </r>
  </si>
  <si>
    <r>
      <rPr>
        <sz val="10"/>
        <color indexed="8"/>
        <rFont val="Arial"/>
        <family val="2"/>
      </rPr>
      <t xml:space="preserve">3-drożny z przedłużeniem  </t>
    </r>
    <r>
      <rPr>
        <b/>
        <sz val="10"/>
        <color indexed="8"/>
        <rFont val="Arial"/>
        <family val="2"/>
      </rPr>
      <t>100 cm</t>
    </r>
    <r>
      <rPr>
        <sz val="10"/>
        <color indexed="8"/>
        <rFont val="Arial"/>
        <family val="2"/>
      </rPr>
      <t>, objętość wypełnienia max 5,50 ml</t>
    </r>
  </si>
  <si>
    <r>
      <rPr>
        <b/>
        <sz val="10"/>
        <color indexed="8"/>
        <rFont val="Arial"/>
        <family val="2"/>
      </rPr>
      <t xml:space="preserve">Rampa infuzyjna 5-drożna, </t>
    </r>
    <r>
      <rPr>
        <sz val="10"/>
        <color indexed="8"/>
        <rFont val="Arial"/>
        <family val="2"/>
      </rPr>
      <t>wielokranikowa (kraniki w kolorach niebieski, biały, czerwony, zielony, żółty) z drenem o dlugości 150cm (calkowita dlugość 167cm), wykonana z poliwęglanu, materiału odpornego na dzialanie tluszczy i chemioterapeutyków, do zastosowania w intensywnej opiece medycznej. Pokrętła z optycznym wskaźnikiem położenia otwarty/ zamknięty co 45 stopni, trójramienne, o jednakowej długości, obracane co 360 stopni, oznaczone strzałkami. Wyposażona w niezależnie obracającą się nakrętkę, gwarantującą bezpieczne podłączenie bez koniecznosci obracania łączonych elementów. Jałowa,o wytrzymalości na ciśnienie do 2 barów, objętości wypełnienia 11,43 ml. Dren o średnicy wew/zewm : 3mm/4,1mm, do podazy grawitacyjnej i przy użyciu pompy, nietoksycznej , niepirogennej, nie zawierającej DEHP, taleksu, bishenolu A, PCV</t>
    </r>
  </si>
  <si>
    <r>
      <rPr>
        <b/>
        <sz val="10"/>
        <rFont val="Arial"/>
        <family val="2"/>
      </rPr>
      <t>Kaniule dotętnicze</t>
    </r>
    <r>
      <rPr>
        <sz val="10"/>
        <rFont val="Arial"/>
        <family val="2"/>
      </rPr>
      <t xml:space="preserve"> Cewnik do punkcji obwodowych naczyń tętniczych wprowadzany po igle , wyposażony w zawór kulowo-suwakowy typu flow-swith w kolorze czerwonym, rozmiar 20 x 1 ¾”  ( 20 G 1,1 x 45 mm, przepływ 49 ml/min),  ze skrzydełkami z otworami do przyszycia do skóry pacjenta, 
sterylny, jednorazowego użytku 
czas stosowania do 30 dni potwierdzony przez producenta w instrukcji użycia znajdującej się w każdym opakowaniu handlowym 
materiał z jakiego wykonany jest cewnik: PTFE 
sposób pakowania: blister pack
Opakowanie 25 szt.</t>
    </r>
  </si>
  <si>
    <t>Zestaw infuzyjny z precyzyjnym regulatorem przepływu w kształcie cylindra z pojedyńczą skalą pomiarową w zakresie 250 ml/h.Spike ABS , komora wentylowana/odpowietrznik komory kroplowej ręczny z filtrem hydrofobowym.Komora kroplowa elastyczna dla łatwego wypełnienia, długośćmin. 50 mm, ze skrzydełkami.Długośc drenu180 cm, zestawu 191 cz, 150+30.Bez wartości DEHP , lateksu, bisphenolA. Wewnetrzna średnica drenu 3 mm. Klamra zaciskowa na drenie do zamknięcia infuzji.Złącze luer lock obrotowe.Dren z zatyczkąz filtrem hydrofobowym i oleofobowym priming cap. Sterylizowany EO, na opakowaniu jednostkowym o braku letexu i DEHP, data ważności- 47 miesięcy od daty produkcji</t>
  </si>
  <si>
    <r>
      <rPr>
        <b/>
        <sz val="14"/>
        <rFont val="Arial"/>
        <family val="2"/>
      </rPr>
      <t>Pakiet 4.  Rękawice diagnostyczne lateksowe</t>
    </r>
    <r>
      <rPr>
        <b/>
        <sz val="14"/>
        <color indexed="10"/>
        <rFont val="Arial"/>
        <family val="2"/>
      </rPr>
      <t xml:space="preserve"> </t>
    </r>
  </si>
  <si>
    <t>Producent i nr katalogowy</t>
  </si>
  <si>
    <t>J.m.</t>
  </si>
  <si>
    <t>Ilość
B</t>
  </si>
  <si>
    <t>Ilość
K</t>
  </si>
  <si>
    <t>Ilość
P</t>
  </si>
  <si>
    <t>Suma
ilości</t>
  </si>
  <si>
    <r>
      <rPr>
        <b/>
        <sz val="11"/>
        <rFont val="Arial"/>
        <family val="2"/>
      </rPr>
      <t>Rękawice lateksowe</t>
    </r>
    <r>
      <rPr>
        <sz val="11"/>
        <rFont val="Arial"/>
        <family val="2"/>
      </rPr>
      <t>, bezpudrowe, niesterylne, teksturowane na palcach i dłoni, grubość na palcu 0,12±0,03mm, na dłoni 0,10±0,03mm na mankiecie 0,07±0,02mm, długość min 240mm.) poziom protein &lt; 10ug/g rękawicy (w badaniach niezależnych nie starszych niż 2016r).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Rozmiary XS-XL,  dopuszcza się rozmiar XL pakowany po 90 szt, kodowane kolorystycznie na opakowaniu.</t>
    </r>
  </si>
  <si>
    <r>
      <rPr>
        <b/>
        <sz val="11"/>
        <rFont val="Arial"/>
        <family val="2"/>
      </rPr>
      <t>Rękawiczki foliowe</t>
    </r>
    <r>
      <rPr>
        <sz val="11"/>
        <rFont val="Arial"/>
        <family val="2"/>
      </rPr>
      <t xml:space="preserve"> jednorazowego użytku a 100 szt</t>
    </r>
  </si>
  <si>
    <t>Pakiet 5. Bronchofiberoskopy jednorazowe</t>
  </si>
  <si>
    <t>Jednorazowy bronchofiberoskop, posiadający następujące parametry: pole widzenia powyżej 85°, głębia ostrości 5-50 mm, wbudowane oświetlenie LED, długość części roboczej 605 mm, z zagięciem końcówki w zakresie góra/dół 220°, średnica zewnętrzna 3,6 mm z kanałem roboczym o średnicy 1,4 mm z możliwością odsysania przez kanał roboczy. Port ssania umieszczony w osi długiej fiberoskopu, port narzędziowy poniżej uchwytu. Minimalny rozmiar rurki intubacyjnej 5mm.  Gotowy do użycia bezpośrednio po wyjęciu z opakowania typu blister bez konieczności montowania adapterów lub zastawek.  Kompatybilny z monitorem Screeni HD o parametrach Monitor z jednostką dokumentacji, ekran LCD 10,1 cala, kolorowy, dotykowy, rozdzielczość wyświetlacza HD, zasilanie sieciowe lub z wewnętrznego akumulatora, czas pracy na akumulatorze 3 godz, możliwość zapisywania filmów i zdjęć, wbudowana pamięć minimum 16GB, złącze USB umożliwiające transfer plików do przenośnej pamięci, uchwyt umożliwiający zamocowanie monitora na statywie - stojaku (np. do kroplówek), dwa uchwyty do podwieszenia opakowań fiberoskopów. Monitor użyczony na czas trawnia umowy.</t>
  </si>
  <si>
    <t>szt.</t>
  </si>
  <si>
    <t>Jednorazowy bronchofiberoskop, posiadający następujące parametry: pole widzenia powyżej 85°, głębia ostrości 5-50 mm, wbudowane oświetlenie LED, długość części roboczej 605 mm, z zagięciem końcówki w zakresie góra/dół 200°, średnica zewnętrzna 5,4 mm z kanałem roboczym o średnicy 2,8 mm z możliwością odsysania przez kanał roboczy. Port ssania umieszczony w osi długiej fiberoskopu, port narzędziowy poniżej uchwytu. Minimalny rozmiar rurki intubacyjnej 6 mm. Gotowy do użycia bezpośrednio po wyjęciu z opakowania typu blister bez konieczności montowania adapterów lub zastawek. Kompatybilny z monitorem Screeni HD o parametrach:Monitor z jednostką dokumentacji, ekran LCD 10,1 cala, kolorowy, dotykowy, rozdzielczość wyświetlacza HD, zasilanie sieciowe lub z wewnętrznego akumulatora, czas pracy na akumulatorze 3 godz, możliwość zapisywania filmów i zdjęć, wbudowana pamięć minimum 16GB, złącze USB umożliwiające transfer plików do przenośnej pamięci, uchwyt umożliwiający zamocowanie monitora na statywie - stojaku (np. do kroplówek), dwa uchwyty do podwieszenia opakowań fiberoskopów. Monitor użyczony na czas trwania umowy</t>
  </si>
  <si>
    <t>Jednorazowa otwarta maska tlenowa zapewniająca nieprzerwane dostarczanie tlenu w zakresie stężeń 25-90, maska posiada centralnie położony otwór umożliwiający dostęp do jamy ustnej; maska po stronie wewnętrznej posiada wiele otworów tworzących kurtynę dla miękkiego przepływu tlenu, unikalny kształt dla utrzymania wyższego stężenia tlenu i jednoczesnego zmniejszenia ryzyka ponownego wdychania dwutlenku węgla; maska umieszczona na plastikowej tacce chroniącej przed zniekształceniem w trakcie przechowywania, dostępne rozm.: S, M,L, produkt mikrobiologicznie czysty, bez lateksu, bez DEHP, w zestawie dren tlenowy zlokalizowany na dole maski (co nie koliduje z położeniem otworu na usta); na drenie instrukcja dotycząca przepływu i koncentracji tlenu.</t>
  </si>
  <si>
    <r>
      <rPr>
        <b/>
        <sz val="10"/>
        <color indexed="8"/>
        <rFont val="Arial"/>
        <family val="2"/>
      </rPr>
      <t xml:space="preserve">Medyczna półmaska filtrująca FFP2/KN95  bez zaworu skutecznośc filtracji p.wirusowe , p.bakteryjnej ≥ 95% </t>
    </r>
    <r>
      <rPr>
        <sz val="10"/>
        <color indexed="8"/>
        <rFont val="Arial"/>
        <family val="2"/>
      </rPr>
      <t>w</t>
    </r>
    <r>
      <rPr>
        <sz val="10"/>
        <rFont val="Arial"/>
        <family val="2"/>
      </rPr>
      <t>ykonana z wielowarstwowego materiału filtracyjnego, składana 2 lub 3 –panelowa. Posiada zacisk nosowy (możliwość formatowania półmaski w obrębie nosa). Anatomiczny kształt i zacisk nosowy zapewniające łatwe dopasowanie do kształtu twarzy zapewniając pełną szczelność. Produkt zgodny z EN 149:2001 +A1:2009. Produkt w opakowaniu zapewniającym ochronę przed zabrudzeniem. Wyrób medyczny. Kolor biały i czarny. Półmaska jednorazowego użytku.</t>
    </r>
  </si>
  <si>
    <r>
      <rPr>
        <b/>
        <sz val="10"/>
        <color indexed="8"/>
        <rFont val="Arial"/>
        <family val="2"/>
      </rPr>
      <t>Maska FFP3  bez zaworu</t>
    </r>
    <r>
      <rPr>
        <b/>
        <sz val="10"/>
        <color indexed="60"/>
        <rFont val="Arial"/>
        <family val="2"/>
      </rPr>
      <t xml:space="preserve"> </t>
    </r>
    <r>
      <rPr>
        <sz val="10"/>
        <color indexed="8"/>
        <rFont val="Arial"/>
        <family val="2"/>
      </rPr>
      <t>w</t>
    </r>
    <r>
      <rPr>
        <sz val="10"/>
        <rFont val="Arial"/>
        <family val="2"/>
      </rPr>
      <t>ykonana z wielowarstwowego materiału filtracyjnego. Posiada zacisk nosowy (możliwość formatowania półmaski w obrębie nosa). Anatomiczny kształt i zacisk nosowy zapewniające łatwe dopasowanie do kształtu twarzy zapewniając pełną szczelność. Przeznaczona do stosowania przez personel medyczny do ochrony układu oddechowego ,produkt zgodny z EN 149:2001 +A1:2009. Klasa filtracji dla wirusów i bakterii wynosi min 99%. Produkt pakowany w opakowanie zabezpieczające przed zabrudzeniem. Wyrób medyczny. Kolor biały . Półmaska jednorazowego użytku.</t>
    </r>
  </si>
  <si>
    <t xml:space="preserve"> </t>
  </si>
  <si>
    <r>
      <rPr>
        <b/>
        <sz val="12"/>
        <color indexed="8"/>
        <rFont val="Arial"/>
        <family val="2"/>
      </rPr>
      <t xml:space="preserve">Pakiet 7.  Akcesoria zużywalne do analizatora parametrów krytycznych ABL 90 Flex Plus  </t>
    </r>
    <r>
      <rPr>
        <b/>
        <sz val="12"/>
        <color indexed="53"/>
        <rFont val="Arial"/>
        <family val="2"/>
      </rPr>
      <t xml:space="preserve"> </t>
    </r>
  </si>
  <si>
    <t>Nazwa
 i Nr.katal.</t>
  </si>
  <si>
    <t>Ilosc K</t>
  </si>
  <si>
    <t>Vat %</t>
  </si>
  <si>
    <t>Kalibrator hemoglobiny</t>
  </si>
  <si>
    <t xml:space="preserve">Pakiet odczynnikowy </t>
  </si>
  <si>
    <t>Pakiet serwisowy</t>
  </si>
  <si>
    <t xml:space="preserve">Papier termiczny </t>
  </si>
  <si>
    <t>Strzykawki ( Safe Pico Aspiration)</t>
  </si>
  <si>
    <t xml:space="preserve">Zestaw czujników  na 100 badań </t>
  </si>
  <si>
    <t xml:space="preserve">Zestaw czujników  na 300 badań </t>
  </si>
  <si>
    <t xml:space="preserve">Pakiet 8.    Sprzęt  do anestezjologii A </t>
  </si>
  <si>
    <t>Nazwa
  Nr.katal.</t>
  </si>
  <si>
    <t>Sztuczny nos posiadający port do odsysania , 2 membrany z chłonnej bibuły celulozowej, nawilżające umieszczone po bokach - konstrukcja umożliwiająca równomierne nawilżanie wdychanego powietrza oraz podawanego czystego tlenu. Kompatybilny z drenem do podawania tlenu zapewniający szczelność zestawu.</t>
  </si>
  <si>
    <t>Dren do sztucznego nosa do podawania tlenu - jednorazowy, kompatybilny ze sztucznym nosem, bezzapachowy.</t>
  </si>
  <si>
    <t>Penseta jednorazowa sterylna anatomiczna o długości ok.15cm.</t>
  </si>
  <si>
    <t xml:space="preserve">                                                                                                                                                                                                                        RAZEM</t>
  </si>
  <si>
    <t xml:space="preserve">  </t>
  </si>
  <si>
    <t xml:space="preserve">Pakiet 9. Woda sterylna do przepływomierza  </t>
  </si>
  <si>
    <t>RAZEM</t>
  </si>
  <si>
    <t>Pakiet 10.  Mopy jednorazowe</t>
  </si>
  <si>
    <t>Wielkość opakowania</t>
  </si>
  <si>
    <t>Producent, nazwa, nr katalogowy</t>
  </si>
  <si>
    <t xml:space="preserve"> Aluminiowy kij wyposażony  w szczelnie zamykany  otwór przez który można wlać płyn myjący do zbiornika 0,5l umieszczonego wewnątrz kija.  W rękojeści znajduje się przycisk umożliwiający odpowiednie dozowanie detergentów na podłogę. Długość kija  140+-5 cm. Stelaż w kształcie trapezu równoramiennego o długości dłuższego boku 41 cm i krótszego 37cm+-1cm, szerokości 8 cm +-1cm, wyposażony w 2 paski rzepowe, które łatwo można wymienić. Konstrukcja stelaża umożliwia mocowanie   mopów  wielokrotnego użytku lub jednorazowych.
 Butelka min 1,5l, która wyposażona jest w odpowiednią końcówkę umożliwiającą łatwiejsze wlewanie detergentu.</t>
  </si>
  <si>
    <t>zestaw</t>
  </si>
  <si>
    <t>Mop jednorazowy, składający się z trzech warstw włókniny  zgrzanych za pomocą technologii ultradźwiękowej 
• Warstwa mocująca do stelaża 
• Warstwa chłonna zapewniająca wilgotność 
• Warstwa myjąca wyposażona w niebieski pasek umożliwiający łatwiejszą prace mopa na płaskich powierzchniach  oraz perforowanej powierzchni zbierający  wszystkie nieczystości. 
 Wymiary dł. 45 cm,   szerokość 15 cm. waga mopa 20g+-5% chłonność min 300% . Możliwość umycia około 30m2 powierzchni. Opakowanie zawiera 240szt.</t>
  </si>
  <si>
    <t xml:space="preserve">Sucha, niskopylna ściereczka 3-warstwowa, wykonana z włóknin trwale ze sobą połączonych  za pomocą zgrzewów ultradźwiękowych  pokrywających minimum 60% powierzchni ściereczki,  skład warstw: 2 warstwy włókniny wiskozowo-poliestrowej o gramaturze 50g/m2 (+/-5%), Poliester 65%, wiskoza35% (+/- 5%), 1 warstwa włókniny wiskozowo celulozowej o gramaturze 50g/m2 (+/-5%). Wiskoza 20%, celuloza 80% (+/-5%). 
Wymiary:  23x20cm  (+/- 5%)
Opakowanie 1kg zawiera 160szt. </t>
  </si>
  <si>
    <t>kg</t>
  </si>
  <si>
    <t xml:space="preserve">Pakiet 11.  Mata podłogowa </t>
  </si>
  <si>
    <r>
      <rPr>
        <u val="single"/>
        <sz val="11"/>
        <color indexed="8"/>
        <rFont val="Calibri"/>
        <family val="2"/>
      </rPr>
      <t>Mata podłogowa</t>
    </r>
    <r>
      <rPr>
        <sz val="11"/>
        <color indexed="8"/>
        <rFont val="Czcionka tekstu podstawowego"/>
        <family val="2"/>
      </rPr>
      <t xml:space="preserve"> umożliwiająca wchłanianie dużej ilości płynów (chłonność ok 7l wody, min. 3 litry soli fizjologicznej); dwustronna, chłonąca od góry oraz od spodu; wkład chłonny wyposażony w superabsorbent , umożliwiający trwałe zatrzymanie płynu w rdzeniu; rozmiar 75x36cm (wkład chłonny 68cmx30cm), kolor biały; op. 100szt</t>
    </r>
  </si>
  <si>
    <r>
      <rPr>
        <u val="single"/>
        <sz val="11"/>
        <color indexed="8"/>
        <rFont val="Calibri"/>
        <family val="2"/>
      </rPr>
      <t xml:space="preserve">Mata podłogowa </t>
    </r>
    <r>
      <rPr>
        <sz val="11"/>
        <color indexed="8"/>
        <rFont val="Czcionka tekstu podstawowego"/>
        <family val="2"/>
      </rPr>
      <t>wchłaniająca płyny ustrojowe, oraz wszelkie inne płyny, przylega do podłogi umożliwiając przejazd np. wózków ze sprzętem lub łóżek bez ryzyka zwijania się maty lub jej rozdarcia, laminowana, nieprzemakająca warstwa spodnia, eliminuje bezpośredni kontakt płynów z podłogą, nie pozostawia plam, rozmiar 117x102 cm
 bezlateksowa, absorbcja wody 2,5 litrów, zdolność absorbcyjna 11,35 cm³/g, niesterylne, opakowanie 10 sztuk</t>
    </r>
  </si>
  <si>
    <r>
      <rPr>
        <b/>
        <sz val="14"/>
        <rFont val="Arial"/>
        <family val="2"/>
      </rPr>
      <t>Pakiet  12.</t>
    </r>
    <r>
      <rPr>
        <b/>
        <sz val="14"/>
        <color indexed="10"/>
        <rFont val="Arial"/>
        <family val="2"/>
      </rPr>
      <t xml:space="preserve"> </t>
    </r>
    <r>
      <rPr>
        <b/>
        <sz val="14"/>
        <color indexed="8"/>
        <rFont val="Arial"/>
        <family val="2"/>
      </rPr>
      <t xml:space="preserve">  Opatrunki specjalistyczne  D</t>
    </r>
  </si>
  <si>
    <t>Nazwa i Nr katalogowy</t>
  </si>
  <si>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poliuretaB3:M20+B3:L19nowej, zapewniający wilgotne środowisko gojenia ran, wodoodporny.</t>
    </r>
    <r>
      <rPr>
        <b/>
        <sz val="11"/>
        <color indexed="8"/>
        <rFont val="Arial"/>
        <family val="2"/>
      </rPr>
      <t>Rozmiar 10 cm x 10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</si>
  <si>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15 cm x 15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</si>
  <si>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20 cm x 20 cm</t>
    </r>
  </si>
  <si>
    <r>
      <rPr>
        <sz val="11"/>
        <color indexed="8"/>
        <rFont val="Arial"/>
        <family val="2"/>
      </rPr>
      <t xml:space="preserve">Opatrunek </t>
    </r>
    <r>
      <rPr>
        <b/>
        <sz val="11"/>
        <color indexed="8"/>
        <rFont val="Arial"/>
        <family val="2"/>
      </rPr>
      <t>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wodoodporny.Rozmiar  </t>
    </r>
    <r>
      <rPr>
        <b/>
        <sz val="11"/>
        <color indexed="8"/>
        <rFont val="Arial"/>
        <family val="2"/>
      </rPr>
      <t>7,5cm x 7,5cm</t>
    </r>
  </si>
  <si>
    <r>
      <rPr>
        <sz val="11"/>
        <color indexed="8"/>
        <rFont val="Arial"/>
        <family val="2"/>
      </rPr>
      <t>Opatrunek</t>
    </r>
    <r>
      <rPr>
        <b/>
        <sz val="11"/>
        <color indexed="8"/>
        <rFont val="Arial"/>
        <family val="2"/>
      </rPr>
      <t xml:space="preserve"> 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r>
    <r>
      <rPr>
        <b/>
        <sz val="11"/>
        <color indexed="8"/>
        <rFont val="Arial"/>
        <family val="2"/>
      </rPr>
      <t>Rozmiar 10 cm x 10 cm</t>
    </r>
  </si>
  <si>
    <r>
      <rPr>
        <sz val="11"/>
        <color indexed="8"/>
        <rFont val="Arial"/>
        <family val="2"/>
      </rPr>
      <t xml:space="preserve">Sterylny </t>
    </r>
    <r>
      <rPr>
        <b/>
        <sz val="11"/>
        <color indexed="8"/>
        <rFont val="Arial"/>
        <family val="2"/>
      </rPr>
      <t>żel</t>
    </r>
    <r>
      <rPr>
        <sz val="11"/>
        <color indexed="8"/>
        <rFont val="Arial"/>
        <family val="2"/>
      </rPr>
      <t xml:space="preserve"> hydrokoloidowy składający się z pektyny, karboksymetylocelulozy sodowej umieszczonych w przezroczystym, lepkim podłożu. Uwadnia martwe tkanki i pobudza mechanizm autolizy w ranie. </t>
    </r>
    <r>
      <rPr>
        <b/>
        <sz val="11"/>
        <color indexed="8"/>
        <rFont val="Arial"/>
        <family val="2"/>
      </rPr>
      <t>Tuba 15g</t>
    </r>
  </si>
  <si>
    <r>
      <rPr>
        <sz val="11"/>
        <color indexed="8"/>
        <rFont val="Arial"/>
        <family val="2"/>
      </rPr>
      <t xml:space="preserve">Opatrunek </t>
    </r>
    <r>
      <rPr>
        <b/>
        <sz val="11"/>
        <color indexed="8"/>
        <rFont val="Arial"/>
        <family val="2"/>
      </rPr>
      <t>nieprzylepny piankowy</t>
    </r>
    <r>
      <rPr>
        <sz val="11"/>
        <color indexed="8"/>
        <rFont val="Arial"/>
        <family val="2"/>
      </rPr>
      <t>, regulujący wilgotność rany. Część chłonna zawiera warstwę kontaktową wykonaną z hydrowłókien (karboksymetyloceluloza sodowa)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</si>
  <si>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przylepny piankowy</t>
    </r>
    <r>
      <rPr>
        <sz val="11"/>
        <color indexed="8"/>
        <rFont val="Arial"/>
        <family val="2"/>
      </rPr>
      <t xml:space="preserve">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</si>
  <si>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Opatrunek </t>
    </r>
    <r>
      <rPr>
        <b/>
        <sz val="11"/>
        <color indexed="8"/>
        <rFont val="Arial"/>
        <family val="2"/>
      </rPr>
      <t>piankowy,przylepny,</t>
    </r>
    <r>
      <rPr>
        <sz val="11"/>
        <color indexed="8"/>
        <rFont val="Arial"/>
        <family val="2"/>
      </rPr>
      <t xml:space="preserve"> bakteriobójczy </t>
    </r>
    <r>
      <rPr>
        <b/>
        <sz val="11"/>
        <color indexed="8"/>
        <rFont val="Arial"/>
        <family val="2"/>
      </rPr>
      <t>(Ag</t>
    </r>
    <r>
      <rPr>
        <b/>
        <u val="single"/>
        <sz val="11"/>
        <color indexed="8"/>
        <rFont val="Arial"/>
        <family val="2"/>
      </rPr>
      <t>)</t>
    </r>
    <r>
      <rPr>
        <b/>
        <sz val="11"/>
        <color indexed="8"/>
        <rFont val="Arial"/>
        <family val="2"/>
      </rPr>
      <t xml:space="preserve"> </t>
    </r>
    <r>
      <rPr>
        <sz val="11"/>
        <color indexed="8"/>
        <rFont val="Arial"/>
        <family val="2"/>
      </rPr>
      <t>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</si>
  <si>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Opaktrunek  </t>
    </r>
    <r>
      <rPr>
        <b/>
        <sz val="11"/>
        <color indexed="8"/>
        <rFont val="Arial"/>
        <family val="2"/>
      </rPr>
      <t>piankowy,nieprzylepny,</t>
    </r>
    <r>
      <rPr>
        <sz val="11"/>
        <color indexed="8"/>
        <rFont val="Arial"/>
        <family val="2"/>
      </rPr>
      <t>bakteriobójczy</t>
    </r>
    <r>
      <rPr>
        <u val="single"/>
        <sz val="11"/>
        <color indexed="8"/>
        <rFont val="Arial"/>
        <family val="2"/>
      </rPr>
      <t xml:space="preserve"> </t>
    </r>
    <r>
      <rPr>
        <b/>
        <sz val="11"/>
        <color indexed="8"/>
        <rFont val="Arial"/>
        <family val="2"/>
      </rPr>
      <t>(Ag)</t>
    </r>
    <r>
      <rPr>
        <sz val="11"/>
        <color indexed="8"/>
        <rFont val="Arial"/>
        <family val="2"/>
      </rPr>
      <t>, regulujący wilgotność rany. Część chłonna zawiera warstwę kontaktową wykonaną z hydrowłókien (karboksymetyloceluloza sodowa) z jonami srebra (1,2%)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</si>
  <si>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hydrowłóknisty</t>
    </r>
    <r>
      <rPr>
        <sz val="11"/>
        <color indexed="8"/>
        <rFont val="Arial"/>
        <family val="2"/>
      </rPr>
      <t xml:space="preserve"> o właściwościach niszczących biofilm bakteryjny, bakteriobójczy</t>
    </r>
    <r>
      <rPr>
        <b/>
        <sz val="11"/>
        <color indexed="8"/>
        <rFont val="Arial"/>
        <family val="2"/>
      </rPr>
      <t xml:space="preserve"> (Ag)</t>
    </r>
    <r>
      <rPr>
        <b/>
        <u val="single"/>
        <sz val="11"/>
        <color indexed="8"/>
        <rFont val="Arial"/>
        <family val="2"/>
      </rPr>
      <t>.</t>
    </r>
    <r>
      <rPr>
        <sz val="11"/>
        <color indexed="8"/>
        <rFont val="Arial"/>
        <family val="2"/>
      </rPr>
      <t xml:space="preserve"> 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5 cm x 5 cm</t>
    </r>
  </si>
  <si>
    <r>
      <rPr>
        <sz val="11"/>
        <color indexed="8"/>
        <rFont val="Arial"/>
        <family val="2"/>
      </rPr>
      <t>Opatrunek</t>
    </r>
    <r>
      <rPr>
        <b/>
        <sz val="11"/>
        <color indexed="8"/>
        <rFont val="Arial"/>
        <family val="2"/>
      </rPr>
      <t xml:space="preserve"> hydrowłóknisty</t>
    </r>
    <r>
      <rPr>
        <sz val="11"/>
        <color indexed="8"/>
        <rFont val="Arial"/>
        <family val="2"/>
      </rPr>
      <t xml:space="preserve"> o właściwościach niszczących biofilm bakteryjny,</t>
    </r>
    <r>
      <rPr>
        <b/>
        <sz val="11"/>
        <color indexed="8"/>
        <rFont val="Arial"/>
        <family val="2"/>
      </rPr>
      <t xml:space="preserve"> bakteriobójczy</t>
    </r>
    <r>
      <rPr>
        <b/>
        <u val="single"/>
        <sz val="11"/>
        <color indexed="8"/>
        <rFont val="Arial"/>
        <family val="2"/>
      </rPr>
      <t xml:space="preserve"> </t>
    </r>
    <r>
      <rPr>
        <b/>
        <sz val="11"/>
        <color indexed="8"/>
        <rFont val="Arial"/>
        <family val="2"/>
      </rPr>
      <t>(Ag).</t>
    </r>
    <r>
      <rPr>
        <b/>
        <u val="single"/>
        <sz val="11"/>
        <color indexed="8"/>
        <rFont val="Arial"/>
        <family val="2"/>
      </rPr>
      <t xml:space="preserve"> </t>
    </r>
    <r>
      <rPr>
        <sz val="11"/>
        <color indexed="8"/>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10 cm x 10 cm</t>
    </r>
  </si>
  <si>
    <r>
      <rPr>
        <sz val="11"/>
        <rFont val="Arial"/>
        <family val="2"/>
      </rPr>
      <t>Opatrunek</t>
    </r>
    <r>
      <rPr>
        <b/>
        <sz val="11"/>
        <rFont val="Arial"/>
        <family val="2"/>
      </rPr>
      <t xml:space="preserve"> hydrowłóknisty</t>
    </r>
    <r>
      <rPr>
        <sz val="11"/>
        <rFont val="Arial"/>
        <family val="2"/>
      </rPr>
      <t xml:space="preserve"> o właściwościach niszczących biofilm bakteryjny,</t>
    </r>
    <r>
      <rPr>
        <b/>
        <sz val="11"/>
        <rFont val="Arial"/>
        <family val="2"/>
      </rPr>
      <t xml:space="preserve"> bakteriobójczy</t>
    </r>
    <r>
      <rPr>
        <b/>
        <u val="single"/>
        <sz val="11"/>
        <rFont val="Arial"/>
        <family val="2"/>
      </rPr>
      <t xml:space="preserve"> </t>
    </r>
    <r>
      <rPr>
        <b/>
        <sz val="11"/>
        <rFont val="Arial"/>
        <family val="2"/>
      </rPr>
      <t>(Ag).</t>
    </r>
    <r>
      <rPr>
        <b/>
        <u val="single"/>
        <sz val="11"/>
        <rFont val="Arial"/>
        <family val="2"/>
      </rPr>
      <t xml:space="preserve"> </t>
    </r>
    <r>
      <rPr>
        <sz val="11"/>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rFont val="Arial"/>
        <family val="2"/>
      </rPr>
      <t>Rozmiar 15 cm x 15 cm</t>
    </r>
  </si>
  <si>
    <r>
      <rPr>
        <sz val="11"/>
        <color indexed="8"/>
        <rFont val="Arial"/>
        <family val="2"/>
      </rPr>
      <t>Opaktrunek</t>
    </r>
    <r>
      <rPr>
        <b/>
        <u val="single"/>
        <sz val="11"/>
        <color indexed="8"/>
        <rFont val="Arial"/>
        <family val="2"/>
      </rPr>
      <t xml:space="preserve"> bakteriobójczy</t>
    </r>
    <r>
      <rPr>
        <b/>
        <sz val="11"/>
        <color indexed="8"/>
        <rFont val="Arial"/>
        <family val="2"/>
      </rPr>
      <t>, przylepny,</t>
    </r>
    <r>
      <rPr>
        <sz val="11"/>
        <color indexed="8"/>
        <rFont val="Arial"/>
        <family val="2"/>
      </rPr>
      <t xml:space="preserve"> </t>
    </r>
    <r>
      <rPr>
        <b/>
        <sz val="11"/>
        <color indexed="8"/>
        <rFont val="Arial"/>
        <family val="2"/>
      </rPr>
      <t>wodoodporny,  na rany pooperacyjne</t>
    </r>
    <r>
      <rPr>
        <sz val="11"/>
        <color indexed="8"/>
        <rFont val="Arial"/>
        <family val="2"/>
      </rPr>
      <t>, o wysokiej chłonności. Materiał chłonny wykonany z hydrowłókien z wbudowanymi jonami srebra (1,2%), utrzymywany pomiędzy 2 warstwami hydrokoloidu, pokrytymi zewnętrzną błoną poliuretanową.</t>
    </r>
    <r>
      <rPr>
        <b/>
        <sz val="11"/>
        <color indexed="8"/>
        <rFont val="Arial"/>
        <family val="2"/>
      </rPr>
      <t xml:space="preserve"> Rozmiar 9 x 25 cm</t>
    </r>
  </si>
  <si>
    <r>
      <rPr>
        <sz val="11"/>
        <color indexed="8"/>
        <rFont val="Arial"/>
        <family val="2"/>
      </rPr>
      <t xml:space="preserve">Opatrunek </t>
    </r>
    <r>
      <rPr>
        <b/>
        <u val="single"/>
        <sz val="11"/>
        <color indexed="8"/>
        <rFont val="Arial"/>
        <family val="2"/>
      </rPr>
      <t>bakteriobójczy</t>
    </r>
    <r>
      <rPr>
        <b/>
        <sz val="11"/>
        <color indexed="8"/>
        <rFont val="Arial"/>
        <family val="2"/>
      </rPr>
      <t>, przylepny, wodoodporny, na rany pooperacyjne,</t>
    </r>
    <r>
      <rPr>
        <sz val="11"/>
        <color indexed="8"/>
        <rFont val="Arial"/>
        <family val="2"/>
      </rPr>
      <t xml:space="preserve"> o wysokiej chłonności. Materiał chłonny wykonany z hydrowłókien z wbudowanymi jonami srebra (1,2%), utrzymywany pomiędzy 2 warstwami hydrokoloidu, pokrytymi zewnętrzną błoną poliuretanową. </t>
    </r>
    <r>
      <rPr>
        <b/>
        <sz val="11"/>
        <color indexed="8"/>
        <rFont val="Arial"/>
        <family val="2"/>
      </rPr>
      <t>Rozmiar 9 x 35 cm</t>
    </r>
  </si>
  <si>
    <r>
      <rPr>
        <sz val="11"/>
        <color indexed="8"/>
        <rFont val="Arial"/>
        <family val="2"/>
      </rPr>
      <t xml:space="preserve">Opatrunek </t>
    </r>
    <r>
      <rPr>
        <b/>
        <sz val="11"/>
        <color indexed="8"/>
        <rFont val="Arial"/>
        <family val="2"/>
      </rPr>
      <t>przylepny, wodoodporny na rany pooperacyjne</t>
    </r>
    <r>
      <rPr>
        <sz val="11"/>
        <color indexed="8"/>
        <rFont val="Arial"/>
        <family val="2"/>
      </rPr>
      <t>, o wysokiej chłonności. Materiał chłonny wykonany z hydrowłókien, utrzymywany pomiędzy 2 warstwami hydrokoloidu, pokrytymi zewnętrzną błoną poliuretanową.</t>
    </r>
    <r>
      <rPr>
        <b/>
        <sz val="11"/>
        <color indexed="8"/>
        <rFont val="Arial"/>
        <family val="2"/>
      </rPr>
      <t>Rozmiar  9 x 25 cm</t>
    </r>
  </si>
  <si>
    <r>
      <rPr>
        <sz val="11"/>
        <rFont val="Arial"/>
        <family val="2"/>
      </rPr>
      <t>Opatrunek</t>
    </r>
    <r>
      <rPr>
        <b/>
        <sz val="11"/>
        <rFont val="Arial"/>
        <family val="2"/>
      </rPr>
      <t xml:space="preserve"> przylepny, wodoodpornyna rany pooperacyjne,</t>
    </r>
    <r>
      <rPr>
        <sz val="11"/>
        <rFont val="Arial"/>
        <family val="2"/>
      </rPr>
      <t xml:space="preserve"> o wysokiej chłonności. Materiał chłonny wykonany z hydrowłókien, utrzymywany pomiędzy 2 warstwami hydrokoloidu, pokrytymi zewnętrzną błoną poliuretanową.</t>
    </r>
    <r>
      <rPr>
        <b/>
        <sz val="11"/>
        <rFont val="Arial"/>
        <family val="2"/>
      </rPr>
      <t xml:space="preserve">Rozmiar 9 x 35 cm </t>
    </r>
  </si>
  <si>
    <r>
      <rPr>
        <sz val="11"/>
        <rFont val="Arial"/>
        <family val="2"/>
      </rPr>
      <t xml:space="preserve">Opatrunek z </t>
    </r>
    <r>
      <rPr>
        <b/>
        <sz val="11"/>
        <rFont val="Arial"/>
        <family val="2"/>
      </rPr>
      <t>superabsorbentem, przylepny jałowy opatrunek do stosowania na rany z obfitym wysiękiem</t>
    </r>
    <r>
      <rPr>
        <sz val="11"/>
        <rFont val="Arial"/>
        <family val="2"/>
      </rPr>
      <t xml:space="preserve"> w tym owrzodzeń kończyn dolnycy, odleżyny, owrzodzenia stopy cukrzycowej i rany pooperacyjne, w których doszło do rozejścia się brzegów, składający się z przepuszczlnej powietrze i wodoodpornej warstwy włókniny z superabsorbentem.</t>
    </r>
    <r>
      <rPr>
        <b/>
        <sz val="11"/>
        <rFont val="Arial"/>
        <family val="2"/>
      </rPr>
      <t xml:space="preserve"> Rozmiar 10cm x 10cm </t>
    </r>
  </si>
  <si>
    <r>
      <rPr>
        <sz val="11"/>
        <rFont val="Arial"/>
        <family val="2"/>
      </rPr>
      <t>Opatrunek</t>
    </r>
    <r>
      <rPr>
        <b/>
        <sz val="11"/>
        <rFont val="Arial"/>
        <family val="2"/>
      </rPr>
      <t xml:space="preserve"> z superabsorbentem, przylepny jałowy opatrunek do stosowania na rany z obfitym wysiękiem </t>
    </r>
    <r>
      <rPr>
        <sz val="11"/>
        <rFont val="Arial"/>
        <family val="2"/>
      </rPr>
      <t xml:space="preserve">w tym owrzodzeń kończyn dolnycy, odleżyny, owrzodzenia stopy cukrzycowej i rany pooperacyjne, w których doszło do rozejścia się brzegów, składający się z przepuszczlnej powietrze i wodoodpornej warstwy włókniny z superabsorbentem. </t>
    </r>
    <r>
      <rPr>
        <b/>
        <sz val="11"/>
        <rFont val="Arial"/>
        <family val="2"/>
      </rPr>
      <t xml:space="preserve">Rozmiar 15cm x 15cm </t>
    </r>
  </si>
  <si>
    <r>
      <rPr>
        <sz val="11"/>
        <rFont val="Arial"/>
        <family val="2"/>
      </rPr>
      <t>Opatrunek piankowy, wielowarstwowy, przylepny</t>
    </r>
    <r>
      <rPr>
        <b/>
        <sz val="11"/>
        <rFont val="Arial"/>
        <family val="2"/>
      </rPr>
      <t xml:space="preserve"> </t>
    </r>
    <r>
      <rPr>
        <sz val="11"/>
        <rFont val="Arial"/>
        <family val="2"/>
      </rPr>
      <t>przeznaczony na rany płytkie, bez oznak zakażenia, z dużą ilością wydzieliny. Opatrunki, poza warstwą chłonną, posiadają warstwę pianki, zwiększającą chłonność. Zatrzymują wydzielinę nawet pod dużym uciskiem, chroniąc skórę przed zawilgoceniem.</t>
    </r>
    <r>
      <rPr>
        <b/>
        <sz val="11"/>
        <rFont val="Arial"/>
        <family val="2"/>
      </rPr>
      <t>Specjalnie wyprofilowany na piętę</t>
    </r>
    <r>
      <rPr>
        <sz val="11"/>
        <rFont val="Arial"/>
        <family val="2"/>
      </rPr>
      <t xml:space="preserve">. </t>
    </r>
    <r>
      <rPr>
        <b/>
        <sz val="11"/>
        <rFont val="Arial"/>
        <family val="2"/>
      </rPr>
      <t>Rozmiar 19,8 cm x14 cm</t>
    </r>
  </si>
  <si>
    <r>
      <rPr>
        <sz val="11"/>
        <rFont val="Arial"/>
        <family val="2"/>
      </rPr>
      <t xml:space="preserve">Opatrunek sterylny,  piankowy, antybakteryjny </t>
    </r>
    <r>
      <rPr>
        <b/>
        <sz val="11"/>
        <rFont val="Arial"/>
        <family val="2"/>
      </rPr>
      <t>ze srebrem,</t>
    </r>
    <r>
      <rPr>
        <sz val="11"/>
        <rFont val="Arial"/>
        <family val="2"/>
      </rPr>
      <t xml:space="preserve"> który reguluje poziom wilgoci w ranie. Składa się z wodoodpornej zewnętrznej błony poliuretanowej oraz wielowarstwowej części chłonnej. </t>
    </r>
    <r>
      <rPr>
        <b/>
        <sz val="11"/>
        <rFont val="Arial"/>
        <family val="2"/>
      </rPr>
      <t>Specjalnie wyprofilowany na piętę.</t>
    </r>
    <r>
      <rPr>
        <sz val="11"/>
        <rFont val="Arial"/>
        <family val="2"/>
      </rPr>
      <t xml:space="preserve"> </t>
    </r>
    <r>
      <rPr>
        <b/>
        <sz val="11"/>
        <rFont val="Arial"/>
        <family val="2"/>
      </rPr>
      <t xml:space="preserve">Rozmiar 19,8 cm x 14 cm </t>
    </r>
  </si>
  <si>
    <r>
      <rPr>
        <sz val="11"/>
        <rFont val="Arial"/>
        <family val="2"/>
      </rPr>
      <t xml:space="preserve">Opatrunek piankowy, przylepny z warstwą kontaktową wykonaną w technologii Hydrofiber™. Chroni ranę i zapewnia jej optymalne środowisko gojenia. Dzięki właściwościom chłonnym i zastosowaniu silikonowych przylepców opatrunek świetnie się sprawdza w terapii ran o różnej etiologii. Zbudowany jest z wodoodpornej zewnętrznej błony poliuretanowej o wysokiej paroprzepuszczalności, miękkiej warstwy absorbującej pianki, warstwy kontaktowej z raną wykonanej w technologii Hydrofiber™ i delikatnego silikonowego przylepca </t>
    </r>
    <r>
      <rPr>
        <b/>
        <sz val="11"/>
        <rFont val="Arial"/>
        <family val="2"/>
      </rPr>
      <t>Specjalnie wyprofilowany na kość krzyżową.</t>
    </r>
    <r>
      <rPr>
        <sz val="11"/>
        <rFont val="Arial"/>
        <family val="2"/>
      </rPr>
      <t>.</t>
    </r>
    <r>
      <rPr>
        <b/>
        <sz val="11"/>
        <rFont val="Arial"/>
        <family val="2"/>
      </rPr>
      <t xml:space="preserve">Rozmiar 20 cm x 16,9 cm </t>
    </r>
  </si>
  <si>
    <r>
      <rPr>
        <sz val="11"/>
        <rFont val="Arial"/>
        <family val="2"/>
      </rPr>
      <t xml:space="preserve">Opatrunek sterylny, piankowy, antybakteryjny </t>
    </r>
    <r>
      <rPr>
        <b/>
        <sz val="11"/>
        <rFont val="Arial"/>
        <family val="2"/>
      </rPr>
      <t>ze srebrem,</t>
    </r>
    <r>
      <rPr>
        <sz val="11"/>
        <rFont val="Arial"/>
        <family val="2"/>
      </rPr>
      <t xml:space="preserve"> który reguluje poziom wilgoci w ranie. Składa się z wodoodpornej zewnętrznej błony poliuretanowej oraz wielowarstwowej części chłonnej. </t>
    </r>
    <r>
      <rPr>
        <b/>
        <sz val="11"/>
        <rFont val="Arial"/>
        <family val="2"/>
      </rPr>
      <t xml:space="preserve">Specjalnie wyprofilowany na kość krzyżową. Rozmiar 20 cm x 16,9 cm. </t>
    </r>
  </si>
  <si>
    <t>Lp</t>
  </si>
  <si>
    <t>Nazwa pakietu</t>
  </si>
  <si>
    <t xml:space="preserve">Dreny  </t>
  </si>
  <si>
    <t xml:space="preserve">Cewniki i worki na mocz </t>
  </si>
  <si>
    <t>Zamknięty system dostępu naczyniowego, kraniki i rampy(sterylne)</t>
  </si>
  <si>
    <t>Bronchofiberoskopy jednorazowe</t>
  </si>
  <si>
    <t xml:space="preserve">Akcesoria zużywalne do analizatora parametrów krytycznych ABL 90 Flex Plus </t>
  </si>
  <si>
    <t>Woda sterylna do przepływomierza</t>
  </si>
  <si>
    <t>Mopy jednorazowe</t>
  </si>
  <si>
    <t>Mata podłogowa</t>
  </si>
  <si>
    <t>Worek do dobowej zbiórki moczu 2l, jednorazowego użytku, z bezzwrotnym zaworem typu T, łącznikiem schodkowym i drenem o długości 90cm. Sterylizowany tlenkiem etylenu. Wykonany z medycznej jakości PCW. Opakowanie indywidualne blister folia.</t>
  </si>
  <si>
    <t>Pakiet 6.   Środki ochrony indywidualnej ( maski FFP2, FFP3)</t>
  </si>
  <si>
    <t xml:space="preserve">Butla zbiorcza z pułapką do mocelatora Colletion Bottle </t>
  </si>
  <si>
    <t>Butla zbiorcza z pułapką do mocelatora Colletion Bottle</t>
  </si>
  <si>
    <t>Środki ochrony indywidualnej (maski FFP2, FFP3)</t>
  </si>
  <si>
    <t>Pakiet  13. Butla zbiorcza z pułapką do mocelatora Colletion Bottle</t>
  </si>
  <si>
    <t>Worki do zbiórki stolca o pojemności 1000ml , nieprzezroczyste, z okienkiem podgladu, skalowane co 25ml., w tym numerycznie co 100ml., z filtrem węglowym, zatawką zabezpieczającą przed wylaniem zawartości, biologicznie czyste, kompatybilne z zestawem poz 12.Opakowanie  x 10 szt.</t>
  </si>
  <si>
    <t xml:space="preserve">Vat </t>
  </si>
  <si>
    <t xml:space="preserve">
System jednorazowy do kontrolowanej zbiórki luźnego stolca wyposażony w : silikonowy rękaw o długości 167 cm z wbudowaną w strukturę silikonu na całej długości substancją neutralizującą nieprzyjemne zapachy; balonik retencyjny z niebieską kieszonką do umieszczenia palca wiodącego; port do napełniania belonikaretencyjnego z sygnalizatorem, który wypełnia się , gdy balonik osiagnie wilekość optymalną dla pacjenta oraz port do irygacji umożłiwiający także doodbytnicze podannie leków, z klamrą zamykającą światło drenu w celu utrzymania leku w miejscu podania. System zawiera port do pobierania próbek stolca, pasek koralikowy do podwieszania kompatybilny z ramami łóżek szpitalnych i z miejscem na opis.System przebadany klinicznie ( ocena bezpieczeństwa stosowania systemu do 29 dni), czas utrzymania systemu do 29 dni, biologicznie czysty. W zestawie worek do zbiórki stolca o pojemności 1000 ml, skalowane co 25 ml oraz z filtrem węglowym.</t>
  </si>
  <si>
    <r>
      <t>Woda sterylna z łącznikiem do przepływomierza odpowiednia do dozowników  tlenowych typu „KORGIEL”. Do oferty należy dołączyć badania kliniczne potwierdzające możliwość bezpiecznego stosowania  przez okres 30 dni. Pojemność pojemnika max.</t>
    </r>
    <r>
      <rPr>
        <b/>
        <sz val="11"/>
        <color indexed="8"/>
        <rFont val="Arial"/>
        <family val="2"/>
      </rPr>
      <t xml:space="preserve"> 325 ml.</t>
    </r>
  </si>
  <si>
    <r>
      <rPr>
        <sz val="10"/>
        <rFont val="Arial"/>
        <family val="2"/>
      </rPr>
      <t xml:space="preserve">Cewnik FOLEYA silikonowany  bez prowadnicy 2- drożny,ze szczelną zastawką do napełniania balonu . Opakowanie podwójne. Rozmiar </t>
    </r>
    <r>
      <rPr>
        <b/>
        <sz val="10"/>
        <rFont val="Arial"/>
        <family val="2"/>
      </rPr>
      <t xml:space="preserve"> </t>
    </r>
    <r>
      <rPr>
        <sz val="10"/>
        <rFont val="Arial"/>
        <family val="2"/>
      </rPr>
      <t xml:space="preserve">CH 12- 24  i 30 CH.  </t>
    </r>
    <r>
      <rPr>
        <b/>
        <sz val="10"/>
        <rFont val="Arial"/>
        <family val="2"/>
      </rPr>
      <t>Czas stosowania   min. 14 dni potwierdzony przez producenta- informacja w języku polskim umieszczona na opakowaniu zbiorczym i jednostkowym.</t>
    </r>
  </si>
  <si>
    <r>
      <rPr>
        <sz val="10"/>
        <rFont val="Arial"/>
        <family val="2"/>
      </rPr>
      <t xml:space="preserve">Cewnik typu DUFOR dwudrożny, dł. 42 cm, pojemność balonu 80 ml, 100% silikon, jednorazowego użytku, sterylny.CH 18 –24 </t>
    </r>
    <r>
      <rPr>
        <b/>
        <sz val="10"/>
        <rFont val="Arial"/>
        <family val="2"/>
      </rPr>
      <t>Czas stosowania   min. 29 dni potwierdzony przez producenta- informacja w języku polskim umieszczona na opakowaniu zbiorczym i jednostkowym.</t>
    </r>
  </si>
  <si>
    <r>
      <rPr>
        <sz val="10"/>
        <rFont val="Arial"/>
        <family val="2"/>
      </rPr>
      <t xml:space="preserve">Cewnik trójdrożny typu Dufour, wykonany z 100% silikonu z , długość 42cm,z atraumatyczą zaokrągloną zamkniętą końcówką (umożliwiającą wprowadzenie cewnika z użyciem mandrynu),  z szerokim kanałem irygacyjnym oraz kanałem drenażowym o kształcie prostokątnym, zapobiegającym blokowaniu przepływu, z linią widoczną w RTG, z zastawką uszczelniającą balon. Otwór centralny 15 mm x 9 mm "owal". Pojemność balonu 80 ml. Rozmiar CH 18-24, kodowany kolorystycznie. </t>
    </r>
    <r>
      <rPr>
        <b/>
        <sz val="10"/>
        <rFont val="Arial"/>
        <family val="2"/>
      </rPr>
      <t>Czas stosowania   min. 29 dni potwierdzony przez producenta- informacja w języku polskim umieszczona na opakowaniu zbiorczym i jednostkowym.</t>
    </r>
    <r>
      <rPr>
        <sz val="10"/>
        <rFont val="Arial"/>
        <family val="2"/>
      </rPr>
      <t xml:space="preserve"> </t>
    </r>
  </si>
  <si>
    <r>
      <rPr>
        <sz val="10"/>
        <rFont val="Arial"/>
        <family val="2"/>
      </rPr>
      <t xml:space="preserve">Cewnik trójdrożny typu Delinotte, wykonany z 100% silikonu z powłoką hydrożelową, długość 42cm, z atraumatyczą zagiętą końcówką,  z szerokim kanałem irygacyjnym oraz kanałem drenażowym o kształcie prostokątnym, zapobiegającym blokowaniu przepływu, z linią widoczną w RTG, z zastawką uszczelniającą balon. Pojemność balonu 80 ml. Rozmiar CH 18-24, kodowany kolorystycznie. </t>
    </r>
    <r>
      <rPr>
        <b/>
        <sz val="10"/>
        <rFont val="Arial"/>
        <family val="2"/>
      </rPr>
      <t>Czas stosowania   min. 29 dni potwierdzony przez producenta- informacja w języku polskim umieszczona na opakowaniu zbiorczym i jednostkowym.</t>
    </r>
  </si>
  <si>
    <r>
      <t>Worek do krótkoterminowej zbiórki moczu w systemie zamkniętym, pojemność 2000 ml, miękki transparentny dren nie ulegający odkształceniom o długości 120 cm, zawór spustowy przesuwny typu T  bez elementów wchodzących w strumień przepływu z zakładką do podwieszania, zawór antyzwrotny NRV, płaski samouszczelniający się  bezigłowy port do pobierania próbek (NFSP), worek z podwójnym zgrzewem, skalowany co 25 ml do 100 ml, a następnie co 100 ml do 2000 ml, schodkowy uniwersalny łącznik do cewnika, tylna biała ściana worka do wizualizacji poziomu i koloru moczu, zacisk drenu, hydrofobowy filtr antybakteryjny na przedniej ścianie worka. Sterylny.</t>
    </r>
    <r>
      <rPr>
        <sz val="10"/>
        <rFont val="Arial"/>
        <family val="2"/>
      </rPr>
      <t xml:space="preserve"> Czas stosowania   min. 5 dni potwierdzony przez producenta- informacja w języku polskim umieszczona na opakowaniu zbiorczym i jednostkowym.</t>
    </r>
  </si>
  <si>
    <t>Rękawice diagnostyczne lateksowe</t>
  </si>
  <si>
    <t>Sprzęt do anestezjologii A</t>
  </si>
  <si>
    <t>Opatrunki specjalistyczne D</t>
  </si>
  <si>
    <t xml:space="preserve">Pakiet  1.  Dreny- modyfikacja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</si>
</sst>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0.00&quot;      &quot;;\-#,##0.00&quot;      &quot;;\-#&quot;      &quot;;@\ "/>
    <numFmt numFmtId="167" formatCode="#,##0.00&quot;     &quot;"/>
    <numFmt numFmtId="168" formatCode="\ * #,##0.00&quot;      &quot;;\-* #,##0.00&quot;      &quot;;\ * \-??&quot;      &quot;;\ @\ "/>
    <numFmt numFmtId="169" formatCode="#,##0.00&quot; zł&quot;"/>
    <numFmt numFmtId="170" formatCode="\ * #,##0.00&quot; zł &quot;;\-* #,##0.00&quot; zł &quot;;\ * \-??&quot; zł &quot;;\ @\ "/>
  </numFmts>
  <fonts count="106">
    <font>
      <sz val="10"/>
      <name val="Arial"/>
      <family val="2"/>
    </font>
    <font>
      <sz val="10"/>
      <color indexed="9"/>
      <name val="Arial"/>
      <family val="2"/>
    </font>
    <font>
      <b/>
      <sz val="10"/>
      <color indexed="8"/>
      <name val="Arial"/>
      <family val="2"/>
    </font>
    <font>
      <sz val="10"/>
      <color indexed="9"/>
      <name val="Czcionka tekstu podstawowego"/>
      <family val="2"/>
    </font>
    <font>
      <b/>
      <sz val="10"/>
      <color indexed="8"/>
      <name val="Czcionka tekstu podstawowego"/>
      <family val="2"/>
    </font>
    <font>
      <sz val="10"/>
      <color indexed="10"/>
      <name val="Arial"/>
      <family val="2"/>
    </font>
    <font>
      <b/>
      <sz val="10"/>
      <color indexed="9"/>
      <name val="Czcionka tekstu podstawowego"/>
      <family val="2"/>
    </font>
    <font>
      <b/>
      <sz val="10"/>
      <color indexed="9"/>
      <name val="Arial"/>
      <family val="2"/>
    </font>
    <font>
      <sz val="10"/>
      <color indexed="17"/>
      <name val="Czcionka tekstu podstawowego"/>
      <family val="2"/>
    </font>
    <font>
      <sz val="11"/>
      <color indexed="8"/>
      <name val="Czcionka tekstu podstawowego"/>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Arial"/>
      <family val="2"/>
    </font>
    <font>
      <sz val="10"/>
      <color indexed="19"/>
      <name val="Czcionka tekstu podstawowego"/>
      <family val="2"/>
    </font>
    <font>
      <sz val="10"/>
      <color indexed="8"/>
      <name val="Arial"/>
      <family val="2"/>
    </font>
    <font>
      <sz val="11"/>
      <color indexed="18"/>
      <name val="Czcionka tekstu podstawowego"/>
      <family val="2"/>
    </font>
    <font>
      <sz val="10"/>
      <color indexed="63"/>
      <name val="Czcionka tekstu podstawowego"/>
      <family val="2"/>
    </font>
    <font>
      <sz val="10"/>
      <color indexed="63"/>
      <name val="Arial"/>
      <family val="2"/>
    </font>
    <font>
      <sz val="10"/>
      <color indexed="10"/>
      <name val="Czcionka tekstu podstawowego"/>
      <family val="2"/>
    </font>
    <font>
      <i/>
      <sz val="10"/>
      <color indexed="23"/>
      <name val="Czcionka tekstu podstawowego"/>
      <family val="2"/>
    </font>
    <font>
      <b/>
      <sz val="14"/>
      <name val="Arial"/>
      <family val="2"/>
    </font>
    <font>
      <sz val="14"/>
      <name val="Arial"/>
      <family val="2"/>
    </font>
    <font>
      <b/>
      <sz val="11"/>
      <name val="Arial"/>
      <family val="2"/>
    </font>
    <font>
      <sz val="11"/>
      <name val="Arial"/>
      <family val="2"/>
    </font>
    <font>
      <sz val="11"/>
      <color indexed="8"/>
      <name val="Arial"/>
      <family val="2"/>
    </font>
    <font>
      <sz val="10"/>
      <color indexed="8"/>
      <name val="Arial CE"/>
      <family val="2"/>
    </font>
    <font>
      <b/>
      <sz val="10"/>
      <color indexed="8"/>
      <name val="Arial CE"/>
      <family val="0"/>
    </font>
    <font>
      <b/>
      <sz val="10"/>
      <name val="Arial CE"/>
      <family val="0"/>
    </font>
    <font>
      <b/>
      <sz val="10"/>
      <name val="Arial"/>
      <family val="2"/>
    </font>
    <font>
      <b/>
      <sz val="11"/>
      <color indexed="8"/>
      <name val="Arial"/>
      <family val="2"/>
    </font>
    <font>
      <sz val="13"/>
      <name val="Arial"/>
      <family val="2"/>
    </font>
    <font>
      <sz val="10"/>
      <name val="Arial CE"/>
      <family val="2"/>
    </font>
    <font>
      <b/>
      <sz val="12"/>
      <color indexed="8"/>
      <name val="Arial"/>
      <family val="2"/>
    </font>
    <font>
      <b/>
      <sz val="11"/>
      <name val="Arial CE"/>
      <family val="2"/>
    </font>
    <font>
      <sz val="11"/>
      <name val="Arial CE"/>
      <family val="2"/>
    </font>
    <font>
      <b/>
      <sz val="12"/>
      <name val="Arial"/>
      <family val="2"/>
    </font>
    <font>
      <b/>
      <sz val="14"/>
      <color indexed="10"/>
      <name val="Arial"/>
      <family val="2"/>
    </font>
    <font>
      <sz val="14"/>
      <color indexed="10"/>
      <name val="Arial"/>
      <family val="2"/>
    </font>
    <font>
      <b/>
      <sz val="9"/>
      <name val="Arial"/>
      <family val="2"/>
    </font>
    <font>
      <sz val="9"/>
      <name val="Arial"/>
      <family val="2"/>
    </font>
    <font>
      <sz val="9"/>
      <name val="Arial CE"/>
      <family val="2"/>
    </font>
    <font>
      <sz val="20"/>
      <color indexed="10"/>
      <name val="Arial"/>
      <family val="2"/>
    </font>
    <font>
      <b/>
      <sz val="10"/>
      <color indexed="60"/>
      <name val="Arial"/>
      <family val="2"/>
    </font>
    <font>
      <sz val="11"/>
      <color indexed="8"/>
      <name val="Arial CE"/>
      <family val="2"/>
    </font>
    <font>
      <b/>
      <sz val="12"/>
      <color indexed="53"/>
      <name val="Arial"/>
      <family val="2"/>
    </font>
    <font>
      <sz val="12"/>
      <name val="Arial"/>
      <family val="2"/>
    </font>
    <font>
      <b/>
      <sz val="12"/>
      <color indexed="8"/>
      <name val="Czcionka tekstu podstawowego"/>
      <family val="0"/>
    </font>
    <font>
      <b/>
      <sz val="11"/>
      <color indexed="8"/>
      <name val="Arial CE"/>
      <family val="2"/>
    </font>
    <font>
      <b/>
      <sz val="14"/>
      <color indexed="10"/>
      <name val="Times New Roman"/>
      <family val="1"/>
    </font>
    <font>
      <sz val="10"/>
      <name val="Czcionka tekstu podstawowego"/>
      <family val="2"/>
    </font>
    <font>
      <b/>
      <sz val="10"/>
      <name val="Czcionka tekstu podstawowego"/>
      <family val="0"/>
    </font>
    <font>
      <u val="single"/>
      <sz val="11"/>
      <color indexed="8"/>
      <name val="Calibri"/>
      <family val="2"/>
    </font>
    <font>
      <b/>
      <sz val="14"/>
      <color indexed="8"/>
      <name val="Arial"/>
      <family val="2"/>
    </font>
    <font>
      <b/>
      <u val="single"/>
      <sz val="11"/>
      <color indexed="8"/>
      <name val="Arial"/>
      <family val="2"/>
    </font>
    <font>
      <u val="single"/>
      <sz val="11"/>
      <color indexed="8"/>
      <name val="Arial"/>
      <family val="2"/>
    </font>
    <font>
      <b/>
      <u val="single"/>
      <sz val="11"/>
      <name val="Arial"/>
      <family val="2"/>
    </font>
    <font>
      <sz val="11"/>
      <color indexed="8"/>
      <name val="Calibri"/>
      <family val="2"/>
    </font>
    <font>
      <sz val="11"/>
      <name val="Calibri"/>
      <family val="2"/>
    </font>
    <font>
      <sz val="12"/>
      <name val="Arial CE"/>
      <family val="2"/>
    </font>
    <font>
      <b/>
      <sz val="12"/>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4"/>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sz val="10"/>
      <color theme="1"/>
      <name val="Arial"/>
      <family val="2"/>
    </font>
    <font>
      <sz val="10"/>
      <color rgb="FFFF0000"/>
      <name val="Arial"/>
      <family val="2"/>
    </font>
    <font>
      <b/>
      <sz val="14"/>
      <color theme="1"/>
      <name val="Times New Roman"/>
      <family val="1"/>
    </font>
    <font>
      <b/>
      <sz val="14"/>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5" fillId="23" borderId="0" applyNumberFormat="0" applyBorder="0" applyAlignment="0" applyProtection="0"/>
    <xf numFmtId="0" fontId="3" fillId="20" borderId="0" applyNumberFormat="0" applyBorder="0" applyProtection="0">
      <alignment/>
    </xf>
    <xf numFmtId="0" fontId="1" fillId="20" borderId="0" applyNumberFormat="0" applyBorder="0" applyAlignment="0" applyProtection="0"/>
    <xf numFmtId="0" fontId="85" fillId="24" borderId="0" applyNumberFormat="0" applyBorder="0" applyAlignment="0" applyProtection="0"/>
    <xf numFmtId="0" fontId="3" fillId="21" borderId="0" applyNumberFormat="0" applyBorder="0" applyProtection="0">
      <alignment/>
    </xf>
    <xf numFmtId="0" fontId="1" fillId="21" borderId="0" applyNumberFormat="0" applyBorder="0" applyAlignment="0" applyProtection="0"/>
    <xf numFmtId="0" fontId="85" fillId="25" borderId="0" applyNumberFormat="0" applyBorder="0" applyAlignment="0" applyProtection="0"/>
    <xf numFmtId="0" fontId="4" fillId="22" borderId="0" applyNumberFormat="0" applyBorder="0" applyProtection="0">
      <alignment/>
    </xf>
    <xf numFmtId="0" fontId="2" fillId="22" borderId="0" applyNumberFormat="0" applyBorder="0" applyAlignment="0" applyProtection="0"/>
    <xf numFmtId="0" fontId="2" fillId="0" borderId="0" applyNumberFormat="0" applyFill="0" applyBorder="0" applyAlignment="0" applyProtection="0"/>
    <xf numFmtId="0" fontId="4" fillId="0" borderId="0" applyNumberFormat="0" applyFill="0" applyBorder="0" applyProtection="0">
      <alignment/>
    </xf>
    <xf numFmtId="0" fontId="85" fillId="26" borderId="0" applyNumberFormat="0" applyBorder="0" applyAlignment="0" applyProtection="0"/>
    <xf numFmtId="0" fontId="8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6" fillId="29" borderId="0" applyNumberFormat="0" applyBorder="0" applyProtection="0">
      <alignment/>
    </xf>
    <xf numFmtId="0" fontId="7" fillId="29" borderId="0" applyNumberFormat="0" applyBorder="0" applyAlignment="0" applyProtection="0"/>
    <xf numFmtId="0" fontId="86" fillId="30" borderId="1" applyNumberFormat="0" applyAlignment="0" applyProtection="0"/>
    <xf numFmtId="0" fontId="87" fillId="31" borderId="2" applyNumberFormat="0" applyAlignment="0" applyProtection="0"/>
    <xf numFmtId="0" fontId="88" fillId="32" borderId="0" applyNumberFormat="0" applyBorder="0" applyAlignment="0" applyProtection="0"/>
    <xf numFmtId="0" fontId="8" fillId="33" borderId="0" applyNumberFormat="0" applyBorder="0" applyProtection="0">
      <alignment/>
    </xf>
    <xf numFmtId="168" fontId="0" fillId="0" borderId="0" applyFill="0" applyBorder="0" applyAlignment="0" applyProtection="0"/>
    <xf numFmtId="41" fontId="0" fillId="0" borderId="0" applyFill="0" applyBorder="0" applyAlignment="0" applyProtection="0"/>
    <xf numFmtId="166" fontId="9" fillId="0" borderId="0">
      <alignment/>
      <protection/>
    </xf>
    <xf numFmtId="0" fontId="7" fillId="29" borderId="0" applyNumberFormat="0" applyBorder="0" applyAlignment="0" applyProtection="0"/>
    <xf numFmtId="0" fontId="7" fillId="29" borderId="0" applyNumberFormat="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Protection="0">
      <alignment/>
    </xf>
    <xf numFmtId="0" fontId="89" fillId="0" borderId="3" applyNumberFormat="0" applyFill="0" applyAlignment="0" applyProtection="0"/>
    <xf numFmtId="0" fontId="90" fillId="34" borderId="4" applyNumberFormat="0" applyAlignment="0" applyProtection="0"/>
    <xf numFmtId="0" fontId="91" fillId="0" borderId="5" applyNumberFormat="0" applyFill="0" applyAlignment="0" applyProtection="0"/>
    <xf numFmtId="0" fontId="16" fillId="0" borderId="0" applyNumberFormat="0" applyFill="0" applyBorder="0" applyProtection="0">
      <alignment/>
    </xf>
    <xf numFmtId="0" fontId="12" fillId="0" borderId="0" applyNumberFormat="0" applyFill="0" applyBorder="0" applyAlignment="0" applyProtection="0"/>
    <xf numFmtId="0" fontId="92" fillId="0" borderId="6" applyNumberFormat="0" applyFill="0" applyAlignment="0" applyProtection="0"/>
    <xf numFmtId="0" fontId="17" fillId="0" borderId="0" applyNumberFormat="0" applyFill="0" applyBorder="0" applyProtection="0">
      <alignment/>
    </xf>
    <xf numFmtId="0" fontId="13"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Protection="0">
      <alignment/>
    </xf>
    <xf numFmtId="0" fontId="93" fillId="0" borderId="0" applyNumberForma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94" fillId="36" borderId="0" applyNumberFormat="0" applyBorder="0" applyAlignment="0" applyProtection="0"/>
    <xf numFmtId="0" fontId="20" fillId="35" borderId="0" applyNumberFormat="0" applyBorder="0" applyProtection="0">
      <alignment/>
    </xf>
    <xf numFmtId="0" fontId="21" fillId="0" borderId="0">
      <alignment/>
      <protection/>
    </xf>
    <xf numFmtId="0" fontId="0" fillId="0" borderId="0">
      <alignment/>
      <protection/>
    </xf>
    <xf numFmtId="0" fontId="0" fillId="0" borderId="0">
      <alignment/>
      <protection/>
    </xf>
    <xf numFmtId="0" fontId="22" fillId="0" borderId="0">
      <alignment/>
      <protection/>
    </xf>
    <xf numFmtId="0" fontId="21" fillId="0" borderId="0">
      <alignment/>
      <protection/>
    </xf>
    <xf numFmtId="0" fontId="21" fillId="0" borderId="0">
      <alignment/>
      <protection/>
    </xf>
    <xf numFmtId="0" fontId="23" fillId="35" borderId="7" applyNumberFormat="0" applyProtection="0">
      <alignment/>
    </xf>
    <xf numFmtId="0" fontId="24" fillId="35" borderId="7" applyNumberFormat="0" applyAlignment="0" applyProtection="0"/>
    <xf numFmtId="0" fontId="24" fillId="35" borderId="7" applyNumberFormat="0" applyAlignment="0" applyProtection="0"/>
    <xf numFmtId="0" fontId="24" fillId="35" borderId="7" applyNumberFormat="0" applyAlignment="0" applyProtection="0"/>
    <xf numFmtId="0" fontId="95" fillId="31" borderId="1" applyNumberFormat="0" applyAlignment="0" applyProtection="0"/>
    <xf numFmtId="0" fontId="25" fillId="0" borderId="0" applyNumberFormat="0" applyFill="0" applyBorder="0" applyProtection="0">
      <alignment/>
    </xf>
    <xf numFmtId="0" fontId="5" fillId="0" borderId="0" applyNumberFormat="0" applyFill="0" applyBorder="0" applyAlignment="0" applyProtection="0"/>
    <xf numFmtId="9" fontId="0" fillId="0" borderId="0" applyFill="0" applyBorder="0" applyAlignment="0" applyProtection="0"/>
    <xf numFmtId="0" fontId="26" fillId="0" borderId="0" applyNumberFormat="0" applyFill="0" applyBorder="0" applyProtection="0">
      <alignment/>
    </xf>
    <xf numFmtId="0" fontId="10" fillId="0" borderId="0" applyNumberFormat="0" applyFill="0" applyBorder="0" applyAlignment="0" applyProtection="0"/>
    <xf numFmtId="0" fontId="22"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0" borderId="8" applyNumberFormat="0" applyFill="0" applyAlignment="0" applyProtection="0"/>
    <xf numFmtId="0" fontId="22" fillId="0" borderId="0" applyNumberFormat="0" applyFill="0" applyBorder="0" applyProtection="0">
      <alignment/>
    </xf>
    <xf numFmtId="0" fontId="0"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0" borderId="0" applyNumberFormat="0" applyFill="0" applyBorder="0" applyAlignment="0" applyProtection="0"/>
    <xf numFmtId="0" fontId="0" fillId="37"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0" fillId="38" borderId="0" applyNumberFormat="0" applyBorder="0" applyAlignment="0" applyProtection="0"/>
    <xf numFmtId="0" fontId="25" fillId="28" borderId="0" applyNumberFormat="0" applyBorder="0" applyProtection="0">
      <alignment/>
    </xf>
  </cellStyleXfs>
  <cellXfs count="283">
    <xf numFmtId="0" fontId="0" fillId="0" borderId="0" xfId="0" applyAlignment="1">
      <alignment/>
    </xf>
    <xf numFmtId="0" fontId="0" fillId="0" borderId="0" xfId="0" applyFont="1" applyAlignment="1">
      <alignment/>
    </xf>
    <xf numFmtId="0" fontId="28" fillId="0" borderId="0" xfId="0" applyFont="1" applyAlignment="1">
      <alignment/>
    </xf>
    <xf numFmtId="0" fontId="29" fillId="39" borderId="10" xfId="0" applyFont="1" applyFill="1" applyBorder="1" applyAlignment="1">
      <alignment horizontal="center" vertical="center"/>
    </xf>
    <xf numFmtId="0" fontId="29" fillId="39" borderId="10" xfId="0" applyFont="1" applyFill="1" applyBorder="1" applyAlignment="1">
      <alignment horizontal="center" vertical="center" wrapText="1"/>
    </xf>
    <xf numFmtId="0" fontId="30" fillId="0" borderId="0" xfId="0" applyFont="1" applyAlignment="1">
      <alignment horizontal="center" vertical="center"/>
    </xf>
    <xf numFmtId="0" fontId="31" fillId="0" borderId="10" xfId="0" applyNumberFormat="1" applyFont="1" applyBorder="1" applyAlignment="1" applyProtection="1">
      <alignment horizontal="center" vertical="center"/>
      <protection/>
    </xf>
    <xf numFmtId="0" fontId="21" fillId="0" borderId="10" xfId="0" applyFont="1" applyBorder="1" applyAlignment="1">
      <alignment vertical="center" wrapText="1"/>
    </xf>
    <xf numFmtId="0" fontId="32" fillId="0" borderId="10" xfId="0" applyNumberFormat="1" applyFont="1" applyBorder="1" applyAlignment="1" applyProtection="1">
      <alignment/>
      <protection/>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0"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2" fontId="21" fillId="0" borderId="10" xfId="0" applyNumberFormat="1" applyFont="1" applyBorder="1" applyAlignment="1" applyProtection="1">
      <alignment horizontal="center" vertical="center"/>
      <protection/>
    </xf>
    <xf numFmtId="0" fontId="33" fillId="0" borderId="10" xfId="0" applyNumberFormat="1" applyFont="1" applyBorder="1" applyAlignment="1" applyProtection="1">
      <alignment wrapText="1"/>
      <protection/>
    </xf>
    <xf numFmtId="0" fontId="30" fillId="0" borderId="10" xfId="0" applyNumberFormat="1" applyFont="1" applyBorder="1" applyAlignment="1" applyProtection="1">
      <alignment horizontal="center" vertical="center"/>
      <protection/>
    </xf>
    <xf numFmtId="0" fontId="0" fillId="0" borderId="10" xfId="0" applyFont="1" applyBorder="1" applyAlignment="1">
      <alignment vertical="center" wrapText="1"/>
    </xf>
    <xf numFmtId="0" fontId="34" fillId="0" borderId="10" xfId="0" applyNumberFormat="1" applyFont="1" applyBorder="1" applyAlignment="1" applyProtection="1">
      <alignment wrapText="1"/>
      <protection/>
    </xf>
    <xf numFmtId="0" fontId="0" fillId="0" borderId="10" xfId="0" applyFont="1" applyBorder="1" applyAlignment="1">
      <alignment horizontal="center" vertical="center"/>
    </xf>
    <xf numFmtId="0" fontId="35" fillId="0" borderId="10" xfId="0" applyNumberFormat="1" applyFont="1" applyBorder="1" applyAlignment="1">
      <alignment horizontal="center" vertical="center" wrapText="1"/>
    </xf>
    <xf numFmtId="2" fontId="0" fillId="0" borderId="10" xfId="0" applyNumberFormat="1" applyFont="1" applyBorder="1" applyAlignment="1" applyProtection="1">
      <alignment horizontal="center" vertical="center"/>
      <protection/>
    </xf>
    <xf numFmtId="167" fontId="29" fillId="0" borderId="10" xfId="0" applyNumberFormat="1" applyFont="1" applyBorder="1" applyAlignment="1">
      <alignment vertical="center"/>
    </xf>
    <xf numFmtId="0" fontId="30" fillId="0" borderId="0" xfId="0" applyFont="1" applyAlignment="1">
      <alignment/>
    </xf>
    <xf numFmtId="0" fontId="33" fillId="0" borderId="11" xfId="0" applyNumberFormat="1" applyFont="1" applyBorder="1" applyAlignment="1" applyProtection="1">
      <alignment horizontal="center" vertical="center"/>
      <protection/>
    </xf>
    <xf numFmtId="0" fontId="33" fillId="0" borderId="11" xfId="0" applyNumberFormat="1" applyFont="1" applyBorder="1" applyAlignment="1" applyProtection="1">
      <alignment horizontal="center" vertical="center" wrapText="1"/>
      <protection/>
    </xf>
    <xf numFmtId="0" fontId="34" fillId="0" borderId="11" xfId="0" applyNumberFormat="1" applyFont="1" applyBorder="1" applyAlignment="1" applyProtection="1">
      <alignment horizontal="center" vertical="center"/>
      <protection/>
    </xf>
    <xf numFmtId="0" fontId="0" fillId="0" borderId="0" xfId="0" applyAlignment="1">
      <alignment horizontal="center"/>
    </xf>
    <xf numFmtId="0" fontId="30" fillId="0" borderId="10" xfId="0" applyNumberFormat="1" applyFont="1" applyBorder="1" applyAlignment="1" applyProtection="1">
      <alignment/>
      <protection/>
    </xf>
    <xf numFmtId="0" fontId="30" fillId="0" borderId="10" xfId="0" applyFont="1" applyBorder="1" applyAlignment="1">
      <alignment horizontal="center" vertical="center" wrapText="1"/>
    </xf>
    <xf numFmtId="0" fontId="29" fillId="0" borderId="10" xfId="0" applyFont="1" applyBorder="1" applyAlignment="1">
      <alignment horizontal="center" vertical="center"/>
    </xf>
    <xf numFmtId="2" fontId="30" fillId="0" borderId="12" xfId="0" applyNumberFormat="1" applyFont="1" applyBorder="1" applyAlignment="1">
      <alignment horizontal="center" vertical="center"/>
    </xf>
    <xf numFmtId="2" fontId="30" fillId="0" borderId="10" xfId="0" applyNumberFormat="1" applyFont="1" applyBorder="1" applyAlignment="1" applyProtection="1">
      <alignment horizontal="center" vertical="center"/>
      <protection/>
    </xf>
    <xf numFmtId="2" fontId="30" fillId="0" borderId="10" xfId="0" applyNumberFormat="1" applyFont="1" applyBorder="1" applyAlignment="1">
      <alignment horizontal="center" vertical="center" wrapText="1"/>
    </xf>
    <xf numFmtId="2" fontId="37" fillId="0" borderId="10" xfId="0" applyNumberFormat="1"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xf>
    <xf numFmtId="0" fontId="31" fillId="0" borderId="10" xfId="0" applyFont="1" applyBorder="1" applyAlignment="1">
      <alignment horizontal="center" vertical="center"/>
    </xf>
    <xf numFmtId="2" fontId="31" fillId="0" borderId="12" xfId="0" applyNumberFormat="1" applyFont="1" applyBorder="1" applyAlignment="1">
      <alignment horizontal="center" vertical="center"/>
    </xf>
    <xf numFmtId="0" fontId="30" fillId="0" borderId="10" xfId="0" applyFont="1" applyBorder="1" applyAlignment="1">
      <alignment vertical="center"/>
    </xf>
    <xf numFmtId="2" fontId="31" fillId="0" borderId="10" xfId="0" applyNumberFormat="1" applyFont="1" applyBorder="1" applyAlignment="1">
      <alignment horizontal="center" vertical="center"/>
    </xf>
    <xf numFmtId="0" fontId="0" fillId="0" borderId="10" xfId="67" applyFont="1" applyBorder="1" applyAlignment="1">
      <alignment horizontal="center" vertical="center"/>
      <protection/>
    </xf>
    <xf numFmtId="0" fontId="0" fillId="0" borderId="13" xfId="67" applyFont="1" applyBorder="1" applyAlignment="1">
      <alignment vertical="top" wrapText="1"/>
      <protection/>
    </xf>
    <xf numFmtId="0" fontId="0" fillId="0" borderId="11" xfId="67" applyFont="1" applyBorder="1" applyAlignment="1">
      <alignment horizontal="center" vertical="top" wrapText="1"/>
      <protection/>
    </xf>
    <xf numFmtId="0" fontId="0" fillId="0" borderId="10" xfId="67" applyFont="1" applyBorder="1" applyAlignment="1">
      <alignment horizontal="center" vertical="center" wrapText="1"/>
      <protection/>
    </xf>
    <xf numFmtId="0" fontId="35" fillId="0" borderId="10" xfId="67" applyNumberFormat="1" applyFont="1" applyBorder="1" applyAlignment="1">
      <alignment horizontal="center" vertical="center" wrapText="1"/>
      <protection/>
    </xf>
    <xf numFmtId="2" fontId="0" fillId="0" borderId="10" xfId="67" applyNumberFormat="1" applyFont="1" applyBorder="1" applyAlignment="1">
      <alignment horizontal="center" vertical="center" wrapText="1"/>
      <protection/>
    </xf>
    <xf numFmtId="2" fontId="38" fillId="0" borderId="10" xfId="96" applyNumberFormat="1" applyFont="1" applyBorder="1" applyAlignment="1">
      <alignment horizontal="center" vertical="center"/>
      <protection/>
    </xf>
    <xf numFmtId="4" fontId="0" fillId="0" borderId="10" xfId="67" applyNumberFormat="1" applyFont="1" applyBorder="1" applyAlignment="1">
      <alignment horizontal="center" vertical="center" wrapText="1"/>
      <protection/>
    </xf>
    <xf numFmtId="0" fontId="28" fillId="0" borderId="0" xfId="0" applyFont="1" applyAlignment="1">
      <alignment vertical="center"/>
    </xf>
    <xf numFmtId="0" fontId="40" fillId="0" borderId="10" xfId="96" applyNumberFormat="1" applyFont="1" applyBorder="1" applyAlignment="1" applyProtection="1">
      <alignment horizontal="center" vertical="center" wrapText="1"/>
      <protection/>
    </xf>
    <xf numFmtId="0" fontId="40" fillId="0" borderId="11" xfId="96" applyNumberFormat="1" applyFont="1" applyBorder="1" applyAlignment="1" applyProtection="1">
      <alignment horizontal="center" vertical="top" wrapText="1"/>
      <protection/>
    </xf>
    <xf numFmtId="0" fontId="40" fillId="0" borderId="11" xfId="96" applyNumberFormat="1" applyFont="1" applyBorder="1" applyAlignment="1" applyProtection="1">
      <alignment horizontal="center" vertical="center" wrapText="1"/>
      <protection/>
    </xf>
    <xf numFmtId="0" fontId="30" fillId="0" borderId="12" xfId="96" applyNumberFormat="1" applyFont="1" applyBorder="1" applyAlignment="1" applyProtection="1">
      <alignment horizontal="center" vertical="center"/>
      <protection/>
    </xf>
    <xf numFmtId="0" fontId="35" fillId="39" borderId="10" xfId="95" applyFont="1" applyFill="1" applyBorder="1" applyAlignment="1">
      <alignment horizontal="left" vertical="top" wrapText="1"/>
      <protection/>
    </xf>
    <xf numFmtId="0" fontId="41" fillId="0" borderId="10" xfId="96" applyNumberFormat="1" applyFont="1" applyBorder="1" applyAlignment="1" applyProtection="1">
      <alignment/>
      <protection/>
    </xf>
    <xf numFmtId="0" fontId="30" fillId="0" borderId="10" xfId="96" applyNumberFormat="1" applyFont="1" applyBorder="1" applyAlignment="1" applyProtection="1">
      <alignment horizontal="center" vertical="center"/>
      <protection/>
    </xf>
    <xf numFmtId="0" fontId="29" fillId="0" borderId="10" xfId="96" applyNumberFormat="1" applyFont="1" applyBorder="1" applyAlignment="1" applyProtection="1">
      <alignment horizontal="center" vertical="center"/>
      <protection/>
    </xf>
    <xf numFmtId="2" fontId="30" fillId="0" borderId="10" xfId="96" applyNumberFormat="1" applyFont="1" applyBorder="1" applyAlignment="1" applyProtection="1">
      <alignment horizontal="center" vertical="center"/>
      <protection/>
    </xf>
    <xf numFmtId="0" fontId="2" fillId="0" borderId="10" xfId="96" applyFont="1" applyBorder="1" applyAlignment="1">
      <alignment vertical="top" wrapText="1"/>
      <protection/>
    </xf>
    <xf numFmtId="0" fontId="31" fillId="0" borderId="12" xfId="0" applyNumberFormat="1" applyFont="1" applyBorder="1" applyAlignment="1" applyProtection="1">
      <alignment horizontal="center" vertical="center"/>
      <protection/>
    </xf>
    <xf numFmtId="0" fontId="2" fillId="0" borderId="10" xfId="0" applyFont="1" applyBorder="1" applyAlignment="1">
      <alignment horizontal="left" vertical="top" wrapText="1"/>
    </xf>
    <xf numFmtId="0" fontId="0" fillId="0" borderId="10" xfId="0" applyFont="1" applyBorder="1" applyAlignment="1">
      <alignment horizontal="left" vertical="center" wrapText="1"/>
    </xf>
    <xf numFmtId="0" fontId="21" fillId="0" borderId="10" xfId="0" applyFont="1" applyBorder="1" applyAlignment="1">
      <alignment horizontal="left" vertical="center" wrapText="1"/>
    </xf>
    <xf numFmtId="0" fontId="30" fillId="0" borderId="10" xfId="96" applyFont="1" applyBorder="1" applyAlignment="1" applyProtection="1">
      <alignment horizontal="center" vertical="center"/>
      <protection/>
    </xf>
    <xf numFmtId="0" fontId="31" fillId="0" borderId="14" xfId="0" applyNumberFormat="1" applyFont="1" applyBorder="1" applyAlignment="1" applyProtection="1">
      <alignment horizontal="center" vertical="center"/>
      <protection/>
    </xf>
    <xf numFmtId="0" fontId="21" fillId="0" borderId="10" xfId="0" applyFont="1" applyFill="1" applyBorder="1" applyAlignment="1">
      <alignment/>
    </xf>
    <xf numFmtId="0" fontId="31" fillId="0" borderId="10" xfId="96" applyNumberFormat="1" applyFont="1" applyBorder="1" applyAlignment="1" applyProtection="1">
      <alignment horizontal="center" vertical="center"/>
      <protection/>
    </xf>
    <xf numFmtId="0" fontId="30" fillId="0" borderId="15" xfId="96" applyFont="1" applyBorder="1" applyAlignment="1">
      <alignment horizontal="center" vertical="center" wrapText="1"/>
      <protection/>
    </xf>
    <xf numFmtId="0" fontId="35" fillId="0" borderId="10" xfId="96" applyFont="1" applyBorder="1" applyAlignment="1">
      <alignment vertical="top" wrapText="1"/>
      <protection/>
    </xf>
    <xf numFmtId="0" fontId="30" fillId="0" borderId="10" xfId="96" applyFont="1" applyBorder="1" applyAlignment="1">
      <alignment wrapText="1"/>
      <protection/>
    </xf>
    <xf numFmtId="0" fontId="30" fillId="0" borderId="10" xfId="96" applyFont="1" applyBorder="1" applyAlignment="1">
      <alignment horizontal="center" vertical="center" wrapText="1"/>
      <protection/>
    </xf>
    <xf numFmtId="0" fontId="0" fillId="0" borderId="10" xfId="96" applyFont="1" applyBorder="1" applyAlignment="1">
      <alignment vertical="top" wrapText="1"/>
      <protection/>
    </xf>
    <xf numFmtId="4" fontId="29" fillId="0" borderId="10" xfId="0" applyNumberFormat="1" applyFont="1" applyBorder="1" applyAlignment="1">
      <alignment horizontal="center" vertical="center"/>
    </xf>
    <xf numFmtId="0" fontId="42" fillId="0" borderId="0" xfId="0" applyFont="1" applyAlignment="1">
      <alignment vertical="center"/>
    </xf>
    <xf numFmtId="0" fontId="2" fillId="0" borderId="10" xfId="96" applyFont="1" applyBorder="1" applyAlignment="1" applyProtection="1">
      <alignment horizontal="center" vertical="center" wrapText="1"/>
      <protection/>
    </xf>
    <xf numFmtId="0" fontId="2" fillId="0" borderId="10" xfId="96" applyFont="1" applyBorder="1" applyAlignment="1" applyProtection="1">
      <alignment vertical="center" wrapText="1"/>
      <protection/>
    </xf>
    <xf numFmtId="0" fontId="35" fillId="0" borderId="10" xfId="96" applyFont="1" applyBorder="1" applyAlignment="1" applyProtection="1">
      <alignment horizontal="center" vertical="center" wrapText="1"/>
      <protection/>
    </xf>
    <xf numFmtId="0" fontId="29" fillId="0" borderId="10" xfId="96" applyFont="1" applyBorder="1" applyAlignment="1">
      <alignment horizontal="left" vertical="top" wrapText="1"/>
      <protection/>
    </xf>
    <xf numFmtId="0" fontId="31" fillId="0" borderId="10" xfId="0" applyFont="1" applyBorder="1" applyAlignment="1">
      <alignment/>
    </xf>
    <xf numFmtId="0" fontId="36" fillId="0" borderId="10" xfId="0" applyNumberFormat="1" applyFont="1" applyBorder="1" applyAlignment="1">
      <alignment horizontal="center" vertical="center"/>
    </xf>
    <xf numFmtId="4" fontId="31" fillId="0" borderId="10" xfId="0" applyNumberFormat="1" applyFont="1" applyBorder="1" applyAlignment="1">
      <alignment horizontal="center" vertical="center"/>
    </xf>
    <xf numFmtId="2" fontId="31" fillId="0" borderId="10" xfId="62" applyNumberFormat="1" applyFont="1" applyFill="1" applyBorder="1" applyAlignment="1" applyProtection="1">
      <alignment horizontal="center" vertical="center"/>
      <protection/>
    </xf>
    <xf numFmtId="0" fontId="29" fillId="0" borderId="10" xfId="96" applyFont="1" applyBorder="1" applyAlignment="1">
      <alignment horizontal="left" vertical="center" wrapText="1"/>
      <protection/>
    </xf>
    <xf numFmtId="4" fontId="36" fillId="0" borderId="10" xfId="0" applyNumberFormat="1" applyFont="1" applyBorder="1" applyAlignment="1">
      <alignment horizontal="center" vertical="center"/>
    </xf>
    <xf numFmtId="0" fontId="44" fillId="0" borderId="0" xfId="0" applyFont="1" applyAlignment="1">
      <alignment/>
    </xf>
    <xf numFmtId="0" fontId="45" fillId="0" borderId="11" xfId="67" applyFont="1" applyBorder="1" applyAlignment="1">
      <alignment horizontal="center" vertical="center"/>
      <protection/>
    </xf>
    <xf numFmtId="0" fontId="45" fillId="0" borderId="11" xfId="67" applyFont="1" applyBorder="1" applyAlignment="1">
      <alignment horizontal="center" vertical="center" wrapText="1"/>
      <protection/>
    </xf>
    <xf numFmtId="2" fontId="45" fillId="0" borderId="11" xfId="67" applyNumberFormat="1" applyFont="1" applyBorder="1" applyAlignment="1">
      <alignment horizontal="center" vertical="center" wrapText="1"/>
      <protection/>
    </xf>
    <xf numFmtId="4" fontId="45" fillId="0" borderId="11" xfId="67" applyNumberFormat="1" applyFont="1" applyBorder="1" applyAlignment="1">
      <alignment horizontal="center" vertical="center" wrapText="1"/>
      <protection/>
    </xf>
    <xf numFmtId="0" fontId="5" fillId="0" borderId="0" xfId="0" applyFont="1" applyAlignment="1">
      <alignment/>
    </xf>
    <xf numFmtId="0" fontId="46" fillId="0" borderId="10" xfId="67" applyFont="1" applyBorder="1" applyAlignment="1">
      <alignment horizontal="center" vertical="center"/>
      <protection/>
    </xf>
    <xf numFmtId="0" fontId="46" fillId="0" borderId="13" xfId="67" applyFont="1" applyBorder="1" applyAlignment="1">
      <alignment vertical="top" wrapText="1"/>
      <protection/>
    </xf>
    <xf numFmtId="0" fontId="46" fillId="0" borderId="10" xfId="67" applyFont="1" applyBorder="1" applyAlignment="1">
      <alignment horizontal="center" vertical="top" wrapText="1"/>
      <protection/>
    </xf>
    <xf numFmtId="0" fontId="46" fillId="0" borderId="10" xfId="67" applyFont="1" applyBorder="1" applyAlignment="1">
      <alignment horizontal="center" vertical="center" wrapText="1"/>
      <protection/>
    </xf>
    <xf numFmtId="0" fontId="45" fillId="0" borderId="10" xfId="67" applyNumberFormat="1" applyFont="1" applyBorder="1" applyAlignment="1">
      <alignment horizontal="center" vertical="center" wrapText="1"/>
      <protection/>
    </xf>
    <xf numFmtId="2" fontId="46" fillId="0" borderId="10" xfId="67" applyNumberFormat="1" applyFont="1" applyBorder="1" applyAlignment="1">
      <alignment horizontal="center" vertical="center" wrapText="1"/>
      <protection/>
    </xf>
    <xf numFmtId="2" fontId="47" fillId="0" borderId="10" xfId="96" applyNumberFormat="1" applyFont="1" applyBorder="1" applyAlignment="1">
      <alignment horizontal="center" vertical="center"/>
      <protection/>
    </xf>
    <xf numFmtId="4" fontId="46" fillId="0" borderId="10" xfId="67" applyNumberFormat="1" applyFont="1" applyBorder="1" applyAlignment="1">
      <alignment horizontal="center" vertical="center" wrapText="1"/>
      <protection/>
    </xf>
    <xf numFmtId="0" fontId="46" fillId="0" borderId="10" xfId="67" applyFont="1" applyBorder="1" applyAlignment="1">
      <alignment vertical="top" wrapText="1"/>
      <protection/>
    </xf>
    <xf numFmtId="0" fontId="46" fillId="0" borderId="16" xfId="67" applyFont="1" applyBorder="1" applyAlignment="1">
      <alignment horizontal="center" vertical="top" wrapText="1"/>
      <protection/>
    </xf>
    <xf numFmtId="0" fontId="48" fillId="0" borderId="0" xfId="0" applyFont="1" applyAlignment="1">
      <alignment horizontal="center" vertical="center"/>
    </xf>
    <xf numFmtId="0" fontId="46" fillId="0" borderId="10" xfId="0" applyFont="1" applyBorder="1" applyAlignment="1">
      <alignment vertical="center" wrapText="1"/>
    </xf>
    <xf numFmtId="4" fontId="45" fillId="0" borderId="10" xfId="67" applyNumberFormat="1" applyFont="1" applyBorder="1" applyAlignment="1">
      <alignment horizontal="center" vertical="center" wrapText="1"/>
      <protection/>
    </xf>
    <xf numFmtId="0" fontId="35" fillId="0" borderId="10" xfId="67" applyFont="1" applyBorder="1" applyAlignment="1">
      <alignment horizontal="center" vertical="center"/>
      <protection/>
    </xf>
    <xf numFmtId="2" fontId="35" fillId="0" borderId="10" xfId="67" applyNumberFormat="1" applyFont="1" applyBorder="1" applyAlignment="1">
      <alignment horizontal="center" vertical="center" wrapText="1"/>
      <protection/>
    </xf>
    <xf numFmtId="0" fontId="2" fillId="0" borderId="10" xfId="67" applyFont="1" applyBorder="1" applyAlignment="1">
      <alignment horizontal="left" vertical="top" wrapText="1"/>
      <protection/>
    </xf>
    <xf numFmtId="0" fontId="31" fillId="0" borderId="10" xfId="67" applyFont="1" applyBorder="1" applyAlignment="1">
      <alignment horizontal="center" vertical="center" wrapText="1"/>
      <protection/>
    </xf>
    <xf numFmtId="0" fontId="29" fillId="0" borderId="10" xfId="67" applyNumberFormat="1" applyFont="1" applyBorder="1" applyAlignment="1">
      <alignment horizontal="center" vertical="center" wrapText="1"/>
      <protection/>
    </xf>
    <xf numFmtId="2" fontId="30" fillId="0" borderId="10" xfId="67" applyNumberFormat="1" applyFont="1" applyBorder="1" applyAlignment="1">
      <alignment horizontal="center" vertical="center" wrapText="1"/>
      <protection/>
    </xf>
    <xf numFmtId="0" fontId="0" fillId="0" borderId="10" xfId="108" applyNumberFormat="1" applyFill="1" applyBorder="1" applyAlignment="1" applyProtection="1">
      <alignment horizontal="center" vertical="center"/>
      <protection/>
    </xf>
    <xf numFmtId="0" fontId="30" fillId="0" borderId="10" xfId="67" applyFont="1" applyBorder="1" applyAlignment="1">
      <alignment horizontal="center" vertical="center"/>
      <protection/>
    </xf>
    <xf numFmtId="0" fontId="2" fillId="0" borderId="10" xfId="67" applyFont="1" applyBorder="1" applyAlignment="1">
      <alignment vertical="top" wrapText="1"/>
      <protection/>
    </xf>
    <xf numFmtId="0" fontId="30" fillId="0" borderId="10" xfId="67" applyFont="1" applyBorder="1" applyAlignment="1">
      <alignment wrapText="1"/>
      <protection/>
    </xf>
    <xf numFmtId="0" fontId="30" fillId="0" borderId="10" xfId="67" applyFont="1" applyBorder="1" applyAlignment="1">
      <alignment horizontal="center" vertical="center" wrapText="1"/>
      <protection/>
    </xf>
    <xf numFmtId="2" fontId="50" fillId="0" borderId="10" xfId="96" applyNumberFormat="1" applyFont="1" applyBorder="1" applyAlignment="1">
      <alignment horizontal="center" vertical="center"/>
      <protection/>
    </xf>
    <xf numFmtId="4" fontId="29" fillId="0" borderId="10" xfId="67" applyNumberFormat="1" applyFont="1" applyBorder="1" applyAlignment="1">
      <alignment horizontal="center" vertical="center" wrapText="1"/>
      <protection/>
    </xf>
    <xf numFmtId="2" fontId="0" fillId="0" borderId="0" xfId="0" applyNumberFormat="1" applyFont="1" applyAlignment="1">
      <alignment/>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39" fillId="0" borderId="11" xfId="96" applyFont="1" applyBorder="1" applyAlignment="1">
      <alignment horizontal="center" vertical="center" wrapText="1"/>
      <protection/>
    </xf>
    <xf numFmtId="0" fontId="42" fillId="0" borderId="10" xfId="0" applyFont="1" applyBorder="1" applyAlignment="1">
      <alignment horizontal="center" vertical="center" wrapText="1"/>
    </xf>
    <xf numFmtId="0" fontId="52" fillId="0" borderId="12" xfId="0" applyFont="1" applyBorder="1" applyAlignment="1">
      <alignment horizontal="center" vertical="center"/>
    </xf>
    <xf numFmtId="0" fontId="52" fillId="0" borderId="10" xfId="0" applyFont="1" applyBorder="1" applyAlignment="1">
      <alignment vertical="center"/>
    </xf>
    <xf numFmtId="0" fontId="52" fillId="0" borderId="10" xfId="0" applyFont="1" applyBorder="1" applyAlignment="1">
      <alignment/>
    </xf>
    <xf numFmtId="0" fontId="52" fillId="0" borderId="10" xfId="0" applyFont="1" applyBorder="1" applyAlignment="1">
      <alignment horizontal="center" vertical="center"/>
    </xf>
    <xf numFmtId="0" fontId="53" fillId="0" borderId="10" xfId="0" applyFont="1" applyBorder="1" applyAlignment="1">
      <alignment horizontal="center" vertical="center"/>
    </xf>
    <xf numFmtId="4" fontId="52" fillId="0" borderId="10" xfId="0" applyNumberFormat="1" applyFont="1" applyBorder="1" applyAlignment="1">
      <alignment horizontal="center" vertical="center"/>
    </xf>
    <xf numFmtId="2" fontId="52" fillId="0" borderId="10" xfId="0" applyNumberFormat="1" applyFont="1" applyBorder="1" applyAlignment="1">
      <alignment horizontal="center" vertical="center"/>
    </xf>
    <xf numFmtId="0" fontId="52" fillId="0" borderId="10" xfId="0" applyFont="1" applyBorder="1" applyAlignment="1">
      <alignment vertical="center" wrapText="1"/>
    </xf>
    <xf numFmtId="4" fontId="39" fillId="0" borderId="10" xfId="0" applyNumberFormat="1" applyFont="1" applyBorder="1" applyAlignment="1">
      <alignment horizontal="center" vertical="center"/>
    </xf>
    <xf numFmtId="0" fontId="54" fillId="0" borderId="10" xfId="96" applyNumberFormat="1" applyFont="1" applyBorder="1" applyAlignment="1" applyProtection="1">
      <alignment horizontal="center" vertical="center" wrapText="1"/>
      <protection/>
    </xf>
    <xf numFmtId="0" fontId="36" fillId="0" borderId="11" xfId="96" applyNumberFormat="1" applyFont="1" applyBorder="1" applyAlignment="1" applyProtection="1">
      <alignment horizontal="center" vertical="center" wrapText="1"/>
      <protection/>
    </xf>
    <xf numFmtId="0" fontId="50" fillId="0" borderId="10" xfId="96" applyNumberFormat="1" applyFont="1" applyBorder="1" applyAlignment="1" applyProtection="1">
      <alignment horizontal="center" vertical="center"/>
      <protection/>
    </xf>
    <xf numFmtId="0" fontId="31" fillId="0" borderId="10" xfId="96" applyNumberFormat="1" applyFont="1" applyBorder="1" applyAlignment="1" applyProtection="1">
      <alignment vertical="center" wrapText="1"/>
      <protection/>
    </xf>
    <xf numFmtId="0" fontId="50" fillId="0" borderId="10" xfId="96" applyNumberFormat="1" applyFont="1" applyBorder="1" applyAlignment="1" applyProtection="1">
      <alignment/>
      <protection/>
    </xf>
    <xf numFmtId="0" fontId="41" fillId="0" borderId="10" xfId="96" applyNumberFormat="1" applyFont="1" applyBorder="1" applyAlignment="1" applyProtection="1">
      <alignment horizontal="center" vertical="center"/>
      <protection/>
    </xf>
    <xf numFmtId="0" fontId="54" fillId="0" borderId="10" xfId="96" applyNumberFormat="1" applyFont="1" applyBorder="1" applyAlignment="1" applyProtection="1">
      <alignment horizontal="center" vertical="center"/>
      <protection/>
    </xf>
    <xf numFmtId="2" fontId="50" fillId="0" borderId="10" xfId="96" applyNumberFormat="1" applyFont="1" applyBorder="1" applyAlignment="1" applyProtection="1">
      <alignment horizontal="center" vertical="center"/>
      <protection/>
    </xf>
    <xf numFmtId="4" fontId="50" fillId="0" borderId="10" xfId="96" applyNumberFormat="1" applyFont="1" applyBorder="1" applyAlignment="1" applyProtection="1">
      <alignment horizontal="center" vertical="center"/>
      <protection/>
    </xf>
    <xf numFmtId="4" fontId="42" fillId="0" borderId="10" xfId="96" applyNumberFormat="1" applyFont="1" applyBorder="1" applyAlignment="1" applyProtection="1">
      <alignment horizontal="center" vertical="center"/>
      <protection/>
    </xf>
    <xf numFmtId="4" fontId="42" fillId="0" borderId="16" xfId="96" applyNumberFormat="1" applyFont="1" applyBorder="1" applyAlignment="1" applyProtection="1">
      <alignment horizontal="center" vertical="center"/>
      <protection/>
    </xf>
    <xf numFmtId="4" fontId="0" fillId="0" borderId="0" xfId="0" applyNumberFormat="1" applyFont="1" applyAlignment="1">
      <alignment/>
    </xf>
    <xf numFmtId="0" fontId="50" fillId="0" borderId="11" xfId="96" applyNumberFormat="1" applyFont="1" applyBorder="1" applyAlignment="1" applyProtection="1">
      <alignment horizontal="center" vertical="center"/>
      <protection/>
    </xf>
    <xf numFmtId="0" fontId="31" fillId="0" borderId="15" xfId="96" applyNumberFormat="1" applyFont="1" applyBorder="1" applyAlignment="1" applyProtection="1">
      <alignment vertical="center" wrapText="1"/>
      <protection/>
    </xf>
    <xf numFmtId="0" fontId="50" fillId="0" borderId="11" xfId="96" applyNumberFormat="1" applyFont="1" applyBorder="1" applyAlignment="1" applyProtection="1">
      <alignment/>
      <protection/>
    </xf>
    <xf numFmtId="0" fontId="41" fillId="0" borderId="11" xfId="96" applyNumberFormat="1" applyFont="1" applyBorder="1" applyAlignment="1" applyProtection="1">
      <alignment horizontal="center" vertical="center"/>
      <protection/>
    </xf>
    <xf numFmtId="2" fontId="50" fillId="0" borderId="11" xfId="96" applyNumberFormat="1" applyFont="1" applyBorder="1" applyAlignment="1" applyProtection="1">
      <alignment horizontal="center" vertical="center"/>
      <protection/>
    </xf>
    <xf numFmtId="4" fontId="39" fillId="0" borderId="10" xfId="96" applyNumberFormat="1" applyFont="1" applyBorder="1" applyAlignment="1" applyProtection="1">
      <alignment horizontal="center" vertical="center"/>
      <protection/>
    </xf>
    <xf numFmtId="4" fontId="39" fillId="0" borderId="16" xfId="96" applyNumberFormat="1" applyFont="1" applyBorder="1" applyAlignment="1" applyProtection="1">
      <alignment horizontal="center" vertical="center"/>
      <protection/>
    </xf>
    <xf numFmtId="0" fontId="35" fillId="0" borderId="11" xfId="68" applyFont="1" applyBorder="1" applyAlignment="1" applyProtection="1">
      <alignment horizontal="center" vertical="center" wrapText="1"/>
      <protection/>
    </xf>
    <xf numFmtId="0" fontId="35" fillId="0" borderId="11" xfId="68" applyFont="1" applyBorder="1" applyAlignment="1" applyProtection="1">
      <alignment vertical="center" wrapText="1"/>
      <protection/>
    </xf>
    <xf numFmtId="0" fontId="0" fillId="0" borderId="10" xfId="98" applyFont="1" applyBorder="1" applyAlignment="1">
      <alignment horizontal="center" vertical="center"/>
      <protection/>
    </xf>
    <xf numFmtId="0" fontId="56" fillId="0" borderId="10" xfId="98" applyFont="1" applyBorder="1" applyAlignment="1">
      <alignment vertical="center" wrapText="1"/>
      <protection/>
    </xf>
    <xf numFmtId="0" fontId="0" fillId="0" borderId="10" xfId="98" applyFont="1" applyBorder="1" applyAlignment="1">
      <alignment horizontal="center" vertical="center" wrapText="1"/>
      <protection/>
    </xf>
    <xf numFmtId="0" fontId="0" fillId="0" borderId="10" xfId="68" applyFont="1" applyBorder="1" applyAlignment="1" applyProtection="1">
      <alignment horizontal="center" vertical="center" wrapText="1"/>
      <protection/>
    </xf>
    <xf numFmtId="0" fontId="35" fillId="0" borderId="10" xfId="68" applyNumberFormat="1" applyFont="1" applyBorder="1" applyAlignment="1" applyProtection="1">
      <alignment horizontal="center" vertical="center" wrapText="1"/>
      <protection/>
    </xf>
    <xf numFmtId="0" fontId="0" fillId="39" borderId="10" xfId="98" applyFont="1" applyFill="1" applyBorder="1" applyAlignment="1">
      <alignment horizontal="center" vertical="center"/>
      <protection/>
    </xf>
    <xf numFmtId="0" fontId="0" fillId="39" borderId="10" xfId="98" applyFont="1" applyFill="1" applyBorder="1" applyAlignment="1">
      <alignment vertical="center" wrapText="1"/>
      <protection/>
    </xf>
    <xf numFmtId="0" fontId="0" fillId="39" borderId="10" xfId="98" applyFont="1" applyFill="1" applyBorder="1" applyAlignment="1">
      <alignment horizontal="center" vertical="center" wrapText="1"/>
      <protection/>
    </xf>
    <xf numFmtId="0" fontId="0" fillId="39" borderId="10" xfId="68" applyFont="1" applyFill="1" applyBorder="1" applyAlignment="1" applyProtection="1">
      <alignment horizontal="center" vertical="center" wrapText="1"/>
      <protection/>
    </xf>
    <xf numFmtId="0" fontId="35" fillId="39" borderId="10" xfId="68" applyNumberFormat="1" applyFont="1" applyFill="1" applyBorder="1" applyAlignment="1" applyProtection="1">
      <alignment horizontal="center" vertical="center" wrapText="1"/>
      <protection/>
    </xf>
    <xf numFmtId="0" fontId="0" fillId="0" borderId="17" xfId="98" applyFont="1" applyBorder="1" applyAlignment="1">
      <alignment horizontal="center" vertical="center"/>
      <protection/>
    </xf>
    <xf numFmtId="0" fontId="56" fillId="0" borderId="0" xfId="98" applyFont="1" applyAlignment="1">
      <alignment vertical="center" wrapText="1"/>
      <protection/>
    </xf>
    <xf numFmtId="0" fontId="0" fillId="0" borderId="17" xfId="98" applyFont="1" applyBorder="1" applyAlignment="1">
      <alignment horizontal="center" vertical="center" wrapText="1"/>
      <protection/>
    </xf>
    <xf numFmtId="0" fontId="0" fillId="0" borderId="17" xfId="68" applyFont="1" applyBorder="1" applyAlignment="1" applyProtection="1">
      <alignment horizontal="center" vertical="center" wrapText="1"/>
      <protection/>
    </xf>
    <xf numFmtId="0" fontId="35" fillId="0" borderId="17" xfId="68" applyNumberFormat="1" applyFont="1" applyBorder="1" applyAlignment="1" applyProtection="1">
      <alignment horizontal="center" vertical="center" wrapText="1"/>
      <protection/>
    </xf>
    <xf numFmtId="169" fontId="57" fillId="0" borderId="10" xfId="98" applyNumberFormat="1" applyFont="1" applyBorder="1" applyAlignment="1">
      <alignment horizontal="center" vertical="center"/>
      <protection/>
    </xf>
    <xf numFmtId="0" fontId="35" fillId="0" borderId="10" xfId="68" applyFont="1" applyBorder="1" applyAlignment="1" applyProtection="1">
      <alignment horizontal="center" vertical="center" wrapText="1"/>
      <protection/>
    </xf>
    <xf numFmtId="0" fontId="58" fillId="39" borderId="10" xfId="98" applyFont="1" applyFill="1" applyBorder="1" applyAlignment="1">
      <alignment horizontal="left" vertical="center" wrapText="1"/>
      <protection/>
    </xf>
    <xf numFmtId="0" fontId="35" fillId="0" borderId="10" xfId="68" applyFont="1" applyBorder="1" applyAlignment="1" applyProtection="1">
      <alignment vertical="center" wrapText="1"/>
      <protection/>
    </xf>
    <xf numFmtId="170" fontId="0" fillId="0" borderId="10" xfId="68" applyNumberFormat="1" applyFont="1" applyBorder="1" applyAlignment="1" applyProtection="1">
      <alignment horizontal="center" vertical="center" wrapText="1"/>
      <protection/>
    </xf>
    <xf numFmtId="9" fontId="0" fillId="0" borderId="10" xfId="68" applyNumberFormat="1" applyFont="1" applyBorder="1" applyAlignment="1" applyProtection="1">
      <alignment horizontal="center" vertical="center" wrapText="1"/>
      <protection/>
    </xf>
    <xf numFmtId="0" fontId="58" fillId="0" borderId="10" xfId="98" applyFont="1" applyBorder="1" applyAlignment="1">
      <alignment vertical="center" wrapText="1"/>
      <protection/>
    </xf>
    <xf numFmtId="0" fontId="39" fillId="0" borderId="10" xfId="99" applyFont="1" applyBorder="1" applyAlignment="1">
      <alignment horizontal="center" vertical="center" wrapText="1"/>
      <protection/>
    </xf>
    <xf numFmtId="0" fontId="21" fillId="0" borderId="10" xfId="99" applyBorder="1" applyAlignment="1">
      <alignment horizontal="center" vertical="center" wrapText="1"/>
      <protection/>
    </xf>
    <xf numFmtId="0" fontId="31" fillId="0" borderId="10" xfId="99" applyFont="1" applyBorder="1" applyAlignment="1">
      <alignment horizontal="left" vertical="center" wrapText="1"/>
      <protection/>
    </xf>
    <xf numFmtId="0" fontId="31" fillId="0" borderId="10" xfId="99" applyFont="1" applyBorder="1" applyAlignment="1">
      <alignment horizontal="center" vertical="center" wrapText="1"/>
      <protection/>
    </xf>
    <xf numFmtId="0" fontId="36" fillId="0" borderId="10" xfId="99" applyFont="1" applyBorder="1" applyAlignment="1">
      <alignment horizontal="center" vertical="center" wrapText="1"/>
      <protection/>
    </xf>
    <xf numFmtId="2" fontId="31" fillId="0" borderId="10" xfId="99" applyNumberFormat="1" applyFont="1" applyBorder="1" applyAlignment="1">
      <alignment horizontal="center" vertical="center" wrapText="1"/>
      <protection/>
    </xf>
    <xf numFmtId="4" fontId="31" fillId="0" borderId="10" xfId="99" applyNumberFormat="1" applyFont="1" applyBorder="1" applyAlignment="1">
      <alignment horizontal="center" vertical="center" wrapText="1"/>
      <protection/>
    </xf>
    <xf numFmtId="0" fontId="0" fillId="0" borderId="10" xfId="99" applyFont="1" applyBorder="1" applyAlignment="1">
      <alignment horizontal="center" vertical="center" wrapText="1"/>
      <protection/>
    </xf>
    <xf numFmtId="0" fontId="30" fillId="0" borderId="10" xfId="99" applyFont="1" applyBorder="1" applyAlignment="1">
      <alignment horizontal="left" vertical="center" wrapText="1"/>
      <protection/>
    </xf>
    <xf numFmtId="0" fontId="30" fillId="39" borderId="10" xfId="99" applyFont="1" applyFill="1" applyBorder="1" applyAlignment="1">
      <alignment horizontal="center" vertical="center" wrapText="1"/>
      <protection/>
    </xf>
    <xf numFmtId="0" fontId="30" fillId="0" borderId="10" xfId="99" applyFont="1" applyBorder="1" applyAlignment="1">
      <alignment horizontal="center" vertical="center" wrapText="1"/>
      <protection/>
    </xf>
    <xf numFmtId="0" fontId="29" fillId="0" borderId="10" xfId="99" applyFont="1" applyBorder="1" applyAlignment="1">
      <alignment horizontal="center" vertical="center" wrapText="1"/>
      <protection/>
    </xf>
    <xf numFmtId="2" fontId="30" fillId="0" borderId="10" xfId="99" applyNumberFormat="1" applyFont="1" applyBorder="1" applyAlignment="1">
      <alignment horizontal="center" vertical="center" wrapText="1"/>
      <protection/>
    </xf>
    <xf numFmtId="0" fontId="63" fillId="0" borderId="10" xfId="99" applyFont="1" applyBorder="1" applyAlignment="1">
      <alignment horizontal="center" vertical="center" wrapText="1"/>
      <protection/>
    </xf>
    <xf numFmtId="0" fontId="30" fillId="0" borderId="11" xfId="99" applyFont="1" applyBorder="1" applyAlignment="1">
      <alignment horizontal="left" vertical="center" wrapText="1"/>
      <protection/>
    </xf>
    <xf numFmtId="0" fontId="64" fillId="0" borderId="11" xfId="99" applyFont="1" applyBorder="1" applyAlignment="1">
      <alignment horizontal="center" vertical="center" wrapText="1"/>
      <protection/>
    </xf>
    <xf numFmtId="0" fontId="30" fillId="0" borderId="11" xfId="99" applyFont="1" applyBorder="1" applyAlignment="1">
      <alignment horizontal="center" vertical="center" wrapText="1"/>
      <protection/>
    </xf>
    <xf numFmtId="2" fontId="30" fillId="0" borderId="11" xfId="99" applyNumberFormat="1" applyFont="1" applyBorder="1" applyAlignment="1">
      <alignment horizontal="center" vertical="center" wrapText="1"/>
      <protection/>
    </xf>
    <xf numFmtId="0" fontId="64" fillId="0" borderId="10" xfId="99" applyFont="1" applyBorder="1" applyAlignment="1">
      <alignment horizontal="center" vertical="center" wrapText="1"/>
      <protection/>
    </xf>
    <xf numFmtId="0" fontId="30" fillId="0" borderId="17" xfId="99" applyFont="1" applyBorder="1" applyAlignment="1">
      <alignment horizontal="center" vertical="center" wrapText="1"/>
      <protection/>
    </xf>
    <xf numFmtId="0" fontId="30" fillId="0" borderId="10" xfId="99" applyFont="1" applyBorder="1" applyAlignment="1">
      <alignment horizontal="center" vertical="center"/>
      <protection/>
    </xf>
    <xf numFmtId="2" fontId="30" fillId="0" borderId="17" xfId="99" applyNumberFormat="1" applyFont="1" applyBorder="1" applyAlignment="1">
      <alignment horizontal="center" vertical="center" wrapText="1"/>
      <protection/>
    </xf>
    <xf numFmtId="4" fontId="30" fillId="0" borderId="10" xfId="99" applyNumberFormat="1" applyFont="1" applyBorder="1" applyAlignment="1">
      <alignment horizontal="center" vertical="center" wrapText="1"/>
      <protection/>
    </xf>
    <xf numFmtId="4" fontId="39" fillId="0" borderId="17" xfId="99" applyNumberFormat="1" applyFont="1" applyBorder="1" applyAlignment="1">
      <alignment horizontal="center" vertical="center" wrapText="1"/>
      <protection/>
    </xf>
    <xf numFmtId="0" fontId="21" fillId="0" borderId="0" xfId="99">
      <alignment/>
      <protection/>
    </xf>
    <xf numFmtId="4" fontId="21" fillId="0" borderId="0" xfId="99" applyNumberFormat="1" applyFont="1">
      <alignment/>
      <protection/>
    </xf>
    <xf numFmtId="0" fontId="42" fillId="0" borderId="10" xfId="0" applyNumberFormat="1" applyFont="1" applyBorder="1" applyAlignment="1">
      <alignment horizontal="center" vertical="center"/>
    </xf>
    <xf numFmtId="0" fontId="42" fillId="0" borderId="0" xfId="0" applyFont="1" applyAlignment="1">
      <alignment horizontal="center" vertical="center"/>
    </xf>
    <xf numFmtId="0" fontId="0" fillId="0" borderId="10" xfId="0" applyFont="1" applyBorder="1" applyAlignment="1">
      <alignment vertical="center"/>
    </xf>
    <xf numFmtId="4" fontId="30" fillId="0" borderId="10" xfId="0" applyNumberFormat="1"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vertical="center" wrapText="1"/>
    </xf>
    <xf numFmtId="4" fontId="31" fillId="0" borderId="10" xfId="96" applyNumberFormat="1" applyFont="1" applyBorder="1" applyAlignment="1" applyProtection="1">
      <alignment horizontal="center" vertical="center"/>
      <protection/>
    </xf>
    <xf numFmtId="4" fontId="31" fillId="0" borderId="16" xfId="96" applyNumberFormat="1" applyFont="1" applyBorder="1" applyAlignment="1" applyProtection="1">
      <alignment horizontal="center" vertical="center"/>
      <protection/>
    </xf>
    <xf numFmtId="4" fontId="13" fillId="0" borderId="17" xfId="99" applyNumberFormat="1" applyFont="1" applyBorder="1" applyAlignment="1">
      <alignment horizontal="center" vertical="center" wrapText="1"/>
      <protection/>
    </xf>
    <xf numFmtId="0" fontId="42" fillId="0" borderId="0" xfId="0" applyFont="1" applyAlignment="1">
      <alignment horizontal="left" vertical="center"/>
    </xf>
    <xf numFmtId="0" fontId="0" fillId="0" borderId="11" xfId="67" applyFont="1" applyBorder="1" applyAlignment="1">
      <alignment horizontal="center" vertical="center"/>
      <protection/>
    </xf>
    <xf numFmtId="0" fontId="0" fillId="0" borderId="11" xfId="0" applyFont="1" applyBorder="1" applyAlignment="1">
      <alignment vertical="center" wrapText="1"/>
    </xf>
    <xf numFmtId="0" fontId="0" fillId="0" borderId="13" xfId="67" applyFont="1" applyBorder="1" applyAlignment="1">
      <alignment horizontal="center" vertical="center" wrapText="1"/>
      <protection/>
    </xf>
    <xf numFmtId="0" fontId="0" fillId="0" borderId="11" xfId="67" applyFont="1" applyBorder="1" applyAlignment="1">
      <alignment horizontal="center" vertical="center" wrapText="1"/>
      <protection/>
    </xf>
    <xf numFmtId="0" fontId="35" fillId="0" borderId="11" xfId="67" applyNumberFormat="1" applyFont="1" applyBorder="1" applyAlignment="1">
      <alignment horizontal="center" vertical="center" wrapText="1"/>
      <protection/>
    </xf>
    <xf numFmtId="2" fontId="0" fillId="0" borderId="11" xfId="67" applyNumberFormat="1" applyFont="1" applyBorder="1" applyAlignment="1">
      <alignment horizontal="center" vertical="center" wrapText="1"/>
      <protection/>
    </xf>
    <xf numFmtId="2" fontId="38" fillId="0" borderId="11" xfId="96" applyNumberFormat="1" applyFont="1" applyBorder="1" applyAlignment="1">
      <alignment horizontal="center" vertical="center"/>
      <protection/>
    </xf>
    <xf numFmtId="2" fontId="30" fillId="0" borderId="11" xfId="0" applyNumberFormat="1" applyFont="1" applyBorder="1" applyAlignment="1" applyProtection="1">
      <alignment horizontal="center" vertical="center"/>
      <protection/>
    </xf>
    <xf numFmtId="4" fontId="0" fillId="0" borderId="11" xfId="67" applyNumberFormat="1" applyFont="1" applyBorder="1" applyAlignment="1">
      <alignment horizontal="center" vertical="center" wrapText="1"/>
      <protection/>
    </xf>
    <xf numFmtId="9" fontId="0" fillId="0" borderId="18" xfId="68" applyNumberFormat="1" applyFont="1" applyBorder="1" applyAlignment="1" applyProtection="1">
      <alignment horizontal="center" vertical="center" wrapText="1"/>
      <protection/>
    </xf>
    <xf numFmtId="44" fontId="35" fillId="0" borderId="18" xfId="68" applyNumberFormat="1" applyFont="1" applyBorder="1" applyAlignment="1" applyProtection="1">
      <alignment horizontal="center" vertical="center" wrapText="1"/>
      <protection/>
    </xf>
    <xf numFmtId="44" fontId="0" fillId="0" borderId="0" xfId="0" applyNumberFormat="1" applyAlignment="1">
      <alignment/>
    </xf>
    <xf numFmtId="4" fontId="0" fillId="0" borderId="18" xfId="68" applyNumberFormat="1" applyFont="1" applyBorder="1" applyAlignment="1" applyProtection="1">
      <alignment horizontal="center" vertical="center"/>
      <protection/>
    </xf>
    <xf numFmtId="0" fontId="0" fillId="0" borderId="18" xfId="68" applyFont="1" applyBorder="1" applyAlignment="1" applyProtection="1">
      <alignment horizontal="center" vertical="center"/>
      <protection/>
    </xf>
    <xf numFmtId="4" fontId="0" fillId="40" borderId="18" xfId="68" applyNumberFormat="1" applyFont="1" applyFill="1" applyBorder="1" applyAlignment="1" applyProtection="1">
      <alignment horizontal="center" vertical="center"/>
      <protection/>
    </xf>
    <xf numFmtId="0" fontId="0" fillId="40" borderId="18" xfId="68" applyFont="1" applyFill="1" applyBorder="1" applyAlignment="1" applyProtection="1">
      <alignment horizontal="center" vertical="center"/>
      <protection/>
    </xf>
    <xf numFmtId="4" fontId="0" fillId="0" borderId="17" xfId="68" applyNumberFormat="1" applyFont="1" applyBorder="1" applyAlignment="1" applyProtection="1">
      <alignment horizontal="center" vertical="center"/>
      <protection/>
    </xf>
    <xf numFmtId="0" fontId="0" fillId="0" borderId="17" xfId="68" applyFont="1" applyBorder="1" applyAlignment="1" applyProtection="1">
      <alignment horizontal="center" vertical="center"/>
      <protection/>
    </xf>
    <xf numFmtId="4" fontId="21" fillId="0" borderId="0" xfId="99" applyNumberFormat="1">
      <alignment/>
      <protection/>
    </xf>
    <xf numFmtId="0" fontId="0" fillId="0" borderId="0" xfId="0" applyAlignment="1">
      <alignment/>
    </xf>
    <xf numFmtId="4" fontId="36" fillId="0" borderId="19" xfId="0" applyNumberFormat="1" applyFont="1" applyBorder="1" applyAlignment="1" applyProtection="1">
      <alignment horizontal="center" vertical="center"/>
      <protection/>
    </xf>
    <xf numFmtId="4" fontId="36" fillId="0" borderId="20" xfId="0" applyNumberFormat="1" applyFont="1" applyBorder="1" applyAlignment="1" applyProtection="1">
      <alignment horizontal="center" vertical="center"/>
      <protection/>
    </xf>
    <xf numFmtId="0" fontId="52" fillId="0" borderId="0" xfId="0" applyFont="1" applyAlignment="1">
      <alignment/>
    </xf>
    <xf numFmtId="0" fontId="42" fillId="0" borderId="0" xfId="0" applyFont="1" applyAlignment="1">
      <alignment/>
    </xf>
    <xf numFmtId="4" fontId="42" fillId="0" borderId="20" xfId="0" applyNumberFormat="1" applyFont="1" applyBorder="1" applyAlignment="1">
      <alignment/>
    </xf>
    <xf numFmtId="0" fontId="0" fillId="0" borderId="16" xfId="0" applyBorder="1" applyAlignment="1">
      <alignment vertical="center" wrapText="1"/>
    </xf>
    <xf numFmtId="4" fontId="101" fillId="0" borderId="10" xfId="0" applyNumberFormat="1" applyFont="1" applyBorder="1" applyAlignment="1">
      <alignment horizontal="center" vertical="center"/>
    </xf>
    <xf numFmtId="0" fontId="102" fillId="0" borderId="10" xfId="68" applyFont="1" applyBorder="1" applyAlignment="1" applyProtection="1">
      <alignment horizontal="center" vertical="center" wrapText="1"/>
      <protection/>
    </xf>
    <xf numFmtId="0" fontId="65" fillId="0" borderId="18" xfId="96" applyNumberFormat="1" applyFont="1" applyFill="1" applyBorder="1" applyAlignment="1" applyProtection="1">
      <alignment horizontal="center" vertical="center"/>
      <protection/>
    </xf>
    <xf numFmtId="0" fontId="52" fillId="0" borderId="18" xfId="96" applyNumberFormat="1" applyFont="1" applyFill="1" applyBorder="1" applyAlignment="1" applyProtection="1">
      <alignment vertical="center" wrapText="1"/>
      <protection/>
    </xf>
    <xf numFmtId="0" fontId="65" fillId="0" borderId="18" xfId="96" applyNumberFormat="1" applyFont="1" applyFill="1" applyBorder="1" applyAlignment="1" applyProtection="1">
      <alignment/>
      <protection/>
    </xf>
    <xf numFmtId="0" fontId="66" fillId="0" borderId="18" xfId="96" applyNumberFormat="1" applyFont="1" applyFill="1" applyBorder="1" applyAlignment="1" applyProtection="1">
      <alignment horizontal="center" vertical="center"/>
      <protection/>
    </xf>
    <xf numFmtId="2" fontId="65" fillId="0" borderId="18" xfId="96" applyNumberFormat="1" applyFont="1" applyFill="1" applyBorder="1" applyAlignment="1" applyProtection="1">
      <alignment horizontal="center" vertical="center"/>
      <protection/>
    </xf>
    <xf numFmtId="4" fontId="65" fillId="0" borderId="13" xfId="96" applyNumberFormat="1" applyFont="1" applyFill="1" applyBorder="1" applyAlignment="1" applyProtection="1">
      <alignment horizontal="center" vertical="center"/>
      <protection/>
    </xf>
    <xf numFmtId="4" fontId="65" fillId="0" borderId="11" xfId="96" applyNumberFormat="1" applyFont="1" applyFill="1" applyBorder="1" applyAlignment="1" applyProtection="1">
      <alignment horizontal="center" vertical="center"/>
      <protection/>
    </xf>
    <xf numFmtId="0" fontId="34" fillId="0" borderId="11" xfId="96" applyNumberFormat="1" applyFont="1" applyBorder="1" applyAlignment="1" applyProtection="1">
      <alignment horizontal="center" vertical="center" wrapText="1"/>
      <protection/>
    </xf>
    <xf numFmtId="0" fontId="35" fillId="0" borderId="11" xfId="96" applyNumberFormat="1" applyFont="1" applyBorder="1" applyAlignment="1" applyProtection="1">
      <alignment horizontal="center" vertical="center" wrapText="1"/>
      <protection/>
    </xf>
    <xf numFmtId="0" fontId="35" fillId="0" borderId="11" xfId="0" applyFont="1" applyBorder="1" applyAlignment="1">
      <alignment horizontal="center" vertical="center"/>
    </xf>
    <xf numFmtId="0" fontId="34" fillId="0" borderId="10" xfId="96" applyNumberFormat="1" applyFont="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8" xfId="0" applyFont="1" applyFill="1" applyBorder="1" applyAlignment="1">
      <alignment vertical="center" wrapText="1"/>
    </xf>
    <xf numFmtId="0" fontId="103" fillId="0" borderId="18" xfId="0" applyFont="1" applyFill="1" applyBorder="1" applyAlignment="1">
      <alignment/>
    </xf>
    <xf numFmtId="0" fontId="35" fillId="0" borderId="18" xfId="0" applyFont="1" applyFill="1" applyBorder="1" applyAlignment="1">
      <alignment horizontal="center" vertical="center"/>
    </xf>
    <xf numFmtId="4" fontId="0" fillId="0" borderId="11" xfId="67" applyNumberFormat="1" applyFont="1" applyFill="1" applyBorder="1" applyAlignment="1">
      <alignment horizontal="center" vertical="center" wrapText="1"/>
      <protection/>
    </xf>
    <xf numFmtId="0" fontId="0" fillId="0" borderId="0" xfId="0" applyFont="1" applyFill="1" applyAlignment="1">
      <alignment/>
    </xf>
    <xf numFmtId="0" fontId="27" fillId="0" borderId="21" xfId="0" applyNumberFormat="1" applyFont="1" applyBorder="1" applyAlignment="1" applyProtection="1">
      <alignment vertical="center"/>
      <protection/>
    </xf>
    <xf numFmtId="0" fontId="36" fillId="0" borderId="10" xfId="0" applyFont="1" applyBorder="1" applyAlignment="1">
      <alignment vertical="center"/>
    </xf>
    <xf numFmtId="0" fontId="27" fillId="0" borderId="10" xfId="0" applyNumberFormat="1" applyFont="1" applyBorder="1" applyAlignment="1" applyProtection="1">
      <alignment horizontal="left" vertical="center"/>
      <protection/>
    </xf>
    <xf numFmtId="0" fontId="39" fillId="0" borderId="17" xfId="0" applyNumberFormat="1" applyFont="1" applyBorder="1" applyAlignment="1" applyProtection="1">
      <alignment horizontal="left" vertical="center"/>
      <protection/>
    </xf>
    <xf numFmtId="0" fontId="39" fillId="0" borderId="14" xfId="0" applyNumberFormat="1" applyFont="1" applyBorder="1" applyAlignment="1" applyProtection="1">
      <alignment horizontal="left" vertical="center"/>
      <protection/>
    </xf>
    <xf numFmtId="0" fontId="27" fillId="0" borderId="22" xfId="0" applyFont="1" applyBorder="1" applyAlignment="1">
      <alignment vertical="center"/>
    </xf>
    <xf numFmtId="0" fontId="31" fillId="0" borderId="10" xfId="0" applyNumberFormat="1" applyFont="1" applyBorder="1" applyAlignment="1" applyProtection="1">
      <alignment horizontal="center" vertical="center"/>
      <protection/>
    </xf>
    <xf numFmtId="0" fontId="35" fillId="0" borderId="10" xfId="0" applyFont="1" applyBorder="1" applyAlignment="1">
      <alignment horizontal="left" vertical="center" wrapText="1"/>
    </xf>
    <xf numFmtId="0" fontId="42" fillId="0" borderId="10" xfId="0" applyFont="1" applyBorder="1" applyAlignment="1">
      <alignment vertical="center"/>
    </xf>
    <xf numFmtId="0" fontId="27" fillId="0" borderId="23" xfId="96" applyFont="1" applyBorder="1" applyAlignment="1">
      <alignment horizontal="left" vertical="center"/>
      <protection/>
    </xf>
    <xf numFmtId="0" fontId="27" fillId="0" borderId="22" xfId="67" applyFont="1" applyBorder="1" applyAlignment="1">
      <alignment vertical="center" wrapText="1"/>
      <protection/>
    </xf>
    <xf numFmtId="0" fontId="45" fillId="0" borderId="10" xfId="67" applyFont="1" applyBorder="1" applyAlignment="1">
      <alignment vertical="center"/>
      <protection/>
    </xf>
    <xf numFmtId="0" fontId="39" fillId="0" borderId="22" xfId="67" applyFont="1" applyBorder="1" applyAlignment="1">
      <alignment vertical="center"/>
      <protection/>
    </xf>
    <xf numFmtId="0" fontId="29" fillId="0" borderId="10" xfId="67" applyFont="1" applyBorder="1" applyAlignment="1">
      <alignment vertical="center"/>
      <protection/>
    </xf>
    <xf numFmtId="0" fontId="39" fillId="0" borderId="14" xfId="0" applyFont="1" applyBorder="1" applyAlignment="1">
      <alignment horizontal="left" vertical="center"/>
    </xf>
    <xf numFmtId="0" fontId="53" fillId="0" borderId="10" xfId="0" applyFont="1" applyBorder="1" applyAlignment="1">
      <alignment horizontal="left" vertical="center"/>
    </xf>
    <xf numFmtId="0" fontId="27" fillId="0" borderId="22" xfId="96" applyNumberFormat="1" applyFont="1" applyBorder="1" applyAlignment="1" applyProtection="1">
      <alignment vertical="center"/>
      <protection/>
    </xf>
    <xf numFmtId="0" fontId="40" fillId="0" borderId="10" xfId="96" applyNumberFormat="1" applyFont="1" applyBorder="1" applyAlignment="1" applyProtection="1">
      <alignment horizontal="left" vertical="center"/>
      <protection/>
    </xf>
    <xf numFmtId="0" fontId="54" fillId="0" borderId="10" xfId="96" applyNumberFormat="1" applyFont="1" applyBorder="1" applyAlignment="1" applyProtection="1">
      <alignment horizontal="left" vertical="center"/>
      <protection/>
    </xf>
    <xf numFmtId="0" fontId="104" fillId="0" borderId="23" xfId="68" applyFont="1" applyBorder="1" applyAlignment="1">
      <alignment horizontal="left" vertical="center" wrapText="1"/>
      <protection/>
    </xf>
    <xf numFmtId="0" fontId="55" fillId="0" borderId="23" xfId="68" applyFont="1" applyBorder="1" applyAlignment="1">
      <alignment horizontal="left" vertical="center" wrapText="1"/>
      <protection/>
    </xf>
    <xf numFmtId="0" fontId="57" fillId="0" borderId="10" xfId="98" applyFont="1" applyBorder="1" applyAlignment="1">
      <alignment vertical="center"/>
      <protection/>
    </xf>
    <xf numFmtId="0" fontId="104" fillId="0" borderId="22" xfId="98" applyFont="1" applyBorder="1" applyAlignment="1">
      <alignment vertical="center"/>
      <protection/>
    </xf>
    <xf numFmtId="0" fontId="27" fillId="0" borderId="0" xfId="99" applyFont="1" applyBorder="1" applyAlignment="1">
      <alignment horizontal="left" vertical="center" wrapText="1"/>
      <protection/>
    </xf>
    <xf numFmtId="0" fontId="39" fillId="0" borderId="17" xfId="99" applyFont="1" applyBorder="1" applyAlignment="1">
      <alignment vertical="center" wrapText="1"/>
      <protection/>
    </xf>
    <xf numFmtId="0" fontId="42" fillId="0" borderId="22" xfId="0" applyFont="1" applyBorder="1" applyAlignment="1">
      <alignment vertical="center"/>
    </xf>
    <xf numFmtId="0" fontId="42" fillId="0" borderId="10" xfId="0" applyFont="1" applyBorder="1" applyAlignment="1">
      <alignment horizontal="left" vertical="center"/>
    </xf>
    <xf numFmtId="0" fontId="105" fillId="0" borderId="21" xfId="0" applyNumberFormat="1" applyFont="1" applyBorder="1" applyAlignment="1" applyProtection="1">
      <alignment vertical="center"/>
      <protection/>
    </xf>
    <xf numFmtId="0" fontId="103" fillId="0" borderId="10" xfId="0" applyFont="1" applyBorder="1" applyAlignment="1">
      <alignment horizontal="center" vertical="center" wrapText="1"/>
    </xf>
  </cellXfs>
  <cellStyles count="11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1 1" xfId="42"/>
    <cellStyle name="Akcent 1 2" xfId="43"/>
    <cellStyle name="Akcent 2" xfId="44"/>
    <cellStyle name="Akcent 2 1" xfId="45"/>
    <cellStyle name="Akcent 2 2" xfId="46"/>
    <cellStyle name="Akcent 3" xfId="47"/>
    <cellStyle name="Akcent 3 1" xfId="48"/>
    <cellStyle name="Akcent 3 2" xfId="49"/>
    <cellStyle name="Akcent 4" xfId="50"/>
    <cellStyle name="Akcent 4 2" xfId="51"/>
    <cellStyle name="Akcent 5" xfId="52"/>
    <cellStyle name="Akcent 6" xfId="53"/>
    <cellStyle name="Bad 1" xfId="54"/>
    <cellStyle name="Bad 2" xfId="55"/>
    <cellStyle name="Błąd 1" xfId="56"/>
    <cellStyle name="Błąd 2" xfId="57"/>
    <cellStyle name="Dane wejściowe" xfId="58"/>
    <cellStyle name="Dane wyjściowe" xfId="59"/>
    <cellStyle name="Dobry" xfId="60"/>
    <cellStyle name="Dobry 1" xfId="61"/>
    <cellStyle name="Comma" xfId="62"/>
    <cellStyle name="Comma [0]" xfId="63"/>
    <cellStyle name="Dziesiętny 2" xfId="64"/>
    <cellStyle name="Error 1" xfId="65"/>
    <cellStyle name="Error 2" xfId="66"/>
    <cellStyle name="Excel Built-in Normal" xfId="67"/>
    <cellStyle name="Excel_BuiltIn_Tekst objaśnienia 2" xfId="68"/>
    <cellStyle name="Footnote 1" xfId="69"/>
    <cellStyle name="Footnote 2" xfId="70"/>
    <cellStyle name="Good 1" xfId="71"/>
    <cellStyle name="Good 2" xfId="72"/>
    <cellStyle name="Heading 1 1" xfId="73"/>
    <cellStyle name="Heading 1 2" xfId="74"/>
    <cellStyle name="Heading 2 1" xfId="75"/>
    <cellStyle name="Heading 2 2" xfId="76"/>
    <cellStyle name="Heading 3" xfId="77"/>
    <cellStyle name="Heading 4" xfId="78"/>
    <cellStyle name="Hiperłącze 1" xfId="79"/>
    <cellStyle name="Komórka połączona" xfId="80"/>
    <cellStyle name="Komórka zaznaczona" xfId="81"/>
    <cellStyle name="Nagłówek 1" xfId="82"/>
    <cellStyle name="Nagłówek 1 1" xfId="83"/>
    <cellStyle name="Nagłówek 1 2" xfId="84"/>
    <cellStyle name="Nagłówek 2" xfId="85"/>
    <cellStyle name="Nagłówek 2 1" xfId="86"/>
    <cellStyle name="Nagłówek 2 2" xfId="87"/>
    <cellStyle name="Nagłówek 3" xfId="88"/>
    <cellStyle name="Nagłówek 3 2" xfId="89"/>
    <cellStyle name="Nagłówek 4" xfId="90"/>
    <cellStyle name="Neutral 1" xfId="91"/>
    <cellStyle name="Neutral 2" xfId="92"/>
    <cellStyle name="Neutralny" xfId="93"/>
    <cellStyle name="Neutralny 1" xfId="94"/>
    <cellStyle name="Normal 3" xfId="95"/>
    <cellStyle name="Normalny 2" xfId="96"/>
    <cellStyle name="Normalny 3" xfId="97"/>
    <cellStyle name="Normalny 4" xfId="98"/>
    <cellStyle name="Normalny 5" xfId="99"/>
    <cellStyle name="Normalny 6" xfId="100"/>
    <cellStyle name="Notatka 1" xfId="101"/>
    <cellStyle name="Notatka 2" xfId="102"/>
    <cellStyle name="Note 1" xfId="103"/>
    <cellStyle name="Note 2" xfId="104"/>
    <cellStyle name="Obliczenia" xfId="105"/>
    <cellStyle name="Ostrzeżenie 1" xfId="106"/>
    <cellStyle name="Ostrzeżenie 2" xfId="107"/>
    <cellStyle name="Percent" xfId="108"/>
    <cellStyle name="Przypis dolny 1" xfId="109"/>
    <cellStyle name="Przypis dolny 2" xfId="110"/>
    <cellStyle name="Stan 1" xfId="111"/>
    <cellStyle name="Stan 2" xfId="112"/>
    <cellStyle name="Status 1" xfId="113"/>
    <cellStyle name="Status 2" xfId="114"/>
    <cellStyle name="Suma" xfId="115"/>
    <cellStyle name="Tekst 1" xfId="116"/>
    <cellStyle name="Tekst 2" xfId="117"/>
    <cellStyle name="Tekst objaśnienia" xfId="118"/>
    <cellStyle name="Tekst ostrzeżenia" xfId="119"/>
    <cellStyle name="Text 1" xfId="120"/>
    <cellStyle name="Text 2" xfId="121"/>
    <cellStyle name="Tytuł" xfId="122"/>
    <cellStyle name="Uwaga" xfId="123"/>
    <cellStyle name="Currency" xfId="124"/>
    <cellStyle name="Currency [0]" xfId="125"/>
    <cellStyle name="Warning 1" xfId="126"/>
    <cellStyle name="Warning 2" xfId="127"/>
    <cellStyle name="Zły" xfId="128"/>
    <cellStyle name="Zły 1"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40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zoomScalePageLayoutView="0" workbookViewId="0" topLeftCell="A1">
      <selection activeCell="G3" sqref="G3"/>
    </sheetView>
  </sheetViews>
  <sheetFormatPr defaultColWidth="9.00390625" defaultRowHeight="12.75" customHeight="1"/>
  <cols>
    <col min="1" max="1" width="3.421875" style="0" customWidth="1"/>
    <col min="2" max="2" width="50.8515625" style="0" customWidth="1"/>
    <col min="3" max="3" width="13.57421875" style="0" customWidth="1"/>
    <col min="4" max="5" width="9.00390625" style="0" customWidth="1"/>
    <col min="6" max="6" width="9.00390625" style="1" customWidth="1"/>
    <col min="7" max="11" width="9.00390625" style="0" customWidth="1"/>
    <col min="12" max="12" width="15.8515625" style="0" customWidth="1"/>
    <col min="13" max="13" width="13.8515625" style="0" customWidth="1"/>
  </cols>
  <sheetData>
    <row r="1" spans="1:13" s="2" customFormat="1" ht="34.5" customHeight="1">
      <c r="A1" s="281" t="s">
        <v>145</v>
      </c>
      <c r="B1" s="254"/>
      <c r="C1" s="254"/>
      <c r="D1" s="254"/>
      <c r="E1" s="254"/>
      <c r="F1" s="254"/>
      <c r="G1" s="254"/>
      <c r="H1" s="254"/>
      <c r="I1" s="254"/>
      <c r="J1" s="254"/>
      <c r="K1" s="254"/>
      <c r="L1" s="254"/>
      <c r="M1" s="254"/>
    </row>
    <row r="2" spans="1:13" s="5" customFormat="1" ht="62.25" customHeight="1">
      <c r="A2" s="3" t="s">
        <v>0</v>
      </c>
      <c r="B2" s="3" t="s">
        <v>1</v>
      </c>
      <c r="C2" s="4" t="s">
        <v>2</v>
      </c>
      <c r="D2" s="3" t="s">
        <v>3</v>
      </c>
      <c r="E2" s="3" t="s">
        <v>4</v>
      </c>
      <c r="F2" s="3" t="s">
        <v>5</v>
      </c>
      <c r="G2" s="3" t="s">
        <v>6</v>
      </c>
      <c r="H2" s="3" t="s">
        <v>7</v>
      </c>
      <c r="I2" s="4" t="s">
        <v>8</v>
      </c>
      <c r="J2" s="4" t="s">
        <v>9</v>
      </c>
      <c r="K2" s="4" t="s">
        <v>10</v>
      </c>
      <c r="L2" s="4" t="s">
        <v>11</v>
      </c>
      <c r="M2" s="4" t="s">
        <v>12</v>
      </c>
    </row>
    <row r="3" spans="1:14" ht="152.25" customHeight="1">
      <c r="A3" s="6">
        <v>2</v>
      </c>
      <c r="B3" s="7" t="s">
        <v>14</v>
      </c>
      <c r="C3" s="14"/>
      <c r="D3" s="9" t="s">
        <v>13</v>
      </c>
      <c r="E3" s="10">
        <v>0</v>
      </c>
      <c r="F3" s="11">
        <v>1300</v>
      </c>
      <c r="G3" s="282">
        <v>800</v>
      </c>
      <c r="H3" s="12">
        <f>E3+F3+G3</f>
        <v>2100</v>
      </c>
      <c r="I3" s="13"/>
      <c r="J3" s="13"/>
      <c r="K3" s="13"/>
      <c r="L3" s="13"/>
      <c r="M3" s="13"/>
      <c r="N3" s="1"/>
    </row>
    <row r="4" spans="1:14" ht="88.5" customHeight="1">
      <c r="A4" s="6">
        <v>3</v>
      </c>
      <c r="B4" s="7" t="s">
        <v>15</v>
      </c>
      <c r="C4" s="14"/>
      <c r="D4" s="9" t="s">
        <v>13</v>
      </c>
      <c r="E4" s="10">
        <v>0</v>
      </c>
      <c r="F4" s="11">
        <v>300</v>
      </c>
      <c r="G4" s="11">
        <v>0</v>
      </c>
      <c r="H4" s="12">
        <f>E4+F4+G4</f>
        <v>300</v>
      </c>
      <c r="I4" s="13"/>
      <c r="J4" s="13"/>
      <c r="K4" s="13"/>
      <c r="L4" s="13"/>
      <c r="M4" s="13"/>
      <c r="N4" s="1"/>
    </row>
    <row r="5" spans="1:13" s="1" customFormat="1" ht="45.75" customHeight="1">
      <c r="A5" s="15">
        <v>4</v>
      </c>
      <c r="B5" s="16" t="s">
        <v>16</v>
      </c>
      <c r="C5" s="17"/>
      <c r="D5" s="11" t="s">
        <v>13</v>
      </c>
      <c r="E5" s="18">
        <v>0</v>
      </c>
      <c r="F5" s="11">
        <v>0</v>
      </c>
      <c r="G5" s="11">
        <v>150</v>
      </c>
      <c r="H5" s="19">
        <f>E5+F5+G5</f>
        <v>150</v>
      </c>
      <c r="I5" s="20"/>
      <c r="J5" s="13"/>
      <c r="K5" s="13"/>
      <c r="L5" s="13"/>
      <c r="M5" s="13"/>
    </row>
    <row r="6" spans="1:14" ht="63.75" customHeight="1">
      <c r="A6" s="6">
        <v>5</v>
      </c>
      <c r="B6" s="7" t="s">
        <v>17</v>
      </c>
      <c r="C6" s="8"/>
      <c r="D6" s="9" t="s">
        <v>13</v>
      </c>
      <c r="E6" s="10">
        <v>0</v>
      </c>
      <c r="F6" s="11">
        <v>0</v>
      </c>
      <c r="G6" s="11">
        <v>50</v>
      </c>
      <c r="H6" s="12">
        <f>E6+F6+G6</f>
        <v>50</v>
      </c>
      <c r="I6" s="13"/>
      <c r="J6" s="13"/>
      <c r="K6" s="13"/>
      <c r="L6" s="13"/>
      <c r="M6" s="13"/>
      <c r="N6" s="1"/>
    </row>
    <row r="7" spans="1:13" s="22" customFormat="1" ht="28.5" customHeight="1">
      <c r="A7" s="255" t="s">
        <v>18</v>
      </c>
      <c r="B7" s="255"/>
      <c r="C7" s="255"/>
      <c r="D7" s="255"/>
      <c r="E7" s="255"/>
      <c r="F7" s="255"/>
      <c r="G7" s="255"/>
      <c r="H7" s="255"/>
      <c r="I7" s="255"/>
      <c r="J7" s="255"/>
      <c r="K7" s="255"/>
      <c r="L7" s="21">
        <f>SUM(L3:L6)</f>
        <v>0</v>
      </c>
      <c r="M7" s="21">
        <f>SUM(M3:M6)</f>
        <v>0</v>
      </c>
    </row>
  </sheetData>
  <sheetProtection selectLockedCells="1" selectUnlockedCells="1"/>
  <mergeCells count="2">
    <mergeCell ref="A1:M1"/>
    <mergeCell ref="A7:K7"/>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6"/>
  <sheetViews>
    <sheetView zoomScalePageLayoutView="0" workbookViewId="0" topLeftCell="A1">
      <selection activeCell="I3" sqref="I3:M5"/>
    </sheetView>
  </sheetViews>
  <sheetFormatPr defaultColWidth="9.140625" defaultRowHeight="12.75" customHeight="1"/>
  <cols>
    <col min="2" max="2" width="54.00390625" style="0" customWidth="1"/>
    <col min="3" max="4" width="11.8515625" style="0" customWidth="1"/>
    <col min="9" max="9" width="11.57421875" style="0" customWidth="1"/>
    <col min="10" max="10" width="6.8515625" style="0" customWidth="1"/>
    <col min="11" max="11" width="12.421875" style="0" customWidth="1"/>
    <col min="12" max="12" width="15.28125" style="0" customWidth="1"/>
    <col min="13" max="13" width="18.140625" style="0" customWidth="1"/>
  </cols>
  <sheetData>
    <row r="1" spans="1:13" ht="38.25" customHeight="1">
      <c r="A1" s="273" t="s">
        <v>81</v>
      </c>
      <c r="B1" s="274"/>
      <c r="C1" s="274"/>
      <c r="D1" s="274"/>
      <c r="E1" s="274"/>
      <c r="F1" s="274"/>
      <c r="G1" s="274"/>
      <c r="H1" s="274"/>
      <c r="I1" s="274"/>
      <c r="J1" s="274"/>
      <c r="K1" s="274"/>
      <c r="L1" s="274"/>
      <c r="M1" s="274"/>
    </row>
    <row r="2" spans="1:13" ht="48.75" customHeight="1">
      <c r="A2" s="149" t="s">
        <v>0</v>
      </c>
      <c r="B2" s="149" t="s">
        <v>20</v>
      </c>
      <c r="C2" s="150" t="s">
        <v>82</v>
      </c>
      <c r="D2" s="149" t="s">
        <v>83</v>
      </c>
      <c r="E2" s="149" t="s">
        <v>47</v>
      </c>
      <c r="F2" s="149" t="s">
        <v>48</v>
      </c>
      <c r="G2" s="149" t="s">
        <v>49</v>
      </c>
      <c r="H2" s="149" t="s">
        <v>50</v>
      </c>
      <c r="I2" s="149" t="s">
        <v>8</v>
      </c>
      <c r="J2" s="149" t="s">
        <v>9</v>
      </c>
      <c r="K2" s="149" t="s">
        <v>10</v>
      </c>
      <c r="L2" s="149" t="s">
        <v>11</v>
      </c>
      <c r="M2" s="149" t="s">
        <v>12</v>
      </c>
    </row>
    <row r="3" spans="1:13" ht="186" customHeight="1">
      <c r="A3" s="151">
        <v>1</v>
      </c>
      <c r="B3" s="152" t="s">
        <v>84</v>
      </c>
      <c r="C3" s="153" t="s">
        <v>85</v>
      </c>
      <c r="D3" s="154" t="s">
        <v>60</v>
      </c>
      <c r="E3" s="154">
        <v>0</v>
      </c>
      <c r="F3" s="154">
        <v>0</v>
      </c>
      <c r="G3" s="151">
        <v>8</v>
      </c>
      <c r="H3" s="155">
        <v>8</v>
      </c>
      <c r="I3" s="221"/>
      <c r="J3" s="222"/>
      <c r="K3" s="221"/>
      <c r="L3" s="221"/>
      <c r="M3" s="221"/>
    </row>
    <row r="4" spans="1:13" ht="183.75" customHeight="1">
      <c r="A4" s="156">
        <v>2</v>
      </c>
      <c r="B4" s="157" t="s">
        <v>86</v>
      </c>
      <c r="C4" s="158" t="s">
        <v>27</v>
      </c>
      <c r="D4" s="159" t="s">
        <v>60</v>
      </c>
      <c r="E4" s="159">
        <v>0</v>
      </c>
      <c r="F4" s="159">
        <v>0</v>
      </c>
      <c r="G4" s="156">
        <v>300</v>
      </c>
      <c r="H4" s="160">
        <v>300</v>
      </c>
      <c r="I4" s="223"/>
      <c r="J4" s="224"/>
      <c r="K4" s="223"/>
      <c r="L4" s="223"/>
      <c r="M4" s="223"/>
    </row>
    <row r="5" spans="1:13" ht="153.75" customHeight="1">
      <c r="A5" s="161">
        <v>3</v>
      </c>
      <c r="B5" s="162" t="s">
        <v>87</v>
      </c>
      <c r="C5" s="163" t="s">
        <v>88</v>
      </c>
      <c r="D5" s="164" t="s">
        <v>60</v>
      </c>
      <c r="E5" s="164">
        <v>0</v>
      </c>
      <c r="F5" s="164">
        <v>0</v>
      </c>
      <c r="G5" s="161">
        <v>250</v>
      </c>
      <c r="H5" s="165">
        <v>250</v>
      </c>
      <c r="I5" s="225"/>
      <c r="J5" s="226"/>
      <c r="K5" s="225"/>
      <c r="L5" s="225"/>
      <c r="M5" s="225"/>
    </row>
    <row r="6" spans="1:13" ht="33.75" customHeight="1">
      <c r="A6" s="275" t="s">
        <v>80</v>
      </c>
      <c r="B6" s="275"/>
      <c r="C6" s="275"/>
      <c r="D6" s="275"/>
      <c r="E6" s="275"/>
      <c r="F6" s="275"/>
      <c r="G6" s="275"/>
      <c r="H6" s="275"/>
      <c r="I6" s="275"/>
      <c r="J6" s="275"/>
      <c r="K6" s="275"/>
      <c r="L6" s="166">
        <f>SUM(L3:L5)</f>
        <v>0</v>
      </c>
      <c r="M6" s="166">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M6"/>
  <sheetViews>
    <sheetView zoomScalePageLayoutView="0" workbookViewId="0" topLeftCell="A1">
      <selection activeCell="I3" sqref="I3:M4"/>
    </sheetView>
  </sheetViews>
  <sheetFormatPr defaultColWidth="9.140625" defaultRowHeight="12.75" customHeight="1"/>
  <cols>
    <col min="2" max="2" width="37.00390625" style="0" customWidth="1"/>
    <col min="9" max="9" width="13.28125" style="0" customWidth="1"/>
    <col min="11" max="11" width="13.57421875" style="0" customWidth="1"/>
    <col min="12" max="12" width="15.28125" style="0" customWidth="1"/>
    <col min="13" max="13" width="20.28125" style="0" customWidth="1"/>
  </cols>
  <sheetData>
    <row r="1" spans="1:13" ht="35.25" customHeight="1">
      <c r="A1" s="276" t="s">
        <v>89</v>
      </c>
      <c r="B1" s="276"/>
      <c r="C1" s="276"/>
      <c r="D1" s="276"/>
      <c r="E1" s="276"/>
      <c r="F1" s="276"/>
      <c r="G1" s="276"/>
      <c r="H1" s="276"/>
      <c r="I1" s="276"/>
      <c r="J1" s="276"/>
      <c r="K1" s="276"/>
      <c r="L1" s="276"/>
      <c r="M1" s="276"/>
    </row>
    <row r="2" spans="1:13" ht="76.5" customHeight="1">
      <c r="A2" s="149" t="s">
        <v>0</v>
      </c>
      <c r="B2" s="149" t="s">
        <v>20</v>
      </c>
      <c r="C2" s="150" t="s">
        <v>82</v>
      </c>
      <c r="D2" s="149" t="s">
        <v>83</v>
      </c>
      <c r="E2" s="149" t="s">
        <v>47</v>
      </c>
      <c r="F2" s="149" t="s">
        <v>48</v>
      </c>
      <c r="G2" s="149" t="s">
        <v>49</v>
      </c>
      <c r="H2" s="149" t="s">
        <v>50</v>
      </c>
      <c r="I2" s="149" t="s">
        <v>8</v>
      </c>
      <c r="J2" s="149" t="s">
        <v>9</v>
      </c>
      <c r="K2" s="149" t="s">
        <v>10</v>
      </c>
      <c r="L2" s="149" t="s">
        <v>11</v>
      </c>
      <c r="M2" s="149" t="s">
        <v>12</v>
      </c>
    </row>
    <row r="3" spans="1:13" ht="175.5" customHeight="1">
      <c r="A3" s="167">
        <v>1</v>
      </c>
      <c r="B3" s="168" t="s">
        <v>90</v>
      </c>
      <c r="C3" s="169"/>
      <c r="D3" s="167"/>
      <c r="E3" s="167">
        <v>0</v>
      </c>
      <c r="F3" s="167">
        <v>0</v>
      </c>
      <c r="G3" s="236">
        <v>10</v>
      </c>
      <c r="H3" s="167">
        <v>10</v>
      </c>
      <c r="I3" s="170"/>
      <c r="J3" s="218"/>
      <c r="K3" s="219"/>
      <c r="L3" s="219"/>
      <c r="M3" s="219"/>
    </row>
    <row r="4" spans="1:13" ht="219.75" customHeight="1">
      <c r="A4" s="167">
        <v>2</v>
      </c>
      <c r="B4" s="172" t="s">
        <v>91</v>
      </c>
      <c r="C4" s="169"/>
      <c r="D4" s="167"/>
      <c r="E4" s="167">
        <v>0</v>
      </c>
      <c r="F4" s="167">
        <v>0</v>
      </c>
      <c r="G4" s="236">
        <v>15</v>
      </c>
      <c r="H4" s="167">
        <v>15</v>
      </c>
      <c r="I4" s="170"/>
      <c r="J4" s="171"/>
      <c r="K4" s="219"/>
      <c r="L4" s="219"/>
      <c r="M4" s="219"/>
    </row>
    <row r="5" spans="1:13" ht="37.5" customHeight="1">
      <c r="A5" s="275"/>
      <c r="B5" s="275"/>
      <c r="C5" s="275"/>
      <c r="D5" s="275"/>
      <c r="E5" s="275"/>
      <c r="F5" s="275"/>
      <c r="G5" s="275"/>
      <c r="H5" s="275"/>
      <c r="I5" s="275"/>
      <c r="J5" s="275"/>
      <c r="K5" s="275"/>
      <c r="L5" s="166">
        <f>SUM(L3:L4)</f>
        <v>0</v>
      </c>
      <c r="M5" s="166">
        <f>SUM(M3:M4)</f>
        <v>0</v>
      </c>
    </row>
    <row r="6" spans="12:13" ht="12.75" customHeight="1">
      <c r="L6" s="220"/>
      <c r="M6" s="220"/>
    </row>
  </sheetData>
  <sheetProtection selectLockedCells="1" selectUnlockedCells="1"/>
  <mergeCells count="2">
    <mergeCell ref="A5:K5"/>
    <mergeCell ref="A1:M1"/>
  </mergeCells>
  <printOptions/>
  <pageMargins left="0.7000000000000001" right="0.7000000000000001" top="0.75" bottom="0.75"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M31"/>
  <sheetViews>
    <sheetView zoomScalePageLayoutView="0" workbookViewId="0" topLeftCell="A1">
      <selection activeCell="O26" sqref="O26"/>
    </sheetView>
  </sheetViews>
  <sheetFormatPr defaultColWidth="9.140625" defaultRowHeight="12.75" customHeight="1"/>
  <cols>
    <col min="1" max="1" width="4.8515625" style="0" customWidth="1"/>
    <col min="2" max="2" width="37.57421875" style="0" customWidth="1"/>
    <col min="9" max="9" width="12.00390625" style="0" customWidth="1"/>
    <col min="11" max="11" width="12.00390625" style="0" customWidth="1"/>
    <col min="12" max="12" width="16.421875" style="0" customWidth="1"/>
    <col min="13" max="13" width="20.8515625" style="0" customWidth="1"/>
  </cols>
  <sheetData>
    <row r="1" spans="1:13" ht="34.5" customHeight="1">
      <c r="A1" s="277" t="s">
        <v>92</v>
      </c>
      <c r="B1" s="277"/>
      <c r="C1" s="277"/>
      <c r="D1" s="277"/>
      <c r="E1" s="277"/>
      <c r="F1" s="277"/>
      <c r="G1" s="277"/>
      <c r="H1" s="277"/>
      <c r="I1" s="277"/>
      <c r="J1" s="277"/>
      <c r="K1" s="277"/>
      <c r="L1" s="277"/>
      <c r="M1" s="277"/>
    </row>
    <row r="2" spans="1:13" ht="63" customHeight="1">
      <c r="A2" s="173" t="s">
        <v>0</v>
      </c>
      <c r="B2" s="173" t="s">
        <v>20</v>
      </c>
      <c r="C2" s="173" t="s">
        <v>93</v>
      </c>
      <c r="D2" s="173" t="s">
        <v>3</v>
      </c>
      <c r="E2" s="173" t="s">
        <v>4</v>
      </c>
      <c r="F2" s="173" t="s">
        <v>5</v>
      </c>
      <c r="G2" s="173" t="s">
        <v>6</v>
      </c>
      <c r="H2" s="173" t="s">
        <v>7</v>
      </c>
      <c r="I2" s="173" t="s">
        <v>8</v>
      </c>
      <c r="J2" s="173" t="s">
        <v>9</v>
      </c>
      <c r="K2" s="173" t="s">
        <v>10</v>
      </c>
      <c r="L2" s="173" t="s">
        <v>11</v>
      </c>
      <c r="M2" s="173" t="s">
        <v>12</v>
      </c>
    </row>
    <row r="3" spans="1:13" ht="204" customHeight="1">
      <c r="A3" s="174">
        <v>1</v>
      </c>
      <c r="B3" s="175" t="s">
        <v>94</v>
      </c>
      <c r="C3" s="176" t="s">
        <v>60</v>
      </c>
      <c r="D3" s="176" t="s">
        <v>13</v>
      </c>
      <c r="E3" s="176">
        <v>10</v>
      </c>
      <c r="F3" s="176">
        <v>50</v>
      </c>
      <c r="G3" s="176">
        <v>40</v>
      </c>
      <c r="H3" s="177">
        <v>100</v>
      </c>
      <c r="I3" s="178"/>
      <c r="J3" s="176"/>
      <c r="K3" s="178"/>
      <c r="L3" s="179"/>
      <c r="M3" s="179"/>
    </row>
    <row r="4" spans="1:13" ht="177.75" customHeight="1">
      <c r="A4" s="174">
        <v>2</v>
      </c>
      <c r="B4" s="175" t="s">
        <v>95</v>
      </c>
      <c r="C4" s="176" t="s">
        <v>60</v>
      </c>
      <c r="D4" s="176" t="s">
        <v>13</v>
      </c>
      <c r="E4" s="176">
        <v>10</v>
      </c>
      <c r="F4" s="176">
        <v>20</v>
      </c>
      <c r="G4" s="176">
        <v>5</v>
      </c>
      <c r="H4" s="177">
        <v>35</v>
      </c>
      <c r="I4" s="178"/>
      <c r="J4" s="176"/>
      <c r="K4" s="178"/>
      <c r="L4" s="179"/>
      <c r="M4" s="179"/>
    </row>
    <row r="5" spans="1:13" ht="182.25" customHeight="1">
      <c r="A5" s="174">
        <v>3</v>
      </c>
      <c r="B5" s="175" t="s">
        <v>96</v>
      </c>
      <c r="C5" s="176" t="s">
        <v>78</v>
      </c>
      <c r="D5" s="176" t="s">
        <v>13</v>
      </c>
      <c r="E5" s="176">
        <v>10</v>
      </c>
      <c r="F5" s="176">
        <v>20</v>
      </c>
      <c r="G5" s="176">
        <v>15</v>
      </c>
      <c r="H5" s="177">
        <v>45</v>
      </c>
      <c r="I5" s="178"/>
      <c r="J5" s="176"/>
      <c r="K5" s="178"/>
      <c r="L5" s="179"/>
      <c r="M5" s="179"/>
    </row>
    <row r="6" spans="1:13" ht="204.75" customHeight="1">
      <c r="A6" s="174">
        <v>4</v>
      </c>
      <c r="B6" s="175" t="s">
        <v>97</v>
      </c>
      <c r="C6" s="176" t="s">
        <v>60</v>
      </c>
      <c r="D6" s="176" t="s">
        <v>13</v>
      </c>
      <c r="E6" s="176">
        <v>10</v>
      </c>
      <c r="F6" s="176">
        <v>20</v>
      </c>
      <c r="G6" s="176">
        <v>5</v>
      </c>
      <c r="H6" s="177">
        <v>35</v>
      </c>
      <c r="I6" s="178"/>
      <c r="J6" s="176"/>
      <c r="K6" s="178"/>
      <c r="L6" s="179"/>
      <c r="M6" s="179"/>
    </row>
    <row r="7" spans="1:13" ht="235.5" customHeight="1">
      <c r="A7" s="174">
        <v>5</v>
      </c>
      <c r="B7" s="175" t="s">
        <v>98</v>
      </c>
      <c r="C7" s="176" t="s">
        <v>60</v>
      </c>
      <c r="D7" s="176" t="s">
        <v>13</v>
      </c>
      <c r="E7" s="176">
        <v>10</v>
      </c>
      <c r="F7" s="176">
        <v>30</v>
      </c>
      <c r="G7" s="176">
        <v>30</v>
      </c>
      <c r="H7" s="177">
        <v>70</v>
      </c>
      <c r="I7" s="178"/>
      <c r="J7" s="176"/>
      <c r="K7" s="178"/>
      <c r="L7" s="179"/>
      <c r="M7" s="179"/>
    </row>
    <row r="8" spans="1:13" ht="133.5" customHeight="1">
      <c r="A8" s="174">
        <v>6</v>
      </c>
      <c r="B8" s="175" t="s">
        <v>99</v>
      </c>
      <c r="C8" s="176" t="s">
        <v>60</v>
      </c>
      <c r="D8" s="176" t="s">
        <v>13</v>
      </c>
      <c r="E8" s="176">
        <v>2</v>
      </c>
      <c r="F8" s="176">
        <v>10</v>
      </c>
      <c r="G8" s="176">
        <v>170</v>
      </c>
      <c r="H8" s="177">
        <v>182</v>
      </c>
      <c r="I8" s="178"/>
      <c r="J8" s="176"/>
      <c r="K8" s="178"/>
      <c r="L8" s="179"/>
      <c r="M8" s="179"/>
    </row>
    <row r="9" spans="1:13" ht="171" customHeight="1">
      <c r="A9" s="174">
        <v>7</v>
      </c>
      <c r="B9" s="175" t="s">
        <v>100</v>
      </c>
      <c r="C9" s="176" t="s">
        <v>60</v>
      </c>
      <c r="D9" s="176" t="s">
        <v>13</v>
      </c>
      <c r="E9" s="176">
        <v>10</v>
      </c>
      <c r="F9" s="176">
        <v>40</v>
      </c>
      <c r="G9" s="176">
        <v>100</v>
      </c>
      <c r="H9" s="177">
        <v>150</v>
      </c>
      <c r="I9" s="178"/>
      <c r="J9" s="176"/>
      <c r="K9" s="178"/>
      <c r="L9" s="179"/>
      <c r="M9" s="179"/>
    </row>
    <row r="10" spans="1:13" ht="186" customHeight="1">
      <c r="A10" s="174">
        <v>8</v>
      </c>
      <c r="B10" s="175" t="s">
        <v>101</v>
      </c>
      <c r="C10" s="176" t="s">
        <v>60</v>
      </c>
      <c r="D10" s="176" t="s">
        <v>13</v>
      </c>
      <c r="E10" s="176">
        <v>20</v>
      </c>
      <c r="F10" s="176">
        <v>40</v>
      </c>
      <c r="G10" s="176">
        <v>5</v>
      </c>
      <c r="H10" s="177">
        <v>65</v>
      </c>
      <c r="I10" s="178"/>
      <c r="J10" s="176"/>
      <c r="K10" s="178"/>
      <c r="L10" s="179"/>
      <c r="M10" s="179"/>
    </row>
    <row r="11" spans="1:13" ht="222.75" customHeight="1">
      <c r="A11" s="174">
        <v>9</v>
      </c>
      <c r="B11" s="175" t="s">
        <v>102</v>
      </c>
      <c r="C11" s="176" t="s">
        <v>60</v>
      </c>
      <c r="D11" s="176" t="s">
        <v>13</v>
      </c>
      <c r="E11" s="176">
        <v>60</v>
      </c>
      <c r="F11" s="176">
        <v>50</v>
      </c>
      <c r="G11" s="176">
        <v>100</v>
      </c>
      <c r="H11" s="177">
        <v>210</v>
      </c>
      <c r="I11" s="178"/>
      <c r="J11" s="176"/>
      <c r="K11" s="178"/>
      <c r="L11" s="179"/>
      <c r="M11" s="179"/>
    </row>
    <row r="12" spans="1:13" ht="198.75" customHeight="1">
      <c r="A12" s="174">
        <v>10</v>
      </c>
      <c r="B12" s="175" t="s">
        <v>103</v>
      </c>
      <c r="C12" s="176" t="s">
        <v>60</v>
      </c>
      <c r="D12" s="176" t="s">
        <v>13</v>
      </c>
      <c r="E12" s="176">
        <v>20</v>
      </c>
      <c r="F12" s="176">
        <v>40</v>
      </c>
      <c r="G12" s="176">
        <v>100</v>
      </c>
      <c r="H12" s="177">
        <v>160</v>
      </c>
      <c r="I12" s="178"/>
      <c r="J12" s="176"/>
      <c r="K12" s="178"/>
      <c r="L12" s="179"/>
      <c r="M12" s="179"/>
    </row>
    <row r="13" spans="1:13" ht="246.75" customHeight="1">
      <c r="A13" s="174">
        <v>11</v>
      </c>
      <c r="B13" s="175" t="s">
        <v>104</v>
      </c>
      <c r="C13" s="176" t="s">
        <v>60</v>
      </c>
      <c r="D13" s="176" t="s">
        <v>13</v>
      </c>
      <c r="E13" s="176">
        <v>20</v>
      </c>
      <c r="F13" s="176">
        <v>20</v>
      </c>
      <c r="G13" s="176">
        <v>20</v>
      </c>
      <c r="H13" s="177">
        <v>60</v>
      </c>
      <c r="I13" s="178"/>
      <c r="J13" s="176"/>
      <c r="K13" s="178"/>
      <c r="L13" s="179"/>
      <c r="M13" s="179"/>
    </row>
    <row r="14" spans="1:13" ht="239.25" customHeight="1">
      <c r="A14" s="174">
        <v>12</v>
      </c>
      <c r="B14" s="175" t="s">
        <v>105</v>
      </c>
      <c r="C14" s="176" t="s">
        <v>60</v>
      </c>
      <c r="D14" s="176" t="s">
        <v>13</v>
      </c>
      <c r="E14" s="176">
        <v>20</v>
      </c>
      <c r="F14" s="176">
        <v>40</v>
      </c>
      <c r="G14" s="176">
        <v>200</v>
      </c>
      <c r="H14" s="177">
        <v>260</v>
      </c>
      <c r="I14" s="178"/>
      <c r="J14" s="176"/>
      <c r="K14" s="178"/>
      <c r="L14" s="179"/>
      <c r="M14" s="179"/>
    </row>
    <row r="15" spans="1:13" ht="215.25" customHeight="1">
      <c r="A15" s="180">
        <v>13</v>
      </c>
      <c r="B15" s="181" t="s">
        <v>106</v>
      </c>
      <c r="C15" s="182" t="s">
        <v>60</v>
      </c>
      <c r="D15" s="182" t="s">
        <v>13</v>
      </c>
      <c r="E15" s="183">
        <v>5</v>
      </c>
      <c r="F15" s="183">
        <v>40</v>
      </c>
      <c r="G15" s="183">
        <v>50</v>
      </c>
      <c r="H15" s="184">
        <v>95</v>
      </c>
      <c r="I15" s="185"/>
      <c r="J15" s="183"/>
      <c r="K15" s="178"/>
      <c r="L15" s="179"/>
      <c r="M15" s="179"/>
    </row>
    <row r="16" spans="1:13" ht="210" customHeight="1">
      <c r="A16" s="174">
        <v>14</v>
      </c>
      <c r="B16" s="175" t="s">
        <v>107</v>
      </c>
      <c r="C16" s="186" t="s">
        <v>60</v>
      </c>
      <c r="D16" s="176" t="s">
        <v>13</v>
      </c>
      <c r="E16" s="176">
        <v>2</v>
      </c>
      <c r="F16" s="176">
        <v>5</v>
      </c>
      <c r="G16" s="183">
        <v>50</v>
      </c>
      <c r="H16" s="177">
        <v>57</v>
      </c>
      <c r="I16" s="178"/>
      <c r="J16" s="176"/>
      <c r="K16" s="178"/>
      <c r="L16" s="179"/>
      <c r="M16" s="179"/>
    </row>
    <row r="17" spans="1:13" ht="172.5" customHeight="1">
      <c r="A17" s="174">
        <v>15</v>
      </c>
      <c r="B17" s="175" t="s">
        <v>108</v>
      </c>
      <c r="C17" s="186" t="s">
        <v>60</v>
      </c>
      <c r="D17" s="176" t="s">
        <v>13</v>
      </c>
      <c r="E17" s="176">
        <v>2</v>
      </c>
      <c r="F17" s="176">
        <v>5</v>
      </c>
      <c r="G17" s="183">
        <v>50</v>
      </c>
      <c r="H17" s="177">
        <v>57</v>
      </c>
      <c r="I17" s="178"/>
      <c r="J17" s="176"/>
      <c r="K17" s="178"/>
      <c r="L17" s="179"/>
      <c r="M17" s="179"/>
    </row>
    <row r="18" spans="1:13" ht="150" customHeight="1">
      <c r="A18" s="174">
        <v>16</v>
      </c>
      <c r="B18" s="175" t="s">
        <v>109</v>
      </c>
      <c r="C18" s="186" t="s">
        <v>60</v>
      </c>
      <c r="D18" s="176" t="s">
        <v>13</v>
      </c>
      <c r="E18" s="176">
        <v>2</v>
      </c>
      <c r="F18" s="176">
        <v>5</v>
      </c>
      <c r="G18" s="183">
        <v>50</v>
      </c>
      <c r="H18" s="177">
        <v>57</v>
      </c>
      <c r="I18" s="178"/>
      <c r="J18" s="176"/>
      <c r="K18" s="178"/>
      <c r="L18" s="179"/>
      <c r="M18" s="179"/>
    </row>
    <row r="19" spans="1:13" ht="141" customHeight="1">
      <c r="A19" s="180">
        <v>17</v>
      </c>
      <c r="B19" s="187" t="s">
        <v>110</v>
      </c>
      <c r="C19" s="188" t="s">
        <v>60</v>
      </c>
      <c r="D19" s="189" t="s">
        <v>13</v>
      </c>
      <c r="E19" s="189">
        <v>2</v>
      </c>
      <c r="F19" s="189">
        <v>5</v>
      </c>
      <c r="G19" s="183">
        <v>50</v>
      </c>
      <c r="H19" s="184">
        <v>57</v>
      </c>
      <c r="I19" s="190"/>
      <c r="J19" s="189"/>
      <c r="K19" s="178"/>
      <c r="L19" s="179"/>
      <c r="M19" s="179"/>
    </row>
    <row r="20" spans="1:13" ht="200.25" customHeight="1">
      <c r="A20" s="180">
        <v>18</v>
      </c>
      <c r="B20" s="181" t="s">
        <v>111</v>
      </c>
      <c r="C20" s="191" t="s">
        <v>60</v>
      </c>
      <c r="D20" s="183" t="s">
        <v>13</v>
      </c>
      <c r="E20" s="183">
        <v>0</v>
      </c>
      <c r="F20" s="183">
        <v>2</v>
      </c>
      <c r="G20" s="183">
        <v>50</v>
      </c>
      <c r="H20" s="184">
        <v>52</v>
      </c>
      <c r="I20" s="185"/>
      <c r="J20" s="183"/>
      <c r="K20" s="178"/>
      <c r="L20" s="179"/>
      <c r="M20" s="179"/>
    </row>
    <row r="21" spans="1:13" ht="211.5" customHeight="1">
      <c r="A21" s="180">
        <v>19</v>
      </c>
      <c r="B21" s="181" t="s">
        <v>112</v>
      </c>
      <c r="C21" s="191" t="s">
        <v>60</v>
      </c>
      <c r="D21" s="183" t="s">
        <v>13</v>
      </c>
      <c r="E21" s="183">
        <v>0</v>
      </c>
      <c r="F21" s="183">
        <v>2</v>
      </c>
      <c r="G21" s="183">
        <v>50</v>
      </c>
      <c r="H21" s="184">
        <v>52</v>
      </c>
      <c r="I21" s="185"/>
      <c r="J21" s="183"/>
      <c r="K21" s="178"/>
      <c r="L21" s="179"/>
      <c r="M21" s="179"/>
    </row>
    <row r="22" spans="1:13" ht="231" customHeight="1">
      <c r="A22" s="180">
        <v>20</v>
      </c>
      <c r="B22" s="181" t="s">
        <v>113</v>
      </c>
      <c r="C22" s="192"/>
      <c r="D22" s="192" t="s">
        <v>55</v>
      </c>
      <c r="E22" s="183">
        <v>0</v>
      </c>
      <c r="F22" s="193">
        <v>0</v>
      </c>
      <c r="G22" s="183">
        <v>50</v>
      </c>
      <c r="H22" s="184">
        <v>50</v>
      </c>
      <c r="I22" s="194"/>
      <c r="J22" s="183"/>
      <c r="K22" s="185"/>
      <c r="L22" s="195"/>
      <c r="M22" s="195"/>
    </row>
    <row r="23" spans="1:13" ht="160.5" customHeight="1">
      <c r="A23" s="180">
        <v>21</v>
      </c>
      <c r="B23" s="181" t="s">
        <v>114</v>
      </c>
      <c r="C23" s="192"/>
      <c r="D23" s="192" t="s">
        <v>55</v>
      </c>
      <c r="E23" s="192">
        <v>0</v>
      </c>
      <c r="F23" s="192">
        <v>0</v>
      </c>
      <c r="G23" s="192">
        <v>50</v>
      </c>
      <c r="H23" s="184">
        <v>50</v>
      </c>
      <c r="I23" s="194"/>
      <c r="J23" s="183"/>
      <c r="K23" s="185"/>
      <c r="L23" s="195"/>
      <c r="M23" s="195"/>
    </row>
    <row r="24" spans="1:13" ht="315.75" customHeight="1">
      <c r="A24" s="180">
        <v>22</v>
      </c>
      <c r="B24" s="181" t="s">
        <v>115</v>
      </c>
      <c r="C24" s="192"/>
      <c r="D24" s="192" t="s">
        <v>55</v>
      </c>
      <c r="E24" s="192">
        <v>0</v>
      </c>
      <c r="F24" s="192">
        <v>0</v>
      </c>
      <c r="G24" s="192">
        <v>50</v>
      </c>
      <c r="H24" s="184">
        <v>50</v>
      </c>
      <c r="I24" s="194"/>
      <c r="J24" s="183"/>
      <c r="K24" s="185"/>
      <c r="L24" s="195"/>
      <c r="M24" s="195"/>
    </row>
    <row r="25" spans="1:13" ht="153" customHeight="1">
      <c r="A25" s="180">
        <v>23</v>
      </c>
      <c r="B25" s="181" t="s">
        <v>116</v>
      </c>
      <c r="C25" s="192"/>
      <c r="D25" s="192" t="s">
        <v>55</v>
      </c>
      <c r="E25" s="192">
        <v>0</v>
      </c>
      <c r="F25" s="192">
        <v>0</v>
      </c>
      <c r="G25" s="192">
        <v>50</v>
      </c>
      <c r="H25" s="184">
        <v>50</v>
      </c>
      <c r="I25" s="194"/>
      <c r="J25" s="183"/>
      <c r="K25" s="185"/>
      <c r="L25" s="195"/>
      <c r="M25" s="195"/>
    </row>
    <row r="26" spans="1:13" ht="30.75" customHeight="1">
      <c r="A26" s="278" t="s">
        <v>18</v>
      </c>
      <c r="B26" s="278"/>
      <c r="C26" s="278"/>
      <c r="D26" s="278"/>
      <c r="E26" s="278"/>
      <c r="F26" s="278"/>
      <c r="G26" s="278"/>
      <c r="H26" s="278"/>
      <c r="I26" s="278"/>
      <c r="J26" s="278"/>
      <c r="K26" s="278"/>
      <c r="L26" s="196">
        <f>SUM(L3:L25)</f>
        <v>0</v>
      </c>
      <c r="M26" s="196">
        <f>SUM(M3:M25)</f>
        <v>0</v>
      </c>
    </row>
    <row r="27" spans="1:13" ht="12.75" customHeight="1">
      <c r="A27" s="197"/>
      <c r="B27" s="197"/>
      <c r="C27" s="197"/>
      <c r="D27" s="197"/>
      <c r="E27" s="197"/>
      <c r="F27" s="197"/>
      <c r="G27" s="197"/>
      <c r="H27" s="197"/>
      <c r="I27" s="197"/>
      <c r="J27" s="197"/>
      <c r="K27" s="197"/>
      <c r="L27" s="198" t="s">
        <v>60</v>
      </c>
      <c r="M27" s="198" t="s">
        <v>60</v>
      </c>
    </row>
    <row r="28" spans="1:13" ht="12.75" customHeight="1">
      <c r="A28" s="197"/>
      <c r="B28" s="197"/>
      <c r="C28" s="197"/>
      <c r="D28" s="197"/>
      <c r="E28" s="197"/>
      <c r="F28" s="197"/>
      <c r="G28" s="197"/>
      <c r="H28" s="197"/>
      <c r="I28" s="197"/>
      <c r="J28" s="197"/>
      <c r="K28" s="197"/>
      <c r="L28" s="227"/>
      <c r="M28" s="197"/>
    </row>
    <row r="29" spans="1:13" ht="12.75" customHeight="1">
      <c r="A29" s="197"/>
      <c r="B29" s="197"/>
      <c r="C29" s="197"/>
      <c r="D29" s="197"/>
      <c r="E29" s="197"/>
      <c r="F29" s="197"/>
      <c r="G29" s="197"/>
      <c r="H29" s="197"/>
      <c r="I29" s="197"/>
      <c r="J29" s="197"/>
      <c r="K29" s="197"/>
      <c r="L29" s="197"/>
      <c r="M29" s="197"/>
    </row>
    <row r="30" spans="1:13" ht="12.75" customHeight="1">
      <c r="A30" s="197"/>
      <c r="B30" s="197"/>
      <c r="C30" s="197"/>
      <c r="D30" s="197"/>
      <c r="E30" s="197"/>
      <c r="F30" s="197"/>
      <c r="G30" s="197"/>
      <c r="H30" s="197"/>
      <c r="I30" s="197"/>
      <c r="J30" s="197"/>
      <c r="K30" s="197"/>
      <c r="L30" s="197"/>
      <c r="M30" s="197"/>
    </row>
    <row r="31" spans="1:13" ht="12.75" customHeight="1">
      <c r="A31" s="197"/>
      <c r="B31" s="197"/>
      <c r="C31" s="197"/>
      <c r="D31" s="197"/>
      <c r="E31" s="197"/>
      <c r="F31" s="197"/>
      <c r="G31" s="197"/>
      <c r="H31" s="197"/>
      <c r="I31" s="197"/>
      <c r="J31" s="197"/>
      <c r="K31" s="197"/>
      <c r="L31" s="197"/>
      <c r="M31" s="197"/>
    </row>
  </sheetData>
  <sheetProtection selectLockedCells="1" selectUnlockedCells="1"/>
  <mergeCells count="2">
    <mergeCell ref="A1:M1"/>
    <mergeCell ref="A26:K2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M4"/>
  <sheetViews>
    <sheetView zoomScalePageLayoutView="0" workbookViewId="0" topLeftCell="A1">
      <selection activeCell="I3" sqref="I3:M3"/>
    </sheetView>
  </sheetViews>
  <sheetFormatPr defaultColWidth="9.140625" defaultRowHeight="12.75"/>
  <cols>
    <col min="1" max="1" width="7.28125" style="0" customWidth="1"/>
    <col min="2" max="2" width="27.8515625" style="0" customWidth="1"/>
    <col min="3" max="3" width="10.421875" style="0" customWidth="1"/>
    <col min="9" max="9" width="12.140625" style="0" customWidth="1"/>
    <col min="10" max="10" width="7.57421875" style="0" customWidth="1"/>
    <col min="11" max="11" width="10.7109375" style="0" customWidth="1"/>
    <col min="12" max="12" width="12.7109375" style="0" customWidth="1"/>
    <col min="13" max="13" width="15.28125" style="0" customWidth="1"/>
  </cols>
  <sheetData>
    <row r="1" spans="1:13" ht="47.25" customHeight="1">
      <c r="A1" s="279" t="s">
        <v>132</v>
      </c>
      <c r="B1" s="279"/>
      <c r="C1" s="279"/>
      <c r="D1" s="279"/>
      <c r="E1" s="279"/>
      <c r="F1" s="279"/>
      <c r="G1" s="279"/>
      <c r="H1" s="279"/>
      <c r="I1" s="279"/>
      <c r="J1" s="279"/>
      <c r="K1" s="279"/>
      <c r="L1" s="279"/>
      <c r="M1" s="279"/>
    </row>
    <row r="2" spans="1:13" ht="38.25">
      <c r="A2" s="244" t="s">
        <v>0</v>
      </c>
      <c r="B2" s="244" t="s">
        <v>1</v>
      </c>
      <c r="C2" s="245" t="s">
        <v>73</v>
      </c>
      <c r="D2" s="244" t="s">
        <v>3</v>
      </c>
      <c r="E2" s="244" t="s">
        <v>4</v>
      </c>
      <c r="F2" s="244" t="s">
        <v>5</v>
      </c>
      <c r="G2" s="244" t="s">
        <v>6</v>
      </c>
      <c r="H2" s="244" t="s">
        <v>7</v>
      </c>
      <c r="I2" s="244" t="s">
        <v>8</v>
      </c>
      <c r="J2" s="246" t="s">
        <v>64</v>
      </c>
      <c r="K2" s="244" t="s">
        <v>10</v>
      </c>
      <c r="L2" s="247" t="s">
        <v>11</v>
      </c>
      <c r="M2" s="247" t="s">
        <v>12</v>
      </c>
    </row>
    <row r="3" spans="1:13" ht="78" customHeight="1" thickBot="1">
      <c r="A3" s="237">
        <v>1</v>
      </c>
      <c r="B3" s="238" t="s">
        <v>129</v>
      </c>
      <c r="C3" s="239"/>
      <c r="D3" s="237" t="s">
        <v>55</v>
      </c>
      <c r="E3" s="237">
        <v>0</v>
      </c>
      <c r="F3" s="237">
        <v>0</v>
      </c>
      <c r="G3" s="237">
        <v>30</v>
      </c>
      <c r="H3" s="240">
        <v>30</v>
      </c>
      <c r="I3" s="241"/>
      <c r="J3" s="241"/>
      <c r="K3" s="241"/>
      <c r="L3" s="242"/>
      <c r="M3" s="243"/>
    </row>
    <row r="4" spans="1:13" ht="16.5" thickBot="1">
      <c r="A4" s="231"/>
      <c r="B4" s="232" t="s">
        <v>18</v>
      </c>
      <c r="C4" s="232"/>
      <c r="D4" s="232"/>
      <c r="E4" s="232"/>
      <c r="F4" s="232"/>
      <c r="G4" s="232"/>
      <c r="H4" s="232"/>
      <c r="I4" s="232"/>
      <c r="J4" s="232"/>
      <c r="K4" s="232"/>
      <c r="L4" s="233">
        <f>SUM(L3)</f>
        <v>0</v>
      </c>
      <c r="M4" s="233">
        <f>SUM(M3)</f>
        <v>0</v>
      </c>
    </row>
  </sheetData>
  <sheetProtection/>
  <mergeCells count="1">
    <mergeCell ref="A1:M1"/>
  </mergeCells>
  <printOptions/>
  <pageMargins left="0" right="0"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D15"/>
  <sheetViews>
    <sheetView zoomScalePageLayoutView="0" workbookViewId="0" topLeftCell="A1">
      <selection activeCell="D6" sqref="D6"/>
    </sheetView>
  </sheetViews>
  <sheetFormatPr defaultColWidth="9.00390625" defaultRowHeight="12.75" customHeight="1"/>
  <cols>
    <col min="1" max="1" width="9.00390625" style="0" customWidth="1"/>
    <col min="2" max="2" width="40.00390625" style="0" customWidth="1"/>
    <col min="3" max="3" width="16.00390625" style="0" customWidth="1"/>
    <col min="4" max="4" width="20.421875" style="0" customWidth="1"/>
    <col min="5" max="6" width="9.00390625" style="0" customWidth="1"/>
    <col min="7" max="7" width="10.28125" style="0" customWidth="1"/>
  </cols>
  <sheetData>
    <row r="1" spans="1:4" s="200" customFormat="1" ht="21.75" customHeight="1">
      <c r="A1" s="199" t="s">
        <v>117</v>
      </c>
      <c r="B1" s="199" t="s">
        <v>118</v>
      </c>
      <c r="C1" s="199" t="s">
        <v>11</v>
      </c>
      <c r="D1" s="199" t="s">
        <v>12</v>
      </c>
    </row>
    <row r="2" spans="1:4" ht="26.25" customHeight="1">
      <c r="A2" s="18">
        <v>1</v>
      </c>
      <c r="B2" s="201" t="s">
        <v>119</v>
      </c>
      <c r="C2" s="202">
        <f>'Pakiet 1'!L7</f>
        <v>0</v>
      </c>
      <c r="D2" s="202">
        <f>'Pakiet 1'!M7</f>
        <v>0</v>
      </c>
    </row>
    <row r="3" spans="1:4" ht="26.25" customHeight="1">
      <c r="A3" s="18">
        <v>2</v>
      </c>
      <c r="B3" s="201" t="s">
        <v>120</v>
      </c>
      <c r="C3" s="202">
        <f>'Pakiet 2'!L17</f>
        <v>0</v>
      </c>
      <c r="D3" s="202">
        <f>'Pakiet 2'!M17</f>
        <v>0</v>
      </c>
    </row>
    <row r="4" spans="1:4" ht="39" customHeight="1">
      <c r="A4" s="18">
        <v>3</v>
      </c>
      <c r="B4" s="16" t="s">
        <v>121</v>
      </c>
      <c r="C4" s="202">
        <f>'Pakiet 3'!L15</f>
        <v>0</v>
      </c>
      <c r="D4" s="202">
        <f>'Pakiet 3'!M15</f>
        <v>0</v>
      </c>
    </row>
    <row r="5" spans="1:4" ht="31.5" customHeight="1">
      <c r="A5" s="18">
        <v>4</v>
      </c>
      <c r="B5" s="203" t="s">
        <v>142</v>
      </c>
      <c r="C5" s="202">
        <f>'Pakiet 4'!L5</f>
        <v>0</v>
      </c>
      <c r="D5" s="202">
        <f>'Pakiet 4'!M5</f>
        <v>0</v>
      </c>
    </row>
    <row r="6" spans="1:4" s="1" customFormat="1" ht="31.5" customHeight="1">
      <c r="A6" s="18">
        <v>5</v>
      </c>
      <c r="B6" s="203" t="s">
        <v>122</v>
      </c>
      <c r="C6" s="202">
        <f>'Pakiet 5'!L6</f>
        <v>0</v>
      </c>
      <c r="D6" s="202">
        <f>'Pakiet 5'!M6</f>
        <v>0</v>
      </c>
    </row>
    <row r="7" spans="1:4" s="1" customFormat="1" ht="50.25" customHeight="1">
      <c r="A7" s="18">
        <v>6</v>
      </c>
      <c r="B7" s="204" t="s">
        <v>131</v>
      </c>
      <c r="C7" s="202">
        <v>0</v>
      </c>
      <c r="D7" s="202">
        <v>0</v>
      </c>
    </row>
    <row r="8" spans="1:4" s="1" customFormat="1" ht="31.5" customHeight="1">
      <c r="A8" s="18">
        <v>7</v>
      </c>
      <c r="B8" s="204" t="s">
        <v>123</v>
      </c>
      <c r="C8" s="80">
        <v>0</v>
      </c>
      <c r="D8" s="80">
        <v>0</v>
      </c>
    </row>
    <row r="9" spans="1:4" s="1" customFormat="1" ht="31.5" customHeight="1">
      <c r="A9" s="18">
        <v>8</v>
      </c>
      <c r="B9" s="204" t="s">
        <v>143</v>
      </c>
      <c r="C9" s="205">
        <v>0</v>
      </c>
      <c r="D9" s="206">
        <v>0</v>
      </c>
    </row>
    <row r="10" spans="1:4" s="1" customFormat="1" ht="31.5" customHeight="1">
      <c r="A10" s="18">
        <v>9</v>
      </c>
      <c r="B10" s="204" t="s">
        <v>124</v>
      </c>
      <c r="C10" s="205">
        <v>0</v>
      </c>
      <c r="D10" s="206">
        <v>0</v>
      </c>
    </row>
    <row r="11" spans="1:4" s="1" customFormat="1" ht="31.5" customHeight="1">
      <c r="A11" s="18">
        <v>10</v>
      </c>
      <c r="B11" s="204" t="s">
        <v>125</v>
      </c>
      <c r="C11" s="235">
        <v>0</v>
      </c>
      <c r="D11" s="235">
        <v>0</v>
      </c>
    </row>
    <row r="12" spans="1:4" s="1" customFormat="1" ht="31.5" customHeight="1">
      <c r="A12" s="18">
        <v>11</v>
      </c>
      <c r="B12" s="204" t="s">
        <v>126</v>
      </c>
      <c r="C12" s="235">
        <v>0</v>
      </c>
      <c r="D12" s="235">
        <v>0</v>
      </c>
    </row>
    <row r="13" spans="1:4" s="1" customFormat="1" ht="31.5" customHeight="1">
      <c r="A13" s="18">
        <v>12</v>
      </c>
      <c r="B13" s="204" t="s">
        <v>144</v>
      </c>
      <c r="C13" s="207">
        <v>0</v>
      </c>
      <c r="D13" s="207">
        <v>0</v>
      </c>
    </row>
    <row r="14" spans="1:4" s="1" customFormat="1" ht="31.5" customHeight="1">
      <c r="A14" s="18">
        <v>13</v>
      </c>
      <c r="B14" s="234" t="s">
        <v>130</v>
      </c>
      <c r="C14" s="207">
        <v>0</v>
      </c>
      <c r="D14" s="207">
        <v>0</v>
      </c>
    </row>
    <row r="15" spans="1:4" s="208" customFormat="1" ht="29.25" customHeight="1">
      <c r="A15" s="280" t="s">
        <v>18</v>
      </c>
      <c r="B15" s="280"/>
      <c r="C15" s="72">
        <f>SUM(C2:C14)</f>
        <v>0</v>
      </c>
      <c r="D15" s="72">
        <f>SUM(D2:D14)</f>
        <v>0</v>
      </c>
    </row>
  </sheetData>
  <sheetProtection selectLockedCells="1" selectUnlockedCells="1"/>
  <mergeCells count="1">
    <mergeCell ref="A15:B15"/>
  </mergeCells>
  <printOptions/>
  <pageMargins left="0.7000000000000001" right="0.7000000000000001" top="0.75" bottom="0.75"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6">
      <selection activeCell="N32" sqref="N32"/>
    </sheetView>
  </sheetViews>
  <sheetFormatPr defaultColWidth="9.00390625" defaultRowHeight="12.75" customHeight="1"/>
  <cols>
    <col min="1" max="1" width="4.140625" style="0" customWidth="1"/>
    <col min="2" max="2" width="69.28125" style="0" customWidth="1"/>
    <col min="3" max="3" width="7.8515625" style="0" customWidth="1"/>
    <col min="4" max="4" width="7.421875" style="0" customWidth="1"/>
    <col min="5" max="5" width="8.57421875" style="0" customWidth="1"/>
    <col min="6" max="6" width="8.421875" style="1" customWidth="1"/>
    <col min="7" max="7" width="9.00390625" style="1" customWidth="1"/>
    <col min="8" max="8" width="8.00390625" style="0" customWidth="1"/>
    <col min="9" max="9" width="9.00390625" style="0" customWidth="1"/>
    <col min="10" max="10" width="12.421875" style="0" customWidth="1"/>
    <col min="11" max="11" width="8.421875" style="0" customWidth="1"/>
    <col min="12" max="12" width="12.57421875" style="0" customWidth="1"/>
    <col min="13" max="13" width="14.7109375" style="0" customWidth="1"/>
  </cols>
  <sheetData>
    <row r="1" spans="1:13" s="2" customFormat="1" ht="28.5" customHeight="1">
      <c r="A1" s="256" t="s">
        <v>19</v>
      </c>
      <c r="B1" s="256"/>
      <c r="C1" s="256"/>
      <c r="D1" s="256"/>
      <c r="E1" s="256"/>
      <c r="F1" s="256"/>
      <c r="G1" s="256"/>
      <c r="H1" s="256"/>
      <c r="I1" s="256"/>
      <c r="J1" s="256"/>
      <c r="K1" s="256"/>
      <c r="L1" s="256"/>
      <c r="M1" s="256"/>
    </row>
    <row r="2" spans="1:13" s="26" customFormat="1" ht="51" customHeight="1">
      <c r="A2" s="23" t="s">
        <v>0</v>
      </c>
      <c r="B2" s="23" t="s">
        <v>20</v>
      </c>
      <c r="C2" s="24" t="s">
        <v>2</v>
      </c>
      <c r="D2" s="23" t="s">
        <v>3</v>
      </c>
      <c r="E2" s="23" t="s">
        <v>4</v>
      </c>
      <c r="F2" s="25" t="s">
        <v>5</v>
      </c>
      <c r="G2" s="25" t="s">
        <v>6</v>
      </c>
      <c r="H2" s="23" t="s">
        <v>7</v>
      </c>
      <c r="I2" s="24" t="s">
        <v>8</v>
      </c>
      <c r="J2" s="24" t="s">
        <v>9</v>
      </c>
      <c r="K2" s="24" t="s">
        <v>10</v>
      </c>
      <c r="L2" s="24" t="s">
        <v>11</v>
      </c>
      <c r="M2" s="24" t="s">
        <v>12</v>
      </c>
    </row>
    <row r="3" spans="1:13" ht="73.5" customHeight="1">
      <c r="A3" s="6">
        <v>1</v>
      </c>
      <c r="B3" s="16" t="s">
        <v>137</v>
      </c>
      <c r="C3" s="27"/>
      <c r="D3" s="28" t="s">
        <v>13</v>
      </c>
      <c r="E3" s="28">
        <v>0</v>
      </c>
      <c r="F3" s="28">
        <v>3000</v>
      </c>
      <c r="G3" s="28">
        <v>5000</v>
      </c>
      <c r="H3" s="29">
        <f aca="true" t="shared" si="0" ref="H3:H14">E3+F3+G3</f>
        <v>8000</v>
      </c>
      <c r="I3" s="30"/>
      <c r="J3" s="31"/>
      <c r="K3" s="31"/>
      <c r="L3" s="32"/>
      <c r="M3" s="33"/>
    </row>
    <row r="4" spans="1:13" ht="76.5" customHeight="1">
      <c r="A4" s="6">
        <v>2</v>
      </c>
      <c r="B4" s="16" t="s">
        <v>138</v>
      </c>
      <c r="C4" s="27"/>
      <c r="D4" s="28" t="s">
        <v>13</v>
      </c>
      <c r="E4" s="34">
        <v>0</v>
      </c>
      <c r="F4" s="28">
        <v>0</v>
      </c>
      <c r="G4" s="28">
        <v>50</v>
      </c>
      <c r="H4" s="29">
        <f t="shared" si="0"/>
        <v>50</v>
      </c>
      <c r="I4" s="30"/>
      <c r="J4" s="31"/>
      <c r="K4" s="31"/>
      <c r="L4" s="32"/>
      <c r="M4" s="33"/>
    </row>
    <row r="5" spans="1:13" ht="137.25" customHeight="1">
      <c r="A5" s="6">
        <v>3</v>
      </c>
      <c r="B5" s="16" t="s">
        <v>139</v>
      </c>
      <c r="C5" s="27"/>
      <c r="D5" s="28" t="s">
        <v>13</v>
      </c>
      <c r="E5" s="34">
        <v>0</v>
      </c>
      <c r="F5" s="28">
        <v>0</v>
      </c>
      <c r="G5" s="28">
        <v>300</v>
      </c>
      <c r="H5" s="29">
        <f t="shared" si="0"/>
        <v>300</v>
      </c>
      <c r="I5" s="30"/>
      <c r="J5" s="31"/>
      <c r="K5" s="31"/>
      <c r="L5" s="32"/>
      <c r="M5" s="33"/>
    </row>
    <row r="6" spans="1:13" ht="126" customHeight="1">
      <c r="A6" s="6">
        <v>4</v>
      </c>
      <c r="B6" s="16" t="s">
        <v>140</v>
      </c>
      <c r="C6" s="27"/>
      <c r="D6" s="28" t="s">
        <v>13</v>
      </c>
      <c r="E6" s="34">
        <v>0</v>
      </c>
      <c r="F6" s="28">
        <v>0</v>
      </c>
      <c r="G6" s="28">
        <v>20</v>
      </c>
      <c r="H6" s="29">
        <f t="shared" si="0"/>
        <v>20</v>
      </c>
      <c r="I6" s="30"/>
      <c r="J6" s="31"/>
      <c r="K6" s="31"/>
      <c r="L6" s="32"/>
      <c r="M6" s="33"/>
    </row>
    <row r="7" spans="1:13" ht="32.25" customHeight="1">
      <c r="A7" s="6">
        <v>5</v>
      </c>
      <c r="B7" s="16" t="s">
        <v>21</v>
      </c>
      <c r="C7" s="27"/>
      <c r="D7" s="28" t="s">
        <v>13</v>
      </c>
      <c r="E7" s="34">
        <v>30</v>
      </c>
      <c r="F7" s="28">
        <v>1800</v>
      </c>
      <c r="G7" s="28">
        <v>500</v>
      </c>
      <c r="H7" s="29">
        <f t="shared" si="0"/>
        <v>2330</v>
      </c>
      <c r="I7" s="30"/>
      <c r="J7" s="31"/>
      <c r="K7" s="31"/>
      <c r="L7" s="32"/>
      <c r="M7" s="33"/>
    </row>
    <row r="8" spans="1:13" ht="34.5" customHeight="1">
      <c r="A8" s="6">
        <v>6</v>
      </c>
      <c r="B8" s="16" t="s">
        <v>22</v>
      </c>
      <c r="C8" s="35"/>
      <c r="D8" s="34" t="s">
        <v>13</v>
      </c>
      <c r="E8" s="34">
        <v>0</v>
      </c>
      <c r="F8" s="34">
        <v>30</v>
      </c>
      <c r="G8" s="34">
        <v>40</v>
      </c>
      <c r="H8" s="29">
        <f t="shared" si="0"/>
        <v>70</v>
      </c>
      <c r="I8" s="37"/>
      <c r="J8" s="31"/>
      <c r="K8" s="31"/>
      <c r="L8" s="32"/>
      <c r="M8" s="33"/>
    </row>
    <row r="9" spans="1:13" ht="41.25" customHeight="1">
      <c r="A9" s="6">
        <v>7</v>
      </c>
      <c r="B9" s="16" t="s">
        <v>23</v>
      </c>
      <c r="C9" s="35"/>
      <c r="D9" s="34" t="s">
        <v>13</v>
      </c>
      <c r="E9" s="34">
        <v>0</v>
      </c>
      <c r="F9" s="34">
        <v>5</v>
      </c>
      <c r="G9" s="34">
        <v>0</v>
      </c>
      <c r="H9" s="29">
        <f t="shared" si="0"/>
        <v>5</v>
      </c>
      <c r="I9" s="37"/>
      <c r="J9" s="31"/>
      <c r="K9" s="31"/>
      <c r="L9" s="32"/>
      <c r="M9" s="33"/>
    </row>
    <row r="10" spans="1:18" s="1" customFormat="1" ht="183.75" customHeight="1">
      <c r="A10" s="15">
        <v>8</v>
      </c>
      <c r="B10" s="16" t="s">
        <v>141</v>
      </c>
      <c r="C10" s="38"/>
      <c r="D10" s="34" t="s">
        <v>13</v>
      </c>
      <c r="E10" s="34">
        <v>0</v>
      </c>
      <c r="F10" s="34">
        <v>1000</v>
      </c>
      <c r="G10" s="34">
        <v>7500</v>
      </c>
      <c r="H10" s="29">
        <f t="shared" si="0"/>
        <v>8500</v>
      </c>
      <c r="I10" s="30"/>
      <c r="J10" s="31"/>
      <c r="K10" s="31"/>
      <c r="L10" s="32"/>
      <c r="M10" s="33"/>
      <c r="N10"/>
      <c r="O10"/>
      <c r="P10"/>
      <c r="Q10"/>
      <c r="R10"/>
    </row>
    <row r="11" spans="1:13" s="1" customFormat="1" ht="145.5" customHeight="1">
      <c r="A11" s="15">
        <v>9</v>
      </c>
      <c r="B11" s="16" t="s">
        <v>24</v>
      </c>
      <c r="C11" s="38"/>
      <c r="D11" s="34" t="s">
        <v>13</v>
      </c>
      <c r="E11" s="34">
        <v>0</v>
      </c>
      <c r="F11" s="34">
        <v>3000</v>
      </c>
      <c r="G11" s="34">
        <v>0</v>
      </c>
      <c r="H11" s="29">
        <f t="shared" si="0"/>
        <v>3000</v>
      </c>
      <c r="I11" s="30"/>
      <c r="J11" s="31"/>
      <c r="K11" s="31"/>
      <c r="L11" s="32"/>
      <c r="M11" s="33"/>
    </row>
    <row r="12" spans="1:14" s="1" customFormat="1" ht="192" customHeight="1">
      <c r="A12" s="6">
        <v>10</v>
      </c>
      <c r="B12" s="16" t="s">
        <v>25</v>
      </c>
      <c r="C12" s="35"/>
      <c r="D12" s="34" t="s">
        <v>13</v>
      </c>
      <c r="E12" s="34">
        <v>200</v>
      </c>
      <c r="F12" s="34">
        <v>150</v>
      </c>
      <c r="G12" s="34">
        <v>200</v>
      </c>
      <c r="H12" s="29">
        <f t="shared" si="0"/>
        <v>550</v>
      </c>
      <c r="I12" s="39"/>
      <c r="J12" s="31"/>
      <c r="K12" s="31"/>
      <c r="L12" s="32"/>
      <c r="M12" s="33"/>
      <c r="N12"/>
    </row>
    <row r="13" spans="1:14" s="1" customFormat="1" ht="39.75" customHeight="1">
      <c r="A13" s="6">
        <v>11</v>
      </c>
      <c r="B13" s="16" t="s">
        <v>26</v>
      </c>
      <c r="C13" s="35"/>
      <c r="D13" s="34" t="s">
        <v>13</v>
      </c>
      <c r="E13" s="34">
        <v>100</v>
      </c>
      <c r="F13" s="34">
        <v>0</v>
      </c>
      <c r="G13" s="34">
        <v>100</v>
      </c>
      <c r="H13" s="29">
        <f t="shared" si="0"/>
        <v>200</v>
      </c>
      <c r="I13" s="37"/>
      <c r="J13" s="31"/>
      <c r="K13" s="31"/>
      <c r="L13" s="32"/>
      <c r="M13" s="33"/>
      <c r="N13"/>
    </row>
    <row r="14" spans="1:13" s="1" customFormat="1" ht="180.75" customHeight="1">
      <c r="A14" s="40">
        <v>12</v>
      </c>
      <c r="B14" s="41" t="s">
        <v>135</v>
      </c>
      <c r="C14" s="42"/>
      <c r="D14" s="43" t="s">
        <v>13</v>
      </c>
      <c r="E14" s="43">
        <v>20</v>
      </c>
      <c r="F14" s="43">
        <v>0</v>
      </c>
      <c r="G14" s="43">
        <v>15</v>
      </c>
      <c r="H14" s="44">
        <f t="shared" si="0"/>
        <v>35</v>
      </c>
      <c r="I14" s="45"/>
      <c r="J14" s="46"/>
      <c r="K14" s="31"/>
      <c r="L14" s="47"/>
      <c r="M14" s="47"/>
    </row>
    <row r="15" spans="1:13" s="1" customFormat="1" ht="84.75" customHeight="1">
      <c r="A15" s="209">
        <v>13</v>
      </c>
      <c r="B15" s="210" t="s">
        <v>133</v>
      </c>
      <c r="C15" s="42"/>
      <c r="D15" s="211" t="s">
        <v>27</v>
      </c>
      <c r="E15" s="212">
        <v>15</v>
      </c>
      <c r="F15" s="212">
        <v>0</v>
      </c>
      <c r="G15" s="212">
        <v>0</v>
      </c>
      <c r="H15" s="213">
        <f>E15+F15+G15</f>
        <v>15</v>
      </c>
      <c r="I15" s="214"/>
      <c r="J15" s="215"/>
      <c r="K15" s="216"/>
      <c r="L15" s="217"/>
      <c r="M15" s="217"/>
    </row>
    <row r="16" spans="1:13" s="253" customFormat="1" ht="66" customHeight="1" thickBot="1">
      <c r="A16" s="248">
        <v>14</v>
      </c>
      <c r="B16" s="249" t="s">
        <v>127</v>
      </c>
      <c r="C16" s="250"/>
      <c r="D16" s="248" t="s">
        <v>55</v>
      </c>
      <c r="E16" s="248">
        <v>0</v>
      </c>
      <c r="F16" s="248">
        <v>0</v>
      </c>
      <c r="G16" s="248">
        <v>500</v>
      </c>
      <c r="H16" s="251">
        <f>E16+F16+G16</f>
        <v>500</v>
      </c>
      <c r="I16" s="248"/>
      <c r="J16" s="248"/>
      <c r="K16" s="248"/>
      <c r="L16" s="252"/>
      <c r="M16" s="252"/>
    </row>
    <row r="17" spans="1:13" ht="15.75" customHeight="1" thickBot="1">
      <c r="A17" s="257" t="s">
        <v>18</v>
      </c>
      <c r="B17" s="257"/>
      <c r="C17" s="257"/>
      <c r="D17" s="257"/>
      <c r="E17" s="257"/>
      <c r="F17" s="257"/>
      <c r="G17" s="257"/>
      <c r="H17" s="257"/>
      <c r="I17" s="257"/>
      <c r="J17" s="257"/>
      <c r="K17" s="258"/>
      <c r="L17" s="230">
        <f>SUM(L3:L16)</f>
        <v>0</v>
      </c>
      <c r="M17" s="229">
        <f>SUM(M3:M16)</f>
        <v>0</v>
      </c>
    </row>
    <row r="27" ht="12.75" customHeight="1">
      <c r="B27" s="228"/>
    </row>
  </sheetData>
  <sheetProtection selectLockedCells="1" selectUnlockedCells="1"/>
  <mergeCells count="2">
    <mergeCell ref="A1:M1"/>
    <mergeCell ref="A17:K17"/>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I3" sqref="I3:M14"/>
    </sheetView>
  </sheetViews>
  <sheetFormatPr defaultColWidth="9.00390625" defaultRowHeight="12.75" customHeight="1"/>
  <cols>
    <col min="1" max="1" width="7.8515625" style="0" customWidth="1"/>
    <col min="2" max="2" width="56.7109375" style="0" customWidth="1"/>
    <col min="3" max="3" width="17.00390625" style="0" customWidth="1"/>
    <col min="4" max="4" width="6.421875" style="0" customWidth="1"/>
    <col min="5" max="5" width="9.00390625" style="0" customWidth="1"/>
    <col min="6" max="6" width="9.00390625" style="1" customWidth="1"/>
    <col min="7" max="8" width="8.140625" style="0" customWidth="1"/>
    <col min="9" max="9" width="12.57421875" style="0" customWidth="1"/>
    <col min="10" max="10" width="12.7109375" style="0" customWidth="1"/>
    <col min="11" max="11" width="12.28125" style="0" customWidth="1"/>
    <col min="12" max="12" width="11.7109375" style="0" customWidth="1"/>
    <col min="13" max="13" width="14.00390625" style="0" customWidth="1"/>
    <col min="14" max="15" width="9.00390625" style="0" customWidth="1"/>
    <col min="16" max="16" width="38.00390625" style="0" customWidth="1"/>
  </cols>
  <sheetData>
    <row r="1" spans="1:13" s="48" customFormat="1" ht="42" customHeight="1">
      <c r="A1" s="259" t="s">
        <v>28</v>
      </c>
      <c r="B1" s="259"/>
      <c r="C1" s="259"/>
      <c r="D1" s="259"/>
      <c r="E1" s="259"/>
      <c r="F1" s="259"/>
      <c r="G1" s="259"/>
      <c r="H1" s="259"/>
      <c r="I1" s="259"/>
      <c r="J1" s="259"/>
      <c r="K1" s="259"/>
      <c r="L1" s="259"/>
      <c r="M1" s="259"/>
    </row>
    <row r="2" spans="1:13" ht="45" customHeight="1">
      <c r="A2" s="49" t="s">
        <v>0</v>
      </c>
      <c r="B2" s="50" t="s">
        <v>1</v>
      </c>
      <c r="C2" s="51" t="s">
        <v>29</v>
      </c>
      <c r="D2" s="51" t="s">
        <v>3</v>
      </c>
      <c r="E2" s="51" t="s">
        <v>4</v>
      </c>
      <c r="F2" s="51" t="s">
        <v>5</v>
      </c>
      <c r="G2" s="51" t="s">
        <v>30</v>
      </c>
      <c r="H2" s="51" t="s">
        <v>7</v>
      </c>
      <c r="I2" s="51" t="s">
        <v>8</v>
      </c>
      <c r="J2" s="51" t="s">
        <v>9</v>
      </c>
      <c r="K2" s="51" t="s">
        <v>10</v>
      </c>
      <c r="L2" s="51" t="s">
        <v>11</v>
      </c>
      <c r="M2" s="51" t="s">
        <v>12</v>
      </c>
    </row>
    <row r="3" spans="1:13" s="1" customFormat="1" ht="134.25" customHeight="1">
      <c r="A3" s="52">
        <v>1</v>
      </c>
      <c r="B3" s="53" t="s">
        <v>31</v>
      </c>
      <c r="C3" s="54"/>
      <c r="D3" s="55" t="s">
        <v>13</v>
      </c>
      <c r="E3" s="55">
        <v>50</v>
      </c>
      <c r="F3" s="55">
        <v>20</v>
      </c>
      <c r="G3" s="55">
        <v>200</v>
      </c>
      <c r="H3" s="56">
        <f aca="true" t="shared" si="0" ref="H3:H14">E3+F3+G3</f>
        <v>270</v>
      </c>
      <c r="I3" s="57"/>
      <c r="J3" s="57"/>
      <c r="K3" s="57"/>
      <c r="L3" s="57"/>
      <c r="M3" s="57"/>
    </row>
    <row r="4" spans="1:13" ht="143.25" customHeight="1">
      <c r="A4" s="52">
        <v>2</v>
      </c>
      <c r="B4" s="53" t="s">
        <v>32</v>
      </c>
      <c r="C4" s="54"/>
      <c r="D4" s="55" t="s">
        <v>13</v>
      </c>
      <c r="E4" s="55">
        <v>50</v>
      </c>
      <c r="F4" s="55">
        <v>20</v>
      </c>
      <c r="G4" s="55">
        <v>150</v>
      </c>
      <c r="H4" s="56">
        <f t="shared" si="0"/>
        <v>220</v>
      </c>
      <c r="I4" s="57"/>
      <c r="J4" s="57"/>
      <c r="K4" s="57"/>
      <c r="L4" s="57"/>
      <c r="M4" s="57"/>
    </row>
    <row r="5" spans="1:13" ht="96.75" customHeight="1">
      <c r="A5" s="52">
        <v>3</v>
      </c>
      <c r="B5" s="58" t="s">
        <v>33</v>
      </c>
      <c r="C5" s="54"/>
      <c r="D5" s="55" t="s">
        <v>13</v>
      </c>
      <c r="E5" s="55">
        <v>0</v>
      </c>
      <c r="F5" s="55">
        <v>100</v>
      </c>
      <c r="G5" s="55">
        <v>0</v>
      </c>
      <c r="H5" s="56">
        <f t="shared" si="0"/>
        <v>100</v>
      </c>
      <c r="I5" s="57"/>
      <c r="J5" s="57"/>
      <c r="K5" s="57"/>
      <c r="L5" s="57"/>
      <c r="M5" s="57"/>
    </row>
    <row r="6" spans="1:13" ht="127.5" customHeight="1">
      <c r="A6" s="59">
        <v>4</v>
      </c>
      <c r="B6" s="60" t="s">
        <v>34</v>
      </c>
      <c r="C6" s="61"/>
      <c r="D6" s="34" t="s">
        <v>13</v>
      </c>
      <c r="E6" s="34">
        <v>1500</v>
      </c>
      <c r="F6" s="34">
        <v>500</v>
      </c>
      <c r="G6" s="34">
        <v>0</v>
      </c>
      <c r="H6" s="56">
        <f t="shared" si="0"/>
        <v>2000</v>
      </c>
      <c r="I6" s="57"/>
      <c r="J6" s="57"/>
      <c r="K6" s="57"/>
      <c r="L6" s="57"/>
      <c r="M6" s="57"/>
    </row>
    <row r="7" spans="1:13" ht="92.25" customHeight="1">
      <c r="A7" s="260">
        <v>5</v>
      </c>
      <c r="B7" s="261" t="s">
        <v>35</v>
      </c>
      <c r="C7" s="62" t="s">
        <v>36</v>
      </c>
      <c r="D7" s="34" t="s">
        <v>13</v>
      </c>
      <c r="E7" s="34">
        <v>1000</v>
      </c>
      <c r="F7" s="34">
        <v>1500</v>
      </c>
      <c r="G7" s="34">
        <v>1050</v>
      </c>
      <c r="H7" s="56">
        <f t="shared" si="0"/>
        <v>3550</v>
      </c>
      <c r="I7" s="63"/>
      <c r="J7" s="57"/>
      <c r="K7" s="57"/>
      <c r="L7" s="57"/>
      <c r="M7" s="57"/>
    </row>
    <row r="8" spans="1:13" ht="63.75" customHeight="1">
      <c r="A8" s="260"/>
      <c r="B8" s="261"/>
      <c r="C8" s="62" t="s">
        <v>37</v>
      </c>
      <c r="D8" s="34" t="s">
        <v>13</v>
      </c>
      <c r="E8" s="34">
        <v>800</v>
      </c>
      <c r="F8" s="34">
        <v>1800</v>
      </c>
      <c r="G8" s="34">
        <v>0</v>
      </c>
      <c r="H8" s="56">
        <f t="shared" si="0"/>
        <v>2600</v>
      </c>
      <c r="I8" s="57"/>
      <c r="J8" s="57"/>
      <c r="K8" s="57"/>
      <c r="L8" s="57"/>
      <c r="M8" s="57"/>
    </row>
    <row r="9" spans="1:13" ht="63.75" customHeight="1">
      <c r="A9" s="260"/>
      <c r="B9" s="261"/>
      <c r="C9" s="62" t="s">
        <v>38</v>
      </c>
      <c r="D9" s="34" t="s">
        <v>13</v>
      </c>
      <c r="E9" s="34">
        <v>100</v>
      </c>
      <c r="F9" s="34">
        <v>500</v>
      </c>
      <c r="G9" s="34">
        <v>0</v>
      </c>
      <c r="H9" s="56">
        <f t="shared" si="0"/>
        <v>600</v>
      </c>
      <c r="I9" s="57"/>
      <c r="J9" s="57"/>
      <c r="K9" s="57"/>
      <c r="L9" s="57"/>
      <c r="M9" s="57"/>
    </row>
    <row r="10" spans="1:13" ht="63.75" customHeight="1">
      <c r="A10" s="260"/>
      <c r="B10" s="261"/>
      <c r="C10" s="62" t="s">
        <v>39</v>
      </c>
      <c r="D10" s="34" t="s">
        <v>13</v>
      </c>
      <c r="E10" s="34">
        <v>20</v>
      </c>
      <c r="F10" s="34">
        <v>100</v>
      </c>
      <c r="G10" s="34">
        <v>0</v>
      </c>
      <c r="H10" s="56">
        <f t="shared" si="0"/>
        <v>120</v>
      </c>
      <c r="I10" s="57"/>
      <c r="J10" s="57"/>
      <c r="K10" s="57"/>
      <c r="L10" s="57"/>
      <c r="M10" s="57"/>
    </row>
    <row r="11" spans="1:13" ht="63.75" customHeight="1">
      <c r="A11" s="260"/>
      <c r="B11" s="261"/>
      <c r="C11" s="62" t="s">
        <v>40</v>
      </c>
      <c r="D11" s="34" t="s">
        <v>13</v>
      </c>
      <c r="E11" s="34">
        <v>50</v>
      </c>
      <c r="F11" s="34">
        <v>50</v>
      </c>
      <c r="G11" s="34">
        <v>0</v>
      </c>
      <c r="H11" s="56">
        <f t="shared" si="0"/>
        <v>100</v>
      </c>
      <c r="I11" s="57"/>
      <c r="J11" s="57"/>
      <c r="K11" s="57"/>
      <c r="L11" s="57"/>
      <c r="M11" s="57"/>
    </row>
    <row r="12" spans="1:13" ht="207.75" customHeight="1">
      <c r="A12" s="64">
        <v>6</v>
      </c>
      <c r="B12" s="60" t="s">
        <v>41</v>
      </c>
      <c r="C12" s="65"/>
      <c r="D12" s="34" t="s">
        <v>13</v>
      </c>
      <c r="E12" s="34">
        <v>20</v>
      </c>
      <c r="F12" s="55">
        <v>50</v>
      </c>
      <c r="G12" s="66">
        <v>0</v>
      </c>
      <c r="H12" s="56">
        <f t="shared" si="0"/>
        <v>70</v>
      </c>
      <c r="I12" s="57"/>
      <c r="J12" s="57"/>
      <c r="K12" s="57"/>
      <c r="L12" s="57"/>
      <c r="M12" s="57"/>
    </row>
    <row r="13" spans="1:13" ht="183.75" customHeight="1">
      <c r="A13" s="67">
        <v>7</v>
      </c>
      <c r="B13" s="68" t="s">
        <v>42</v>
      </c>
      <c r="C13" s="69"/>
      <c r="D13" s="70" t="s">
        <v>13</v>
      </c>
      <c r="E13" s="70">
        <v>400</v>
      </c>
      <c r="F13" s="70">
        <v>200</v>
      </c>
      <c r="G13" s="70">
        <v>600</v>
      </c>
      <c r="H13" s="56">
        <f t="shared" si="0"/>
        <v>1200</v>
      </c>
      <c r="I13" s="57"/>
      <c r="J13" s="57"/>
      <c r="K13" s="57"/>
      <c r="L13" s="57"/>
      <c r="M13" s="57"/>
    </row>
    <row r="14" spans="1:13" ht="170.25" customHeight="1">
      <c r="A14" s="67">
        <v>8</v>
      </c>
      <c r="B14" s="71" t="s">
        <v>43</v>
      </c>
      <c r="C14" s="69"/>
      <c r="D14" s="70" t="s">
        <v>13</v>
      </c>
      <c r="E14" s="70">
        <v>0</v>
      </c>
      <c r="F14" s="70">
        <v>50</v>
      </c>
      <c r="G14" s="70">
        <v>50</v>
      </c>
      <c r="H14" s="56">
        <f t="shared" si="0"/>
        <v>100</v>
      </c>
      <c r="I14" s="57"/>
      <c r="J14" s="57"/>
      <c r="K14" s="57"/>
      <c r="L14" s="57"/>
      <c r="M14" s="57"/>
    </row>
    <row r="15" spans="1:13" s="73" customFormat="1" ht="50.25" customHeight="1">
      <c r="A15" s="262" t="s">
        <v>18</v>
      </c>
      <c r="B15" s="262"/>
      <c r="C15" s="262"/>
      <c r="D15" s="262"/>
      <c r="E15" s="262"/>
      <c r="F15" s="262"/>
      <c r="G15" s="262"/>
      <c r="H15" s="262"/>
      <c r="I15" s="262"/>
      <c r="J15" s="262"/>
      <c r="K15" s="262"/>
      <c r="L15" s="72">
        <f>SUM(L3:L14)</f>
        <v>0</v>
      </c>
      <c r="M15" s="72">
        <f>SUM(M3:M14)</f>
        <v>0</v>
      </c>
    </row>
  </sheetData>
  <sheetProtection selectLockedCells="1" selectUnlockedCells="1"/>
  <mergeCells count="4">
    <mergeCell ref="A1:M1"/>
    <mergeCell ref="A7:A11"/>
    <mergeCell ref="B7:B11"/>
    <mergeCell ref="A15:K1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M15"/>
  <sheetViews>
    <sheetView zoomScalePageLayoutView="0" workbookViewId="0" topLeftCell="A3">
      <selection activeCell="F4" sqref="F4"/>
    </sheetView>
  </sheetViews>
  <sheetFormatPr defaultColWidth="9.00390625" defaultRowHeight="12.75" customHeight="1"/>
  <cols>
    <col min="1" max="1" width="5.7109375" style="0" customWidth="1"/>
    <col min="2" max="2" width="53.140625" style="0" customWidth="1"/>
    <col min="3" max="3" width="12.57421875" style="0" customWidth="1"/>
    <col min="4" max="4" width="7.28125" style="0" customWidth="1"/>
    <col min="5" max="5" width="7.00390625" style="0" customWidth="1"/>
    <col min="6" max="6" width="7.28125" style="1" customWidth="1"/>
    <col min="7" max="7" width="7.57421875" style="0" customWidth="1"/>
    <col min="8" max="9" width="9.00390625" style="0" customWidth="1"/>
    <col min="10" max="10" width="6.140625" style="0" customWidth="1"/>
    <col min="11" max="11" width="9.00390625" style="0" customWidth="1"/>
    <col min="12" max="12" width="11.00390625" style="0" customWidth="1"/>
    <col min="13" max="13" width="12.28125" style="0" customWidth="1"/>
    <col min="14" max="15" width="9.00390625" style="0" customWidth="1"/>
    <col min="16" max="16" width="7.57421875" style="0" customWidth="1"/>
  </cols>
  <sheetData>
    <row r="1" spans="1:13" s="1" customFormat="1" ht="36.75" customHeight="1">
      <c r="A1" s="263" t="s">
        <v>44</v>
      </c>
      <c r="B1" s="263"/>
      <c r="C1" s="263"/>
      <c r="D1" s="263"/>
      <c r="E1" s="263"/>
      <c r="F1" s="263"/>
      <c r="G1" s="263"/>
      <c r="H1" s="263"/>
      <c r="I1" s="263"/>
      <c r="J1" s="263"/>
      <c r="K1" s="263"/>
      <c r="L1" s="263"/>
      <c r="M1" s="263"/>
    </row>
    <row r="2" spans="1:13" ht="51" customHeight="1">
      <c r="A2" s="74" t="s">
        <v>0</v>
      </c>
      <c r="B2" s="74" t="s">
        <v>20</v>
      </c>
      <c r="C2" s="75" t="s">
        <v>45</v>
      </c>
      <c r="D2" s="74" t="s">
        <v>46</v>
      </c>
      <c r="E2" s="74" t="s">
        <v>47</v>
      </c>
      <c r="F2" s="76" t="s">
        <v>48</v>
      </c>
      <c r="G2" s="76" t="s">
        <v>49</v>
      </c>
      <c r="H2" s="74" t="s">
        <v>50</v>
      </c>
      <c r="I2" s="74" t="s">
        <v>8</v>
      </c>
      <c r="J2" s="74" t="s">
        <v>9</v>
      </c>
      <c r="K2" s="74" t="s">
        <v>10</v>
      </c>
      <c r="L2" s="74" t="s">
        <v>11</v>
      </c>
      <c r="M2" s="74" t="s">
        <v>12</v>
      </c>
    </row>
    <row r="3" spans="1:13" ht="311.25" customHeight="1">
      <c r="A3" s="36">
        <v>1</v>
      </c>
      <c r="B3" s="77" t="s">
        <v>51</v>
      </c>
      <c r="C3" s="78"/>
      <c r="D3" s="36" t="s">
        <v>27</v>
      </c>
      <c r="E3" s="36">
        <v>0</v>
      </c>
      <c r="F3" s="34">
        <v>0</v>
      </c>
      <c r="G3" s="34">
        <v>150</v>
      </c>
      <c r="H3" s="79">
        <f>E3+F3+G3</f>
        <v>150</v>
      </c>
      <c r="I3" s="80"/>
      <c r="J3" s="36"/>
      <c r="K3" s="81"/>
      <c r="L3" s="39"/>
      <c r="M3" s="39"/>
    </row>
    <row r="4" spans="1:13" ht="54" customHeight="1">
      <c r="A4" s="36">
        <v>2</v>
      </c>
      <c r="B4" s="82" t="s">
        <v>52</v>
      </c>
      <c r="C4" s="78"/>
      <c r="D4" s="36" t="s">
        <v>27</v>
      </c>
      <c r="E4" s="36">
        <v>0</v>
      </c>
      <c r="F4" s="34">
        <v>300</v>
      </c>
      <c r="G4" s="34">
        <v>50</v>
      </c>
      <c r="H4" s="79">
        <f>E4+F4+G4</f>
        <v>350</v>
      </c>
      <c r="I4" s="80"/>
      <c r="J4" s="36"/>
      <c r="K4" s="81"/>
      <c r="L4" s="39"/>
      <c r="M4" s="39"/>
    </row>
    <row r="5" spans="1:13" ht="35.25" customHeight="1">
      <c r="A5" s="255" t="s">
        <v>18</v>
      </c>
      <c r="B5" s="255"/>
      <c r="C5" s="255"/>
      <c r="D5" s="255"/>
      <c r="E5" s="255"/>
      <c r="F5" s="255"/>
      <c r="G5" s="255"/>
      <c r="H5" s="255"/>
      <c r="I5" s="255"/>
      <c r="J5" s="255"/>
      <c r="K5" s="255"/>
      <c r="L5" s="83">
        <f>SUM(L3:L4)</f>
        <v>0</v>
      </c>
      <c r="M5" s="83">
        <f>SUM(M3:M4)</f>
        <v>0</v>
      </c>
    </row>
    <row r="15" ht="12.75" customHeight="1">
      <c r="C15">
        <v>40</v>
      </c>
    </row>
  </sheetData>
  <sheetProtection selectLockedCells="1" selectUnlockedCells="1"/>
  <mergeCells count="2">
    <mergeCell ref="A1:M1"/>
    <mergeCell ref="A5:K5"/>
  </mergeCells>
  <printOptions/>
  <pageMargins left="0" right="0" top="0.7479166666666667" bottom="0.7479166666666667"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Q6"/>
  <sheetViews>
    <sheetView zoomScalePageLayoutView="0" workbookViewId="0" topLeftCell="A1">
      <selection activeCell="I3" sqref="I3:M5"/>
    </sheetView>
  </sheetViews>
  <sheetFormatPr defaultColWidth="9.00390625" defaultRowHeight="12.75" customHeight="1"/>
  <cols>
    <col min="1" max="1" width="6.421875" style="0" customWidth="1"/>
    <col min="2" max="2" width="43.57421875" style="0" customWidth="1"/>
    <col min="3" max="3" width="9.00390625" style="0" customWidth="1"/>
    <col min="4" max="4" width="7.57421875" style="0" customWidth="1"/>
    <col min="5" max="6" width="8.140625" style="0" customWidth="1"/>
    <col min="7" max="7" width="7.7109375" style="0" customWidth="1"/>
    <col min="8" max="8" width="7.421875" style="0" customWidth="1"/>
    <col min="9" max="9" width="9.00390625" style="0" customWidth="1"/>
    <col min="10" max="10" width="7.140625" style="0" customWidth="1"/>
    <col min="11" max="11" width="9.00390625" style="0" customWidth="1"/>
    <col min="12" max="12" width="13.00390625" style="0" customWidth="1"/>
    <col min="13" max="13" width="13.421875" style="0" customWidth="1"/>
  </cols>
  <sheetData>
    <row r="1" spans="1:13" s="84" customFormat="1" ht="39" customHeight="1">
      <c r="A1" s="264" t="s">
        <v>53</v>
      </c>
      <c r="B1" s="264"/>
      <c r="C1" s="264"/>
      <c r="D1" s="264"/>
      <c r="E1" s="264"/>
      <c r="F1" s="264"/>
      <c r="G1" s="264"/>
      <c r="H1" s="264"/>
      <c r="I1" s="264"/>
      <c r="J1" s="264"/>
      <c r="K1" s="264"/>
      <c r="L1" s="264"/>
      <c r="M1" s="264"/>
    </row>
    <row r="2" spans="1:13" s="89" customFormat="1" ht="48" customHeight="1">
      <c r="A2" s="85" t="s">
        <v>0</v>
      </c>
      <c r="B2" s="86" t="s">
        <v>1</v>
      </c>
      <c r="C2" s="86" t="s">
        <v>29</v>
      </c>
      <c r="D2" s="86" t="s">
        <v>3</v>
      </c>
      <c r="E2" s="86" t="s">
        <v>4</v>
      </c>
      <c r="F2" s="86" t="s">
        <v>5</v>
      </c>
      <c r="G2" s="86" t="s">
        <v>6</v>
      </c>
      <c r="H2" s="86" t="s">
        <v>7</v>
      </c>
      <c r="I2" s="86" t="s">
        <v>8</v>
      </c>
      <c r="J2" s="87" t="s">
        <v>9</v>
      </c>
      <c r="K2" s="87" t="s">
        <v>10</v>
      </c>
      <c r="L2" s="88" t="s">
        <v>11</v>
      </c>
      <c r="M2" s="88" t="s">
        <v>12</v>
      </c>
    </row>
    <row r="3" spans="1:13" s="89" customFormat="1" ht="287.25" customHeight="1">
      <c r="A3" s="90">
        <v>1</v>
      </c>
      <c r="B3" s="91" t="s">
        <v>54</v>
      </c>
      <c r="C3" s="92"/>
      <c r="D3" s="93" t="s">
        <v>55</v>
      </c>
      <c r="E3" s="93">
        <v>40</v>
      </c>
      <c r="F3" s="93">
        <v>0</v>
      </c>
      <c r="G3" s="93">
        <v>0</v>
      </c>
      <c r="H3" s="94">
        <f>E3+F3+G3</f>
        <v>40</v>
      </c>
      <c r="I3" s="95"/>
      <c r="J3" s="96"/>
      <c r="K3" s="95"/>
      <c r="L3" s="97"/>
      <c r="M3" s="97"/>
    </row>
    <row r="4" spans="1:17" s="89" customFormat="1" ht="297" customHeight="1">
      <c r="A4" s="90">
        <v>2</v>
      </c>
      <c r="B4" s="98" t="s">
        <v>56</v>
      </c>
      <c r="C4" s="99"/>
      <c r="D4" s="93" t="s">
        <v>55</v>
      </c>
      <c r="E4" s="93">
        <v>20</v>
      </c>
      <c r="F4" s="93">
        <v>0</v>
      </c>
      <c r="G4" s="93">
        <v>0</v>
      </c>
      <c r="H4" s="94">
        <f>E4+F4+G4</f>
        <v>20</v>
      </c>
      <c r="I4" s="95"/>
      <c r="J4" s="96"/>
      <c r="K4" s="95"/>
      <c r="L4" s="97"/>
      <c r="M4" s="97"/>
      <c r="O4" s="100"/>
      <c r="P4" s="100"/>
      <c r="Q4" s="100"/>
    </row>
    <row r="5" spans="1:13" s="89" customFormat="1" ht="212.25" customHeight="1">
      <c r="A5" s="90">
        <v>3</v>
      </c>
      <c r="B5" s="101" t="s">
        <v>57</v>
      </c>
      <c r="C5" s="99"/>
      <c r="D5" s="93" t="s">
        <v>55</v>
      </c>
      <c r="E5" s="93">
        <v>20</v>
      </c>
      <c r="F5" s="93">
        <v>0</v>
      </c>
      <c r="G5" s="93">
        <v>0</v>
      </c>
      <c r="H5" s="94">
        <f>E5+F5+G5</f>
        <v>20</v>
      </c>
      <c r="I5" s="95"/>
      <c r="J5" s="96"/>
      <c r="K5" s="95"/>
      <c r="L5" s="97"/>
      <c r="M5" s="97"/>
    </row>
    <row r="6" spans="1:13" ht="28.5" customHeight="1">
      <c r="A6" s="265" t="s">
        <v>18</v>
      </c>
      <c r="B6" s="265"/>
      <c r="C6" s="265"/>
      <c r="D6" s="265"/>
      <c r="E6" s="265"/>
      <c r="F6" s="265"/>
      <c r="G6" s="265"/>
      <c r="H6" s="265"/>
      <c r="I6" s="265"/>
      <c r="J6" s="265"/>
      <c r="K6" s="265"/>
      <c r="L6" s="102">
        <f>SUM(L3:L5)</f>
        <v>0</v>
      </c>
      <c r="M6" s="102">
        <f>SUM(M3:M5)</f>
        <v>0</v>
      </c>
    </row>
  </sheetData>
  <sheetProtection selectLockedCells="1" selectUnlockedCells="1"/>
  <mergeCells count="2">
    <mergeCell ref="A1:M1"/>
    <mergeCell ref="A6:K6"/>
  </mergeCells>
  <printOptions/>
  <pageMargins left="0" right="0" top="0.7479166666666667" bottom="0.7479166666666667"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M6"/>
  <sheetViews>
    <sheetView zoomScalePageLayoutView="0" workbookViewId="0" topLeftCell="A1">
      <selection activeCell="I3" sqref="I3:M4"/>
    </sheetView>
  </sheetViews>
  <sheetFormatPr defaultColWidth="9.140625" defaultRowHeight="12.75" customHeight="1"/>
  <cols>
    <col min="2" max="2" width="45.421875" style="0" customWidth="1"/>
    <col min="10" max="10" width="6.421875" style="0" customWidth="1"/>
    <col min="11" max="11" width="8.57421875" style="0" customWidth="1"/>
    <col min="12" max="12" width="10.140625" style="0" customWidth="1"/>
    <col min="13" max="13" width="10.28125" style="0" customWidth="1"/>
  </cols>
  <sheetData>
    <row r="1" spans="1:13" ht="36.75" customHeight="1">
      <c r="A1" s="266" t="s">
        <v>128</v>
      </c>
      <c r="B1" s="266"/>
      <c r="C1" s="266"/>
      <c r="D1" s="266"/>
      <c r="E1" s="266"/>
      <c r="F1" s="266"/>
      <c r="G1" s="266"/>
      <c r="H1" s="266"/>
      <c r="I1" s="266"/>
      <c r="J1" s="266"/>
      <c r="K1" s="266"/>
      <c r="L1" s="266"/>
      <c r="M1" s="266"/>
    </row>
    <row r="2" spans="1:13" ht="51" customHeight="1">
      <c r="A2" s="103" t="s">
        <v>0</v>
      </c>
      <c r="B2" s="44" t="s">
        <v>1</v>
      </c>
      <c r="C2" s="44" t="s">
        <v>29</v>
      </c>
      <c r="D2" s="44" t="s">
        <v>3</v>
      </c>
      <c r="E2" s="44" t="s">
        <v>4</v>
      </c>
      <c r="F2" s="44" t="s">
        <v>5</v>
      </c>
      <c r="G2" s="44" t="s">
        <v>6</v>
      </c>
      <c r="H2" s="44" t="s">
        <v>7</v>
      </c>
      <c r="I2" s="44" t="s">
        <v>8</v>
      </c>
      <c r="J2" s="104" t="s">
        <v>9</v>
      </c>
      <c r="K2" s="44" t="s">
        <v>10</v>
      </c>
      <c r="L2" s="44" t="s">
        <v>11</v>
      </c>
      <c r="M2" s="44" t="s">
        <v>12</v>
      </c>
    </row>
    <row r="3" spans="1:13" ht="177.75" customHeight="1">
      <c r="A3" s="40">
        <v>1</v>
      </c>
      <c r="B3" s="105" t="s">
        <v>58</v>
      </c>
      <c r="C3" s="43"/>
      <c r="D3" s="43" t="s">
        <v>13</v>
      </c>
      <c r="E3" s="106">
        <v>500</v>
      </c>
      <c r="F3" s="106">
        <v>500</v>
      </c>
      <c r="G3" s="106">
        <v>500</v>
      </c>
      <c r="H3" s="107">
        <v>1500</v>
      </c>
      <c r="I3" s="108"/>
      <c r="J3" s="109"/>
      <c r="K3" s="108"/>
      <c r="L3" s="108"/>
      <c r="M3" s="108"/>
    </row>
    <row r="4" spans="1:13" ht="173.25" customHeight="1">
      <c r="A4" s="110">
        <v>2</v>
      </c>
      <c r="B4" s="111" t="s">
        <v>59</v>
      </c>
      <c r="C4" s="112"/>
      <c r="D4" s="113" t="s">
        <v>13</v>
      </c>
      <c r="E4" s="106">
        <v>100</v>
      </c>
      <c r="F4" s="106">
        <v>200</v>
      </c>
      <c r="G4" s="106">
        <v>2000</v>
      </c>
      <c r="H4" s="107">
        <v>2300</v>
      </c>
      <c r="I4" s="108"/>
      <c r="J4" s="114"/>
      <c r="K4" s="108"/>
      <c r="L4" s="108"/>
      <c r="M4" s="108"/>
    </row>
    <row r="5" spans="1:13" ht="20.25" customHeight="1">
      <c r="A5" s="267" t="s">
        <v>18</v>
      </c>
      <c r="B5" s="267"/>
      <c r="C5" s="267"/>
      <c r="D5" s="267"/>
      <c r="E5" s="267"/>
      <c r="F5" s="267"/>
      <c r="G5" s="267"/>
      <c r="H5" s="267"/>
      <c r="I5" s="267"/>
      <c r="J5" s="267"/>
      <c r="K5" s="267"/>
      <c r="L5" s="115">
        <v>4690</v>
      </c>
      <c r="M5" s="115">
        <v>5065.2</v>
      </c>
    </row>
    <row r="6" spans="12:13" ht="12.75" customHeight="1">
      <c r="L6" s="116" t="s">
        <v>60</v>
      </c>
      <c r="M6" s="116" t="s">
        <v>60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M10"/>
  <sheetViews>
    <sheetView zoomScalePageLayoutView="0" workbookViewId="0" topLeftCell="A1">
      <selection activeCell="I3" sqref="I3:M9"/>
    </sheetView>
  </sheetViews>
  <sheetFormatPr defaultColWidth="9.140625" defaultRowHeight="12.75" customHeight="1"/>
  <cols>
    <col min="1" max="1" width="7.28125" style="0" customWidth="1"/>
    <col min="2" max="2" width="28.140625" style="0" customWidth="1"/>
    <col min="3" max="3" width="14.57421875" style="0" customWidth="1"/>
    <col min="9" max="9" width="13.57421875" style="0" customWidth="1"/>
    <col min="11" max="11" width="17.8515625" style="0" customWidth="1"/>
    <col min="12" max="12" width="18.8515625" style="0" customWidth="1"/>
    <col min="13" max="13" width="20.140625" style="0" customWidth="1"/>
  </cols>
  <sheetData>
    <row r="1" spans="1:13" ht="27.75" customHeight="1">
      <c r="A1" s="268" t="s">
        <v>61</v>
      </c>
      <c r="B1" s="268"/>
      <c r="C1" s="268"/>
      <c r="D1" s="268"/>
      <c r="E1" s="268"/>
      <c r="F1" s="268"/>
      <c r="G1" s="268"/>
      <c r="H1" s="268"/>
      <c r="I1" s="268"/>
      <c r="J1" s="268"/>
      <c r="K1" s="268"/>
      <c r="L1" s="268"/>
      <c r="M1" s="268"/>
    </row>
    <row r="2" spans="1:13" ht="47.25" customHeight="1">
      <c r="A2" s="117" t="s">
        <v>0</v>
      </c>
      <c r="B2" s="118" t="s">
        <v>1</v>
      </c>
      <c r="C2" s="119" t="s">
        <v>62</v>
      </c>
      <c r="D2" s="118" t="s">
        <v>3</v>
      </c>
      <c r="E2" s="118" t="s">
        <v>4</v>
      </c>
      <c r="F2" s="118" t="s">
        <v>63</v>
      </c>
      <c r="G2" s="118" t="s">
        <v>6</v>
      </c>
      <c r="H2" s="118" t="s">
        <v>7</v>
      </c>
      <c r="I2" s="120" t="s">
        <v>8</v>
      </c>
      <c r="J2" s="29" t="s">
        <v>134</v>
      </c>
      <c r="K2" s="120" t="s">
        <v>10</v>
      </c>
      <c r="L2" s="120" t="s">
        <v>11</v>
      </c>
      <c r="M2" s="120" t="s">
        <v>12</v>
      </c>
    </row>
    <row r="3" spans="1:13" ht="26.25" customHeight="1">
      <c r="A3" s="121">
        <v>1</v>
      </c>
      <c r="B3" s="122" t="s">
        <v>65</v>
      </c>
      <c r="C3" s="123"/>
      <c r="D3" s="124" t="s">
        <v>27</v>
      </c>
      <c r="E3" s="124">
        <v>1</v>
      </c>
      <c r="F3" s="124">
        <v>1</v>
      </c>
      <c r="G3" s="124">
        <v>1</v>
      </c>
      <c r="H3" s="125">
        <f aca="true" t="shared" si="0" ref="H3:H9">E3+G3+F3</f>
        <v>3</v>
      </c>
      <c r="I3" s="126"/>
      <c r="J3" s="127"/>
      <c r="K3" s="126"/>
      <c r="L3" s="126"/>
      <c r="M3" s="126"/>
    </row>
    <row r="4" spans="1:13" ht="25.5" customHeight="1">
      <c r="A4" s="121">
        <v>2</v>
      </c>
      <c r="B4" s="122" t="s">
        <v>66</v>
      </c>
      <c r="C4" s="123"/>
      <c r="D4" s="124" t="s">
        <v>27</v>
      </c>
      <c r="E4" s="124">
        <v>13</v>
      </c>
      <c r="F4" s="124">
        <v>13</v>
      </c>
      <c r="G4" s="124">
        <v>13</v>
      </c>
      <c r="H4" s="125">
        <f t="shared" si="0"/>
        <v>39</v>
      </c>
      <c r="I4" s="126"/>
      <c r="J4" s="127"/>
      <c r="K4" s="126"/>
      <c r="L4" s="126"/>
      <c r="M4" s="126"/>
    </row>
    <row r="5" spans="1:13" ht="23.25" customHeight="1">
      <c r="A5" s="121">
        <v>3</v>
      </c>
      <c r="B5" s="122" t="s">
        <v>67</v>
      </c>
      <c r="C5" s="123"/>
      <c r="D5" s="124" t="s">
        <v>27</v>
      </c>
      <c r="E5" s="124">
        <v>1</v>
      </c>
      <c r="F5" s="124">
        <v>1</v>
      </c>
      <c r="G5" s="124">
        <v>1</v>
      </c>
      <c r="H5" s="125">
        <f t="shared" si="0"/>
        <v>3</v>
      </c>
      <c r="I5" s="126"/>
      <c r="J5" s="127"/>
      <c r="K5" s="126"/>
      <c r="L5" s="126"/>
      <c r="M5" s="126"/>
    </row>
    <row r="6" spans="1:13" ht="30.75" customHeight="1">
      <c r="A6" s="121">
        <v>4</v>
      </c>
      <c r="B6" s="122" t="s">
        <v>68</v>
      </c>
      <c r="C6" s="123"/>
      <c r="D6" s="124" t="s">
        <v>27</v>
      </c>
      <c r="E6" s="124">
        <v>3</v>
      </c>
      <c r="F6" s="124">
        <v>3</v>
      </c>
      <c r="G6" s="124">
        <v>5</v>
      </c>
      <c r="H6" s="125">
        <f t="shared" si="0"/>
        <v>11</v>
      </c>
      <c r="I6" s="126"/>
      <c r="J6" s="127"/>
      <c r="K6" s="126"/>
      <c r="L6" s="126"/>
      <c r="M6" s="126"/>
    </row>
    <row r="7" spans="1:13" ht="36" customHeight="1">
      <c r="A7" s="121">
        <v>5</v>
      </c>
      <c r="B7" s="128" t="s">
        <v>69</v>
      </c>
      <c r="C7" s="123"/>
      <c r="D7" s="124" t="s">
        <v>27</v>
      </c>
      <c r="E7" s="124">
        <v>10</v>
      </c>
      <c r="F7" s="124">
        <v>10</v>
      </c>
      <c r="G7" s="124">
        <v>10</v>
      </c>
      <c r="H7" s="125">
        <f t="shared" si="0"/>
        <v>30</v>
      </c>
      <c r="I7" s="126"/>
      <c r="J7" s="127"/>
      <c r="K7" s="126"/>
      <c r="L7" s="126"/>
      <c r="M7" s="126"/>
    </row>
    <row r="8" spans="1:13" ht="32.25" customHeight="1">
      <c r="A8" s="121">
        <v>6</v>
      </c>
      <c r="B8" s="128" t="s">
        <v>70</v>
      </c>
      <c r="C8" s="123"/>
      <c r="D8" s="124" t="s">
        <v>27</v>
      </c>
      <c r="E8" s="124">
        <v>4</v>
      </c>
      <c r="F8" s="124">
        <v>9</v>
      </c>
      <c r="G8" s="124">
        <v>0</v>
      </c>
      <c r="H8" s="125">
        <f t="shared" si="0"/>
        <v>13</v>
      </c>
      <c r="I8" s="126"/>
      <c r="J8" s="127"/>
      <c r="K8" s="126"/>
      <c r="L8" s="126"/>
      <c r="M8" s="126"/>
    </row>
    <row r="9" spans="1:13" ht="42.75" customHeight="1">
      <c r="A9" s="121">
        <v>7</v>
      </c>
      <c r="B9" s="128" t="s">
        <v>71</v>
      </c>
      <c r="C9" s="123"/>
      <c r="D9" s="124" t="s">
        <v>27</v>
      </c>
      <c r="E9" s="124">
        <v>8</v>
      </c>
      <c r="F9" s="124">
        <v>4</v>
      </c>
      <c r="G9" s="124">
        <v>13</v>
      </c>
      <c r="H9" s="125">
        <f t="shared" si="0"/>
        <v>25</v>
      </c>
      <c r="I9" s="126"/>
      <c r="J9" s="127"/>
      <c r="K9" s="126"/>
      <c r="L9" s="126"/>
      <c r="M9" s="126"/>
    </row>
    <row r="10" spans="1:13" ht="29.25" customHeight="1">
      <c r="A10" s="269" t="s">
        <v>18</v>
      </c>
      <c r="B10" s="269"/>
      <c r="C10" s="269"/>
      <c r="D10" s="269"/>
      <c r="E10" s="269"/>
      <c r="F10" s="269"/>
      <c r="G10" s="269"/>
      <c r="H10" s="269"/>
      <c r="I10" s="269"/>
      <c r="J10" s="269"/>
      <c r="K10" s="269"/>
      <c r="L10" s="129">
        <f>SUM(L3:L9)</f>
        <v>0</v>
      </c>
      <c r="M10" s="129">
        <f>SUM(M3:M9)</f>
        <v>0</v>
      </c>
    </row>
  </sheetData>
  <sheetProtection selectLockedCells="1" selectUnlockedCells="1"/>
  <mergeCells count="2">
    <mergeCell ref="A1:M1"/>
    <mergeCell ref="A10:K10"/>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M9"/>
  <sheetViews>
    <sheetView zoomScalePageLayoutView="0" workbookViewId="0" topLeftCell="A3">
      <selection activeCell="I3" sqref="I3:M5"/>
    </sheetView>
  </sheetViews>
  <sheetFormatPr defaultColWidth="9.140625" defaultRowHeight="12.75" customHeight="1"/>
  <cols>
    <col min="2" max="2" width="36.421875" style="0" customWidth="1"/>
    <col min="9" max="9" width="13.421875" style="0" customWidth="1"/>
    <col min="10" max="10" width="7.7109375" style="0" customWidth="1"/>
    <col min="11" max="11" width="14.00390625" style="0" customWidth="1"/>
    <col min="12" max="12" width="14.140625" style="0" customWidth="1"/>
    <col min="13" max="13" width="14.57421875" style="0" customWidth="1"/>
  </cols>
  <sheetData>
    <row r="1" spans="1:13" ht="32.25" customHeight="1">
      <c r="A1" s="270" t="s">
        <v>72</v>
      </c>
      <c r="B1" s="270"/>
      <c r="C1" s="270"/>
      <c r="D1" s="270"/>
      <c r="E1" s="270"/>
      <c r="F1" s="270"/>
      <c r="G1" s="270"/>
      <c r="H1" s="270"/>
      <c r="I1" s="270"/>
      <c r="J1" s="270"/>
      <c r="K1" s="270"/>
      <c r="L1" s="270"/>
      <c r="M1" s="270"/>
    </row>
    <row r="2" spans="1:13" ht="60" customHeight="1">
      <c r="A2" s="130" t="s">
        <v>0</v>
      </c>
      <c r="B2" s="130" t="s">
        <v>1</v>
      </c>
      <c r="C2" s="131" t="s">
        <v>73</v>
      </c>
      <c r="D2" s="130" t="s">
        <v>3</v>
      </c>
      <c r="E2" s="130" t="s">
        <v>4</v>
      </c>
      <c r="F2" s="49" t="s">
        <v>5</v>
      </c>
      <c r="G2" s="49" t="s">
        <v>6</v>
      </c>
      <c r="H2" s="130" t="s">
        <v>7</v>
      </c>
      <c r="I2" s="130" t="s">
        <v>8</v>
      </c>
      <c r="J2" s="29" t="s">
        <v>64</v>
      </c>
      <c r="K2" s="130" t="s">
        <v>10</v>
      </c>
      <c r="L2" s="130" t="s">
        <v>11</v>
      </c>
      <c r="M2" s="130" t="s">
        <v>12</v>
      </c>
    </row>
    <row r="3" spans="1:13" ht="179.25" customHeight="1">
      <c r="A3" s="132">
        <v>1</v>
      </c>
      <c r="B3" s="133" t="s">
        <v>74</v>
      </c>
      <c r="C3" s="134"/>
      <c r="D3" s="132" t="s">
        <v>55</v>
      </c>
      <c r="E3" s="132">
        <v>400</v>
      </c>
      <c r="F3" s="135">
        <v>800</v>
      </c>
      <c r="G3" s="135">
        <v>1000</v>
      </c>
      <c r="H3" s="136">
        <v>2200</v>
      </c>
      <c r="I3" s="137"/>
      <c r="J3" s="137"/>
      <c r="K3" s="137"/>
      <c r="L3" s="138"/>
      <c r="M3" s="138"/>
    </row>
    <row r="4" spans="1:13" ht="59.25" customHeight="1">
      <c r="A4" s="132">
        <v>2</v>
      </c>
      <c r="B4" s="133" t="s">
        <v>75</v>
      </c>
      <c r="C4" s="134"/>
      <c r="D4" s="132" t="s">
        <v>55</v>
      </c>
      <c r="E4" s="132">
        <v>100</v>
      </c>
      <c r="F4" s="135">
        <v>400</v>
      </c>
      <c r="G4" s="135">
        <v>800</v>
      </c>
      <c r="H4" s="136">
        <v>1300</v>
      </c>
      <c r="I4" s="137"/>
      <c r="J4" s="137"/>
      <c r="K4" s="137"/>
      <c r="L4" s="138"/>
      <c r="M4" s="138"/>
    </row>
    <row r="5" spans="1:13" ht="59.25" customHeight="1">
      <c r="A5" s="132">
        <v>3</v>
      </c>
      <c r="B5" s="133" t="s">
        <v>76</v>
      </c>
      <c r="C5" s="134"/>
      <c r="D5" s="132" t="s">
        <v>55</v>
      </c>
      <c r="E5" s="132">
        <v>0</v>
      </c>
      <c r="F5" s="135">
        <v>1000</v>
      </c>
      <c r="G5" s="135">
        <v>100</v>
      </c>
      <c r="H5" s="136">
        <v>1100</v>
      </c>
      <c r="I5" s="137"/>
      <c r="J5" s="137"/>
      <c r="K5" s="137"/>
      <c r="L5" s="138"/>
      <c r="M5" s="138"/>
    </row>
    <row r="6" spans="1:13" ht="33" customHeight="1">
      <c r="A6" s="271" t="s">
        <v>77</v>
      </c>
      <c r="B6" s="271"/>
      <c r="C6" s="271"/>
      <c r="D6" s="271"/>
      <c r="E6" s="271"/>
      <c r="F6" s="271"/>
      <c r="G6" s="271"/>
      <c r="H6" s="271"/>
      <c r="I6" s="271"/>
      <c r="J6" s="271"/>
      <c r="K6" s="271"/>
      <c r="L6" s="139">
        <v>7280</v>
      </c>
      <c r="M6" s="140">
        <v>7862.4</v>
      </c>
    </row>
    <row r="7" spans="12:13" ht="12.75" customHeight="1">
      <c r="L7" s="141" t="s">
        <v>60</v>
      </c>
      <c r="M7" s="141" t="s">
        <v>78</v>
      </c>
    </row>
    <row r="8" spans="12:13" ht="12.75" customHeight="1">
      <c r="L8" s="141" t="s">
        <v>60</v>
      </c>
      <c r="M8" s="141" t="s">
        <v>60</v>
      </c>
    </row>
    <row r="9" ht="12.75" customHeight="1">
      <c r="L9" s="141" t="s">
        <v>60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4"/>
  <sheetViews>
    <sheetView zoomScalePageLayoutView="0" workbookViewId="0" topLeftCell="A1">
      <selection activeCell="I3" sqref="I3:M3"/>
    </sheetView>
  </sheetViews>
  <sheetFormatPr defaultColWidth="9.140625" defaultRowHeight="12.75" customHeight="1"/>
  <cols>
    <col min="2" max="2" width="35.421875" style="0" customWidth="1"/>
    <col min="12" max="12" width="12.28125" style="0" customWidth="1"/>
    <col min="13" max="13" width="14.140625" style="0" customWidth="1"/>
  </cols>
  <sheetData>
    <row r="1" spans="1:13" ht="42" customHeight="1">
      <c r="A1" s="270" t="s">
        <v>79</v>
      </c>
      <c r="B1" s="270"/>
      <c r="C1" s="270"/>
      <c r="D1" s="270"/>
      <c r="E1" s="270"/>
      <c r="F1" s="270"/>
      <c r="G1" s="270"/>
      <c r="H1" s="270"/>
      <c r="I1" s="270"/>
      <c r="J1" s="270"/>
      <c r="K1" s="270"/>
      <c r="L1" s="270"/>
      <c r="M1" s="270"/>
    </row>
    <row r="2" spans="1:13" ht="60" customHeight="1">
      <c r="A2" s="130" t="s">
        <v>0</v>
      </c>
      <c r="B2" s="130" t="s">
        <v>1</v>
      </c>
      <c r="C2" s="131" t="s">
        <v>73</v>
      </c>
      <c r="D2" s="130" t="s">
        <v>3</v>
      </c>
      <c r="E2" s="130" t="s">
        <v>4</v>
      </c>
      <c r="F2" s="49" t="s">
        <v>5</v>
      </c>
      <c r="G2" s="49" t="s">
        <v>6</v>
      </c>
      <c r="H2" s="130" t="s">
        <v>7</v>
      </c>
      <c r="I2" s="130" t="s">
        <v>8</v>
      </c>
      <c r="J2" s="29" t="s">
        <v>64</v>
      </c>
      <c r="K2" s="130" t="s">
        <v>10</v>
      </c>
      <c r="L2" s="130" t="s">
        <v>11</v>
      </c>
      <c r="M2" s="130" t="s">
        <v>12</v>
      </c>
    </row>
    <row r="3" spans="1:13" ht="134.25" customHeight="1">
      <c r="A3" s="142">
        <v>1</v>
      </c>
      <c r="B3" s="143" t="s">
        <v>136</v>
      </c>
      <c r="C3" s="144"/>
      <c r="D3" s="142" t="s">
        <v>55</v>
      </c>
      <c r="E3" s="142">
        <v>150</v>
      </c>
      <c r="F3" s="145">
        <v>500</v>
      </c>
      <c r="G3" s="145">
        <v>0</v>
      </c>
      <c r="H3" s="136">
        <v>650</v>
      </c>
      <c r="I3" s="146"/>
      <c r="J3" s="137"/>
      <c r="K3" s="137"/>
      <c r="L3" s="138"/>
      <c r="M3" s="138"/>
    </row>
    <row r="4" spans="1:13" ht="40.5" customHeight="1">
      <c r="A4" s="272" t="s">
        <v>80</v>
      </c>
      <c r="B4" s="272"/>
      <c r="C4" s="272"/>
      <c r="D4" s="272"/>
      <c r="E4" s="272"/>
      <c r="F4" s="272"/>
      <c r="G4" s="272"/>
      <c r="H4" s="272"/>
      <c r="I4" s="272"/>
      <c r="J4" s="272"/>
      <c r="K4" s="272"/>
      <c r="L4" s="147">
        <v>7475</v>
      </c>
      <c r="M4" s="148">
        <v>8073</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Konarska</dc:creator>
  <cp:keywords/>
  <dc:description/>
  <cp:lastModifiedBy>Aleksandra Mrówka</cp:lastModifiedBy>
  <cp:lastPrinted>2024-06-03T10:43:03Z</cp:lastPrinted>
  <dcterms:created xsi:type="dcterms:W3CDTF">2024-05-24T08:15:47Z</dcterms:created>
  <dcterms:modified xsi:type="dcterms:W3CDTF">2024-06-25T09:31:41Z</dcterms:modified>
  <cp:category/>
  <cp:version/>
  <cp:contentType/>
  <cp:contentStatus/>
</cp:coreProperties>
</file>