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40984027-D310-466F-BFAF-BA4D9CC85A4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externalReferences>
    <externalReference r:id="rId2"/>
  </externalReferences>
  <definedNames>
    <definedName name="_xlnm._FilterDatabase" localSheetId="0" hidden="1">Arkusz1!$A$2:$AR$7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6" i="1" l="1"/>
  <c r="AP5" i="1"/>
  <c r="AP4" i="1"/>
  <c r="AP7" i="1" s="1"/>
</calcChain>
</file>

<file path=xl/sharedStrings.xml><?xml version="1.0" encoding="utf-8"?>
<sst xmlns="http://schemas.openxmlformats.org/spreadsheetml/2006/main" count="135" uniqueCount="70">
  <si>
    <t>LP</t>
  </si>
  <si>
    <t>Nazwa obiektu</t>
  </si>
  <si>
    <t>Adres Obiektu</t>
  </si>
  <si>
    <t>Dane OSD</t>
  </si>
  <si>
    <t>Nazwa Obecnego Sprzedawcy</t>
  </si>
  <si>
    <t>Zmiana Sprzedawcy</t>
  </si>
  <si>
    <t>Taryfa PSG</t>
  </si>
  <si>
    <t>Płatnik podatku akcyzowego</t>
  </si>
  <si>
    <t>Moc umowna</t>
  </si>
  <si>
    <t>Nr gazomierza</t>
  </si>
  <si>
    <t>Nr PPG</t>
  </si>
  <si>
    <t>Adres</t>
  </si>
  <si>
    <t>Kod</t>
  </si>
  <si>
    <t>Miejscowość</t>
  </si>
  <si>
    <t>Miejscowość/Ulica/Nr</t>
  </si>
  <si>
    <t>Poczta</t>
  </si>
  <si>
    <t>Nazwa</t>
  </si>
  <si>
    <t>Oddział</t>
  </si>
  <si>
    <t>paliwo gazowe (kWh)</t>
  </si>
  <si>
    <t>Poznańska 37</t>
  </si>
  <si>
    <t>64-330</t>
  </si>
  <si>
    <t>Opalenica</t>
  </si>
  <si>
    <t>Szkoła</t>
  </si>
  <si>
    <t>Opalenica, ul. Poznańska 37</t>
  </si>
  <si>
    <t>PSG Sp. z .o.</t>
  </si>
  <si>
    <t>Poznań</t>
  </si>
  <si>
    <t>W - 5.1</t>
  </si>
  <si>
    <t>ZW</t>
  </si>
  <si>
    <t>kolejna</t>
  </si>
  <si>
    <t>Dane Nabywcy</t>
  </si>
  <si>
    <t>Dane Odbiorcy</t>
  </si>
  <si>
    <t>Gmina Opalenica</t>
  </si>
  <si>
    <t>3 Maja 1</t>
  </si>
  <si>
    <t>NIP</t>
  </si>
  <si>
    <t>00000038</t>
  </si>
  <si>
    <t>Suma</t>
  </si>
  <si>
    <t>Opalenica, ul Farna 5</t>
  </si>
  <si>
    <t>W-4</t>
  </si>
  <si>
    <t>podsumowanie</t>
  </si>
  <si>
    <t>Czas trwania zamówienia</t>
  </si>
  <si>
    <t>Okres obowiązywania obecnej umowy /okres wypowiedzenia</t>
  </si>
  <si>
    <t>8018590365500019144899</t>
  </si>
  <si>
    <t>PGNiG Obrót Detaliczny sp. z o.o.</t>
  </si>
  <si>
    <t>XA1405645639</t>
  </si>
  <si>
    <t>8018590365500045994178</t>
  </si>
  <si>
    <t>XI1700025001</t>
  </si>
  <si>
    <t>8018590365500043323253</t>
  </si>
  <si>
    <t>Szkoła Podstawowa z Oddziałami Dwujęzycznymi im. A. i Wł. Niegolewskich  w Opalenicy</t>
  </si>
  <si>
    <t>Odbiorca należy do podmiotów  uprawnionych do skorzystania z cen taryfowych na podstawie art. 62b ustawy z dnia 10 kwietnia 1997 r. - Prawo energetyczne (tak lub nie)</t>
  </si>
  <si>
    <t>Udział procentowy zużycia paliwa gazowego (do dwóch miejsc po przecinku)</t>
  </si>
  <si>
    <t>z zastosowaniem taryfy</t>
  </si>
  <si>
    <t>bez zastosowania taryfy</t>
  </si>
  <si>
    <t>Załącznik nr 1 do SWZ - opis przedmiotu zamówienia</t>
  </si>
  <si>
    <t>umowa na czas określony, do 31.12.2023 r. Nie wymaga wypowiedzenia</t>
  </si>
  <si>
    <t>od 01.01.2024r. do 31.12.2024 r.</t>
  </si>
  <si>
    <t>Styczeń</t>
  </si>
  <si>
    <t xml:space="preserve">Luty </t>
  </si>
  <si>
    <t xml:space="preserve">Marzec 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</si>
  <si>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</si>
  <si>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</si>
  <si>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</si>
  <si>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</si>
  <si>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</si>
  <si>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</si>
  <si>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</si>
  <si>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</si>
  <si>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</si>
  <si>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tak</t>
  </si>
  <si>
    <t>0,00</t>
  </si>
  <si>
    <t>100,00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</si>
</sst>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 wrapText="1"/>
      <protection hidden="1"/>
    </xf>
    <xf numFmtId="0" fontId="4" fillId="0" borderId="5" xfId="0" applyFont="1" applyBorder="1" applyAlignment="1" applyProtection="1">
      <alignment horizontal="left" vertical="center"/>
      <protection hidden="1"/>
    </xf>
    <xf numFmtId="49" fontId="4" fillId="0" borderId="5" xfId="0" applyNumberFormat="1" applyFont="1" applyBorder="1" applyAlignment="1" applyProtection="1">
      <alignment horizontal="left" vertical="center"/>
      <protection locked="0"/>
    </xf>
    <xf numFmtId="49" fontId="4" fillId="0" borderId="5" xfId="0" quotePrefix="1" applyNumberFormat="1" applyFont="1" applyBorder="1" applyAlignment="1" applyProtection="1">
      <alignment horizontal="left" vertical="center"/>
      <protection locked="0"/>
    </xf>
    <xf numFmtId="49" fontId="4" fillId="0" borderId="5" xfId="0" quotePrefix="1" applyNumberFormat="1" applyFont="1" applyBorder="1" applyAlignment="1" applyProtection="1">
      <alignment horizontal="center" vertical="center"/>
      <protection locked="0"/>
    </xf>
    <xf numFmtId="0" fontId="4" fillId="0" borderId="5" xfId="0" quotePrefix="1" applyFont="1" applyBorder="1" applyAlignment="1" applyProtection="1">
      <alignment horizontal="center" vertical="center"/>
      <protection locked="0"/>
    </xf>
    <xf numFmtId="3" fontId="4" fillId="0" borderId="5" xfId="0" applyNumberFormat="1" applyFont="1" applyBorder="1" applyAlignment="1" applyProtection="1">
      <alignment vertical="center"/>
      <protection locked="0"/>
    </xf>
    <xf numFmtId="3" fontId="4" fillId="0" borderId="1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5" fillId="0" borderId="1" xfId="0" applyFont="1" applyBorder="1" applyAlignment="1">
      <alignment horizontal="left" vertical="center"/>
    </xf>
    <xf numFmtId="0" fontId="5" fillId="0" borderId="1" xfId="0" quotePrefix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3" fontId="5" fillId="0" borderId="5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5" xfId="0" quotePrefix="1" applyFont="1" applyBorder="1" applyAlignment="1">
      <alignment horizontal="left" vertical="center"/>
    </xf>
    <xf numFmtId="49" fontId="5" fillId="0" borderId="5" xfId="0" applyNumberFormat="1" applyFont="1" applyBorder="1" applyAlignment="1">
      <alignment horizontal="left" vertical="center"/>
    </xf>
    <xf numFmtId="3" fontId="5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49" fontId="2" fillId="0" borderId="5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AFD7"/>
      <color rgb="FFFFCC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media\Documents\ENMEDIA\SP%20OPALENICA\Kopia%20Opalen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"/>
      <sheetName val="obliczenia"/>
      <sheetName val="Analiza"/>
      <sheetName val="Podsumowanie"/>
      <sheetName val="Załącznik"/>
      <sheetName val="Podział na taryfy"/>
      <sheetName val="Arkusz roboczy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7"/>
  <sheetViews>
    <sheetView tabSelected="1" workbookViewId="0">
      <selection activeCell="AD4" sqref="AD4:AO4"/>
    </sheetView>
  </sheetViews>
  <sheetFormatPr defaultColWidth="9" defaultRowHeight="12" x14ac:dyDescent="0.3"/>
  <cols>
    <col min="1" max="1" width="5" style="2" customWidth="1"/>
    <col min="2" max="2" width="13.88671875" style="2" customWidth="1"/>
    <col min="3" max="3" width="7.5546875" style="2" customWidth="1"/>
    <col min="4" max="4" width="11.88671875" style="2" customWidth="1"/>
    <col min="5" max="5" width="10.109375" style="2" customWidth="1"/>
    <col min="6" max="6" width="10.44140625" style="2" customWidth="1"/>
    <col min="7" max="7" width="41.109375" style="2" customWidth="1"/>
    <col min="8" max="8" width="13.88671875" style="2" customWidth="1"/>
    <col min="9" max="9" width="9" style="2"/>
    <col min="10" max="10" width="11.109375" style="2" customWidth="1"/>
    <col min="11" max="11" width="9.33203125" style="2" customWidth="1"/>
    <col min="12" max="12" width="20.5546875" style="2" customWidth="1"/>
    <col min="13" max="13" width="2.5546875" style="2" customWidth="1"/>
    <col min="14" max="14" width="6.5546875" style="2" customWidth="1"/>
    <col min="15" max="15" width="8.109375" style="2" customWidth="1"/>
    <col min="16" max="16" width="11.33203125" style="2" customWidth="1"/>
    <col min="17" max="17" width="8.33203125" style="2" customWidth="1"/>
    <col min="18" max="18" width="16.6640625" style="2" customWidth="1"/>
    <col min="19" max="19" width="11.6640625" style="2" customWidth="1"/>
    <col min="20" max="20" width="38.5546875" style="2" customWidth="1"/>
    <col min="21" max="21" width="7.5546875" style="2" customWidth="1"/>
    <col min="22" max="22" width="9.5546875" style="2" customWidth="1"/>
    <col min="23" max="23" width="8.109375" style="2" customWidth="1"/>
    <col min="24" max="24" width="12.44140625" style="2" customWidth="1"/>
    <col min="25" max="25" width="20.33203125" style="57" customWidth="1"/>
    <col min="26" max="26" width="26.109375" style="57" customWidth="1"/>
    <col min="27" max="27" width="11.88671875" style="57" customWidth="1"/>
    <col min="28" max="28" width="11.5546875" style="57" customWidth="1"/>
    <col min="29" max="29" width="26.33203125" style="2" customWidth="1"/>
    <col min="30" max="41" width="9.109375" style="2" customWidth="1"/>
    <col min="42" max="42" width="9.33203125" style="2" customWidth="1"/>
    <col min="43" max="16384" width="9" style="2"/>
  </cols>
  <sheetData>
    <row r="1" spans="1:44" x14ac:dyDescent="0.3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4" s="15" customFormat="1" ht="40.5" customHeight="1" x14ac:dyDescent="0.3">
      <c r="A2" s="3" t="s">
        <v>0</v>
      </c>
      <c r="B2" s="4" t="s">
        <v>29</v>
      </c>
      <c r="C2" s="5"/>
      <c r="D2" s="5"/>
      <c r="E2" s="5"/>
      <c r="F2" s="6"/>
      <c r="G2" s="4" t="s">
        <v>30</v>
      </c>
      <c r="H2" s="5"/>
      <c r="I2" s="5"/>
      <c r="J2" s="6"/>
      <c r="K2" s="7" t="s">
        <v>1</v>
      </c>
      <c r="L2" s="4" t="s">
        <v>2</v>
      </c>
      <c r="M2" s="5"/>
      <c r="N2" s="5"/>
      <c r="O2" s="6"/>
      <c r="P2" s="4" t="s">
        <v>3</v>
      </c>
      <c r="Q2" s="6"/>
      <c r="R2" s="7" t="s">
        <v>4</v>
      </c>
      <c r="S2" s="7" t="s">
        <v>5</v>
      </c>
      <c r="T2" s="7" t="s">
        <v>40</v>
      </c>
      <c r="U2" s="7" t="s">
        <v>6</v>
      </c>
      <c r="V2" s="7" t="s">
        <v>7</v>
      </c>
      <c r="W2" s="7" t="s">
        <v>8</v>
      </c>
      <c r="X2" s="7" t="s">
        <v>9</v>
      </c>
      <c r="Y2" s="8" t="s">
        <v>10</v>
      </c>
      <c r="Z2" s="9" t="s">
        <v>48</v>
      </c>
      <c r="AA2" s="10" t="s">
        <v>49</v>
      </c>
      <c r="AB2" s="11"/>
      <c r="AC2" s="7" t="s">
        <v>39</v>
      </c>
      <c r="AD2" s="12" t="s">
        <v>55</v>
      </c>
      <c r="AE2" s="13" t="s">
        <v>56</v>
      </c>
      <c r="AF2" s="13" t="s">
        <v>57</v>
      </c>
      <c r="AG2" s="13" t="s">
        <v>58</v>
      </c>
      <c r="AH2" s="13" t="s">
        <v>59</v>
      </c>
      <c r="AI2" s="13" t="s">
        <v>60</v>
      </c>
      <c r="AJ2" s="13" t="s">
        <v>61</v>
      </c>
      <c r="AK2" s="12" t="s">
        <v>62</v>
      </c>
      <c r="AL2" s="13" t="s">
        <v>63</v>
      </c>
      <c r="AM2" s="13" t="s">
        <v>64</v>
      </c>
      <c r="AN2" s="12" t="s">
        <v>65</v>
      </c>
      <c r="AO2" s="13" t="s">
        <v>66</v>
      </c>
      <c r="AP2" s="14" t="s">
        <v>35</v>
      </c>
    </row>
    <row r="3" spans="1:44" s="15" customFormat="1" ht="35.25" customHeight="1" x14ac:dyDescent="0.3">
      <c r="A3" s="16"/>
      <c r="B3" s="17" t="s">
        <v>16</v>
      </c>
      <c r="C3" s="17" t="s">
        <v>11</v>
      </c>
      <c r="D3" s="17" t="s">
        <v>12</v>
      </c>
      <c r="E3" s="17" t="s">
        <v>13</v>
      </c>
      <c r="F3" s="17" t="s">
        <v>33</v>
      </c>
      <c r="G3" s="17" t="s">
        <v>16</v>
      </c>
      <c r="H3" s="17" t="s">
        <v>11</v>
      </c>
      <c r="I3" s="17" t="s">
        <v>12</v>
      </c>
      <c r="J3" s="17" t="s">
        <v>13</v>
      </c>
      <c r="K3" s="18"/>
      <c r="L3" s="19" t="s">
        <v>14</v>
      </c>
      <c r="M3" s="20"/>
      <c r="N3" s="17" t="s">
        <v>12</v>
      </c>
      <c r="O3" s="17" t="s">
        <v>15</v>
      </c>
      <c r="P3" s="17" t="s">
        <v>16</v>
      </c>
      <c r="Q3" s="17" t="s">
        <v>17</v>
      </c>
      <c r="R3" s="18"/>
      <c r="S3" s="18"/>
      <c r="T3" s="18"/>
      <c r="U3" s="18"/>
      <c r="V3" s="18"/>
      <c r="W3" s="18"/>
      <c r="X3" s="18"/>
      <c r="Y3" s="21"/>
      <c r="Z3" s="22"/>
      <c r="AA3" s="23" t="s">
        <v>50</v>
      </c>
      <c r="AB3" s="23" t="s">
        <v>51</v>
      </c>
      <c r="AC3" s="24"/>
      <c r="AD3" s="25" t="s">
        <v>18</v>
      </c>
      <c r="AE3" s="25" t="s">
        <v>18</v>
      </c>
      <c r="AF3" s="25" t="s">
        <v>18</v>
      </c>
      <c r="AG3" s="25" t="s">
        <v>18</v>
      </c>
      <c r="AH3" s="25" t="s">
        <v>18</v>
      </c>
      <c r="AI3" s="25" t="s">
        <v>18</v>
      </c>
      <c r="AJ3" s="25" t="s">
        <v>18</v>
      </c>
      <c r="AK3" s="25" t="s">
        <v>18</v>
      </c>
      <c r="AL3" s="25" t="s">
        <v>18</v>
      </c>
      <c r="AM3" s="25" t="s">
        <v>18</v>
      </c>
      <c r="AN3" s="25" t="s">
        <v>18</v>
      </c>
      <c r="AO3" s="26" t="s">
        <v>18</v>
      </c>
      <c r="AP3" s="14"/>
    </row>
    <row r="4" spans="1:44" s="39" customFormat="1" ht="26.25" customHeight="1" x14ac:dyDescent="0.3">
      <c r="A4" s="27">
        <v>1</v>
      </c>
      <c r="B4" s="28" t="s">
        <v>31</v>
      </c>
      <c r="C4" s="28" t="s">
        <v>32</v>
      </c>
      <c r="D4" s="28" t="s">
        <v>20</v>
      </c>
      <c r="E4" s="28" t="s">
        <v>21</v>
      </c>
      <c r="F4" s="28">
        <v>7881916724</v>
      </c>
      <c r="G4" s="29" t="s">
        <v>47</v>
      </c>
      <c r="H4" s="28" t="s">
        <v>19</v>
      </c>
      <c r="I4" s="28" t="s">
        <v>20</v>
      </c>
      <c r="J4" s="28" t="s">
        <v>21</v>
      </c>
      <c r="K4" s="28" t="s">
        <v>22</v>
      </c>
      <c r="L4" s="30" t="s">
        <v>23</v>
      </c>
      <c r="M4" s="30"/>
      <c r="N4" s="28" t="s">
        <v>20</v>
      </c>
      <c r="O4" s="28" t="s">
        <v>21</v>
      </c>
      <c r="P4" s="31" t="s">
        <v>24</v>
      </c>
      <c r="Q4" s="32" t="s">
        <v>25</v>
      </c>
      <c r="R4" s="29" t="s">
        <v>42</v>
      </c>
      <c r="S4" s="28" t="s">
        <v>28</v>
      </c>
      <c r="T4" s="29" t="s">
        <v>53</v>
      </c>
      <c r="U4" s="28" t="s">
        <v>26</v>
      </c>
      <c r="V4" s="28" t="s">
        <v>27</v>
      </c>
      <c r="W4" s="28">
        <v>571</v>
      </c>
      <c r="X4" s="33" t="s">
        <v>34</v>
      </c>
      <c r="Y4" s="34" t="s">
        <v>41</v>
      </c>
      <c r="Z4" s="35" t="s">
        <v>67</v>
      </c>
      <c r="AA4" s="35" t="s">
        <v>69</v>
      </c>
      <c r="AB4" s="35" t="s">
        <v>68</v>
      </c>
      <c r="AC4" s="36" t="s">
        <v>54</v>
      </c>
      <c r="AD4" s="37">
        <v>60835</v>
      </c>
      <c r="AE4" s="38">
        <v>56870</v>
      </c>
      <c r="AF4" s="38">
        <v>50318</v>
      </c>
      <c r="AG4" s="38">
        <v>36158</v>
      </c>
      <c r="AH4" s="38">
        <v>22218</v>
      </c>
      <c r="AI4" s="38">
        <v>15023</v>
      </c>
      <c r="AJ4" s="38">
        <v>10904</v>
      </c>
      <c r="AK4" s="38">
        <v>14559</v>
      </c>
      <c r="AL4" s="38">
        <v>19986</v>
      </c>
      <c r="AM4" s="38">
        <v>22160</v>
      </c>
      <c r="AN4" s="38">
        <v>44837</v>
      </c>
      <c r="AO4" s="38">
        <v>65498</v>
      </c>
      <c r="AP4" s="37">
        <f>SUM(AD4:AO4)</f>
        <v>419366</v>
      </c>
      <c r="AR4" s="40"/>
    </row>
    <row r="5" spans="1:44" s="52" customFormat="1" ht="23.25" customHeight="1" x14ac:dyDescent="0.3">
      <c r="A5" s="41">
        <v>2</v>
      </c>
      <c r="B5" s="42" t="s">
        <v>31</v>
      </c>
      <c r="C5" s="42" t="s">
        <v>32</v>
      </c>
      <c r="D5" s="42" t="s">
        <v>20</v>
      </c>
      <c r="E5" s="42" t="s">
        <v>21</v>
      </c>
      <c r="F5" s="42">
        <v>7881916724</v>
      </c>
      <c r="G5" s="29" t="s">
        <v>47</v>
      </c>
      <c r="H5" s="42" t="s">
        <v>19</v>
      </c>
      <c r="I5" s="42" t="s">
        <v>20</v>
      </c>
      <c r="J5" s="42" t="s">
        <v>21</v>
      </c>
      <c r="K5" s="42" t="s">
        <v>22</v>
      </c>
      <c r="L5" s="43" t="s">
        <v>36</v>
      </c>
      <c r="M5" s="44"/>
      <c r="N5" s="42" t="s">
        <v>20</v>
      </c>
      <c r="O5" s="42" t="s">
        <v>21</v>
      </c>
      <c r="P5" s="45" t="s">
        <v>24</v>
      </c>
      <c r="Q5" s="46" t="s">
        <v>25</v>
      </c>
      <c r="R5" s="29" t="s">
        <v>42</v>
      </c>
      <c r="S5" s="28" t="s">
        <v>28</v>
      </c>
      <c r="T5" s="29" t="s">
        <v>53</v>
      </c>
      <c r="U5" s="47" t="s">
        <v>37</v>
      </c>
      <c r="V5" s="42" t="s">
        <v>27</v>
      </c>
      <c r="W5" s="47"/>
      <c r="X5" s="48" t="s">
        <v>43</v>
      </c>
      <c r="Y5" s="49" t="s">
        <v>44</v>
      </c>
      <c r="Z5" s="35" t="s">
        <v>67</v>
      </c>
      <c r="AA5" s="35" t="s">
        <v>69</v>
      </c>
      <c r="AB5" s="35" t="s">
        <v>68</v>
      </c>
      <c r="AC5" s="36" t="s">
        <v>54</v>
      </c>
      <c r="AD5" s="50">
        <v>22781</v>
      </c>
      <c r="AE5" s="50">
        <v>21795</v>
      </c>
      <c r="AF5" s="50">
        <v>18797</v>
      </c>
      <c r="AG5" s="50">
        <v>13218</v>
      </c>
      <c r="AH5" s="50">
        <v>7061</v>
      </c>
      <c r="AI5" s="50">
        <v>1895</v>
      </c>
      <c r="AJ5" s="50">
        <v>498</v>
      </c>
      <c r="AK5" s="50">
        <v>534</v>
      </c>
      <c r="AL5" s="50">
        <v>6206</v>
      </c>
      <c r="AM5" s="50">
        <v>8564</v>
      </c>
      <c r="AN5" s="51">
        <v>15884</v>
      </c>
      <c r="AO5" s="51">
        <v>21701</v>
      </c>
      <c r="AP5" s="37">
        <f>SUM(AD5:AO5)</f>
        <v>138934</v>
      </c>
    </row>
    <row r="6" spans="1:44" s="52" customFormat="1" ht="24" customHeight="1" x14ac:dyDescent="0.3">
      <c r="A6" s="53">
        <v>3</v>
      </c>
      <c r="B6" s="28" t="s">
        <v>31</v>
      </c>
      <c r="C6" s="28" t="s">
        <v>32</v>
      </c>
      <c r="D6" s="28" t="s">
        <v>20</v>
      </c>
      <c r="E6" s="28" t="s">
        <v>21</v>
      </c>
      <c r="F6" s="28">
        <v>7881916724</v>
      </c>
      <c r="G6" s="29" t="s">
        <v>47</v>
      </c>
      <c r="H6" s="28" t="s">
        <v>19</v>
      </c>
      <c r="I6" s="28" t="s">
        <v>20</v>
      </c>
      <c r="J6" s="28" t="s">
        <v>21</v>
      </c>
      <c r="K6" s="28" t="s">
        <v>22</v>
      </c>
      <c r="L6" s="43" t="s">
        <v>36</v>
      </c>
      <c r="M6" s="44"/>
      <c r="N6" s="28" t="s">
        <v>20</v>
      </c>
      <c r="O6" s="28" t="s">
        <v>21</v>
      </c>
      <c r="P6" s="31" t="s">
        <v>24</v>
      </c>
      <c r="Q6" s="32" t="s">
        <v>25</v>
      </c>
      <c r="R6" s="29" t="s">
        <v>42</v>
      </c>
      <c r="S6" s="28" t="s">
        <v>28</v>
      </c>
      <c r="T6" s="29" t="s">
        <v>53</v>
      </c>
      <c r="U6" s="53" t="s">
        <v>37</v>
      </c>
      <c r="V6" s="28" t="s">
        <v>27</v>
      </c>
      <c r="W6" s="53"/>
      <c r="X6" s="54" t="s">
        <v>45</v>
      </c>
      <c r="Y6" s="55" t="s">
        <v>46</v>
      </c>
      <c r="Z6" s="35" t="s">
        <v>67</v>
      </c>
      <c r="AA6" s="35" t="s">
        <v>69</v>
      </c>
      <c r="AB6" s="35" t="s">
        <v>68</v>
      </c>
      <c r="AC6" s="36" t="s">
        <v>54</v>
      </c>
      <c r="AD6" s="50">
        <v>26849</v>
      </c>
      <c r="AE6" s="50">
        <v>25547</v>
      </c>
      <c r="AF6" s="50">
        <v>21555</v>
      </c>
      <c r="AG6" s="50">
        <v>14106</v>
      </c>
      <c r="AH6" s="50">
        <v>8752</v>
      </c>
      <c r="AI6" s="50">
        <v>6019</v>
      </c>
      <c r="AJ6" s="50">
        <v>5660</v>
      </c>
      <c r="AK6" s="50">
        <v>6010</v>
      </c>
      <c r="AL6" s="50">
        <v>8323</v>
      </c>
      <c r="AM6" s="50">
        <v>9279</v>
      </c>
      <c r="AN6" s="51">
        <v>21784</v>
      </c>
      <c r="AO6" s="51">
        <v>28857</v>
      </c>
      <c r="AP6" s="37">
        <f>SUM(AD6:AO6)</f>
        <v>182741</v>
      </c>
      <c r="AQ6" s="56"/>
    </row>
    <row r="7" spans="1:44" ht="18" customHeight="1" x14ac:dyDescent="0.3"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9" t="s">
        <v>38</v>
      </c>
      <c r="AO7" s="59"/>
      <c r="AP7" s="60">
        <f>SUM(AP4:AP6)</f>
        <v>741041</v>
      </c>
    </row>
  </sheetData>
  <autoFilter ref="A2:AR7" xr:uid="{00000000-0001-0000-0000-000000000000}">
    <filterColumn colId="1" showButton="0"/>
    <filterColumn colId="2" showButton="0"/>
    <filterColumn colId="3" showButton="0"/>
    <filterColumn colId="4" showButton="0"/>
    <filterColumn colId="6" showButton="0"/>
    <filterColumn colId="7" showButton="0"/>
    <filterColumn colId="8" showButton="0"/>
    <filterColumn colId="11" showButton="0"/>
    <filterColumn colId="12" showButton="0"/>
    <filterColumn colId="13" showButton="0"/>
    <filterColumn colId="15" showButton="0"/>
    <filterColumn colId="26" showButton="0"/>
  </autoFilter>
  <mergeCells count="24">
    <mergeCell ref="U2:U3"/>
    <mergeCell ref="L5:M5"/>
    <mergeCell ref="L6:M6"/>
    <mergeCell ref="AC2:AC3"/>
    <mergeCell ref="L4:M4"/>
    <mergeCell ref="L3:M3"/>
    <mergeCell ref="V2:V3"/>
    <mergeCell ref="Y2:Y3"/>
    <mergeCell ref="AN7:AO7"/>
    <mergeCell ref="A1:AP1"/>
    <mergeCell ref="G2:J2"/>
    <mergeCell ref="A2:A3"/>
    <mergeCell ref="K2:K3"/>
    <mergeCell ref="L2:O2"/>
    <mergeCell ref="P2:Q2"/>
    <mergeCell ref="W2:W3"/>
    <mergeCell ref="X2:X3"/>
    <mergeCell ref="R2:R3"/>
    <mergeCell ref="S2:S3"/>
    <mergeCell ref="T2:T3"/>
    <mergeCell ref="B2:F2"/>
    <mergeCell ref="Z2:Z3"/>
    <mergeCell ref="AA2:AB2"/>
    <mergeCell ref="AP2:AP3"/>
  </mergeCells>
  <phoneticPr fontId="1" type="noConversion"/>
  <pageMargins left="0.7" right="0.7" top="0.75" bottom="0.75" header="0.3" footer="0.3"/>
  <pageSetup paperSize="9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'C:\Users\Enmedia\Documents\ENMEDIA\SP OPALENICA\[Kopia Opalenica.xlsx]obliczenia'!#REF!</xm:f>
          </x14:formula1>
          <xm:sqref>U4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2023-10-19T07:06:11Z</dcterms:modified>
</cp:coreProperties>
</file>