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radziszewska\Desktop\ZP_182_2024_JEDNORAZÓWKA\4. na stronę\"/>
    </mc:Choice>
  </mc:AlternateContent>
  <bookViews>
    <workbookView xWindow="-105" yWindow="-105" windowWidth="23250" windowHeight="12450"/>
  </bookViews>
  <sheets>
    <sheet name="ZP_182_2024_ZAŁĄCZNIK NR 2" sheetId="1" r:id="rId1"/>
  </sheets>
  <calcPr calcId="18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1" i="1" l="1"/>
  <c r="H362" i="1"/>
  <c r="H363" i="1"/>
  <c r="H364" i="1"/>
  <c r="H365" i="1"/>
  <c r="H345" i="1"/>
  <c r="H346" i="1"/>
  <c r="H347" i="1"/>
  <c r="H348" i="1"/>
  <c r="H320" i="1"/>
  <c r="F294" i="1"/>
  <c r="H294" i="1" s="1"/>
  <c r="H251" i="1"/>
  <c r="H252" i="1"/>
  <c r="F247" i="1"/>
  <c r="H247" i="1" s="1"/>
  <c r="F277" i="1" l="1"/>
  <c r="H277" i="1" l="1"/>
  <c r="F49" i="1"/>
  <c r="F365" i="1" l="1"/>
  <c r="F364" i="1"/>
  <c r="F363" i="1"/>
  <c r="F362" i="1"/>
  <c r="F361" i="1"/>
  <c r="F360" i="1"/>
  <c r="H360" i="1" s="1"/>
  <c r="H366" i="1" s="1"/>
  <c r="F344" i="1"/>
  <c r="F347" i="1"/>
  <c r="F348" i="1"/>
  <c r="F346" i="1"/>
  <c r="F345" i="1"/>
  <c r="F332" i="1"/>
  <c r="H332" i="1" s="1"/>
  <c r="F295" i="1"/>
  <c r="H295" i="1" s="1"/>
  <c r="F320" i="1"/>
  <c r="H321" i="1" s="1"/>
  <c r="F307" i="1"/>
  <c r="H344" i="1" l="1"/>
  <c r="H349" i="1" s="1"/>
  <c r="F349" i="1"/>
  <c r="H307" i="1"/>
  <c r="H308" i="1" s="1"/>
  <c r="H333" i="1"/>
  <c r="F333" i="1"/>
  <c r="F366" i="1"/>
  <c r="F296" i="1"/>
  <c r="H296" i="1"/>
  <c r="F308" i="1"/>
  <c r="F321" i="1"/>
  <c r="F280" i="1" l="1"/>
  <c r="F279" i="1"/>
  <c r="H279" i="1" s="1"/>
  <c r="F278" i="1"/>
  <c r="F194" i="1"/>
  <c r="H194" i="1" s="1"/>
  <c r="F265" i="1"/>
  <c r="F252" i="1"/>
  <c r="F251" i="1"/>
  <c r="F250" i="1"/>
  <c r="H250" i="1" s="1"/>
  <c r="F249" i="1"/>
  <c r="H249" i="1" s="1"/>
  <c r="F248" i="1"/>
  <c r="H278" i="1" l="1"/>
  <c r="H281" i="1" s="1"/>
  <c r="F281" i="1"/>
  <c r="F266" i="1"/>
  <c r="H265" i="1"/>
  <c r="H266" i="1" s="1"/>
  <c r="F253" i="1"/>
  <c r="H248" i="1"/>
  <c r="H253" i="1" s="1"/>
  <c r="H280" i="1"/>
  <c r="F127" i="1"/>
  <c r="H127" i="1" s="1"/>
  <c r="F233" i="1" l="1"/>
  <c r="F234" i="1" s="1"/>
  <c r="F220" i="1"/>
  <c r="H220" i="1" s="1"/>
  <c r="F221" i="1"/>
  <c r="F207" i="1"/>
  <c r="F208" i="1" s="1"/>
  <c r="F181" i="1"/>
  <c r="H181" i="1" s="1"/>
  <c r="H182" i="1" s="1"/>
  <c r="F168" i="1"/>
  <c r="F155" i="1"/>
  <c r="H155" i="1" s="1"/>
  <c r="H156" i="1" s="1"/>
  <c r="F142" i="1"/>
  <c r="H142" i="1" s="1"/>
  <c r="F141" i="1"/>
  <c r="F126" i="1"/>
  <c r="H126" i="1" s="1"/>
  <c r="F125" i="1"/>
  <c r="F112" i="1"/>
  <c r="H112" i="1" s="1"/>
  <c r="H113" i="1" s="1"/>
  <c r="F100" i="1"/>
  <c r="H100" i="1" s="1"/>
  <c r="F99" i="1"/>
  <c r="H99" i="1" s="1"/>
  <c r="F98" i="1"/>
  <c r="H98" i="1" s="1"/>
  <c r="F86" i="1"/>
  <c r="H86" i="1" s="1"/>
  <c r="H87" i="1" s="1"/>
  <c r="F73" i="1"/>
  <c r="F74" i="1" s="1"/>
  <c r="F61" i="1"/>
  <c r="H61" i="1" s="1"/>
  <c r="H62" i="1" s="1"/>
  <c r="F50" i="1"/>
  <c r="F36" i="1"/>
  <c r="H36" i="1" s="1"/>
  <c r="F35" i="1"/>
  <c r="H35" i="1" s="1"/>
  <c r="F21" i="1"/>
  <c r="H21" i="1" s="1"/>
  <c r="F22" i="1"/>
  <c r="H22" i="1" s="1"/>
  <c r="F20" i="1"/>
  <c r="H20" i="1" s="1"/>
  <c r="F19" i="1"/>
  <c r="H19" i="1" s="1"/>
  <c r="F6" i="1"/>
  <c r="F7" i="1" s="1"/>
  <c r="F18" i="1"/>
  <c r="H168" i="1" l="1"/>
  <c r="H169" i="1" s="1"/>
  <c r="F169" i="1"/>
  <c r="H18" i="1"/>
  <c r="H23" i="1" s="1"/>
  <c r="F23" i="1"/>
  <c r="F143" i="1"/>
  <c r="H195" i="1"/>
  <c r="F195" i="1"/>
  <c r="F128" i="1"/>
  <c r="F182" i="1"/>
  <c r="H37" i="1"/>
  <c r="H101" i="1"/>
  <c r="F87" i="1"/>
  <c r="H141" i="1"/>
  <c r="H143" i="1" s="1"/>
  <c r="F101" i="1"/>
  <c r="F156" i="1"/>
  <c r="H207" i="1"/>
  <c r="H208" i="1" s="1"/>
  <c r="H125" i="1"/>
  <c r="H128" i="1" s="1"/>
  <c r="F222" i="1"/>
  <c r="H233" i="1"/>
  <c r="H234" i="1" s="1"/>
  <c r="H221" i="1"/>
  <c r="H222" i="1" s="1"/>
  <c r="F113" i="1"/>
  <c r="H73" i="1"/>
  <c r="H74" i="1" s="1"/>
  <c r="H6" i="1"/>
  <c r="H7" i="1" s="1"/>
  <c r="F62" i="1"/>
  <c r="F37" i="1"/>
  <c r="H49" i="1"/>
  <c r="H50" i="1" s="1"/>
</calcChain>
</file>

<file path=xl/sharedStrings.xml><?xml version="1.0" encoding="utf-8"?>
<sst xmlns="http://schemas.openxmlformats.org/spreadsheetml/2006/main" count="773" uniqueCount="132">
  <si>
    <t xml:space="preserve"> </t>
  </si>
  <si>
    <t>Lp.</t>
  </si>
  <si>
    <t>Przedmiot zamówienia</t>
  </si>
  <si>
    <t>Jm.</t>
  </si>
  <si>
    <t>Cena jednostkowa  netto</t>
  </si>
  <si>
    <t xml:space="preserve">Wartość netto w zł
</t>
  </si>
  <si>
    <t>VAT
(%)</t>
  </si>
  <si>
    <t>Wartość brutto  w zł</t>
  </si>
  <si>
    <t>Producent/ Nazwa handlowa produktu / Numer katalogowy / Klasa wyrobu medycznego
-jeżeli dotyczy</t>
  </si>
  <si>
    <t>1.</t>
  </si>
  <si>
    <t>szt</t>
  </si>
  <si>
    <t>RAZEM:</t>
  </si>
  <si>
    <t>Opis produktu</t>
  </si>
  <si>
    <t>Cena jedn. netto zł</t>
  </si>
  <si>
    <t>Wartość netto</t>
  </si>
  <si>
    <t>Vat [%]</t>
  </si>
  <si>
    <t xml:space="preserve">Wartość brutto (poz. 7x8) </t>
  </si>
  <si>
    <t xml:space="preserve">Mocowanie paskowe do mocowania zaczepu z generatorem na głowie noworodka, wykonane z elastycznego materiału pozbawionego lateksu. Końcówki zapinane na rzepy, część potyliczna wykonana ze specjalnego materiału przeciwodleżynowego, w rozmiarach XS,S,M,L,XL. Kompatybilne z generatorem. </t>
  </si>
  <si>
    <t xml:space="preserve">Maska nosowa wykonana z miękkiego silikonu o zróżnicowanej grubości ścianek, z małą przestrzenią martwą. W różnych rozmiarach XS,S,M,L,XL, oznaczone kolorami o literami ( przynajmniej w dwóch miejscach na masce); łącząca generator z noworodkiem,posiadająca przezierne okienko do obserwacji wnętrza i kontroli stanu i drożności nosa. Kształt maski anatomiczny zapewniający szczelność oraz zapobiegający urazom nosa w miejscu kontaktu z pacjentem.Kompatybilna z generatorem i uprzężą. </t>
  </si>
  <si>
    <t xml:space="preserve">Razem wartość </t>
  </si>
  <si>
    <t xml:space="preserve">Pakiet 2 -   Zestaw do terapii nieinwazyjnej Neonatologia </t>
  </si>
  <si>
    <t>Końcówki donosowe nCPAP w minimum trzech rozmiarach, kompatybilne z przyłączem typu Infant Flow oraz z generatorem posiadanym przez Zamaiwającego medinMedical Innovations Gmbh nr 1000</t>
  </si>
  <si>
    <t>szt.</t>
  </si>
  <si>
    <t>Przyłącze/adapter jednorazowego użytku do układów oddechowych pacjenta do respiratora z funkcją nCPAP, konstrukcja przyłacza minimalizuje występowanie w przyłączu martwych przestrzeni poprzez oddzielenie przepływu wdechowego i wydechowego; przyłącze z możliwością regulacji kąta nachylenia w miejscu mocowania końcówek donosowych i maseczek. W komplecie stożkowy klin piankowy zapewniający optymalna izolację pomiędzy systemem rurowym a generatorami nCPAP; zwiększający stabilność całego układu.</t>
  </si>
  <si>
    <t>Szacunkowa ilość "j.m."
na 12 m-cy</t>
  </si>
  <si>
    <t>Gotowy zestaw do żywienia noworodka, składający się z 96 godzinnego filtra 0,22µ  do usuwania zakażeń mikrobiologicznych związanych z endotoksynami, cząsteczkami oraz powietrzem. Z dodatkowym bezigłowym portem dostępnym poniżej filtra oraz dwoma dostępami powyżej filtra. Wyposażony dodatkowo w zawory zwrotne i zaciski.</t>
  </si>
  <si>
    <t>Pakiet nr 4 - Gotowy zestaw do żywienia noworodka</t>
  </si>
  <si>
    <t>Pakiet nr 5 - Plaster do mocowania sond oraz kaniul</t>
  </si>
  <si>
    <t>Zaciskacz do pępowiny, sterylny z zatrzaskiem zabezpieczającym przed otwarciem.</t>
  </si>
  <si>
    <t>Pakiet 6 - Zaciskacz do pępowiny</t>
  </si>
  <si>
    <t>Plaster do mocowania sond oraz kaniul o długości całkowitej około 57mm, szerokość około 12mm, długość powierzchni hydrokoloidowej około 25mm. Plaster posiada drugą powierzchnię adhezyjną służącą do przymocowania kaniuli lub sondy zakończoną granatowym znacznikiem. Skrzydełko plastra może być wielokrotnie przyklejane i odklejane. Długość skrzydełka około 5mm. Produkt niesterylny. Opakowanie 100szt.</t>
  </si>
  <si>
    <t xml:space="preserve">Pojedynczy przetwornik IBP, dł lini 61 cm; podwójny system przepłukiwania IntraFlo (30ml/h); bez komory Macrodrip; obsługiwany jedną ręką; uruchamiany przez ścisnięcie skrzydełek lub pociągnięcie wypustki. Budowa kompletnej linii dająca wysoką częstotliwość własną &gt;49HZ - zapewniająca wierne odwzorowanie sygnału i niewrażliwość na zakłócenia rezonansowe bez dodatkowych eliminatorów (typu róża). Linie ciśnieniowe grubościenne, bez barwnych pasków, z dodatkowymi oznaczeniami kolorystycznymi w formie naklejek. Dodatkowy komplet koreczków w kolorze żółtym w celu ułatwienia przepłukania systemu. Kable łączące przetwornik z monitorem - bezpinowe, wodoszczelne.
Łatwość wyjęcia z opakowania fabrycznego i wypełnienia, tacka wyprofilowana z tworzywa sztucznego, zamykana papierem laminowanym. Otwarcie tacki nie powoduje przemieszczenia elementów na niej ulokowanych.
Linie infuzyjne spięte taśmami papierowymi w celu łatwego wypełnienia linii. 
Średnice linii i kraników dobrane w sposób umożliwiający dokładne wypełnienie zestawu i eliminację wszystkich pęcherzyków powietrza. Produkt jednorazowy, sterylny; pakowany pojedynczo. </t>
  </si>
  <si>
    <t xml:space="preserve">Pakiet nr 7 - Przetwornik IBP  </t>
  </si>
  <si>
    <t>2.</t>
  </si>
  <si>
    <t>3.</t>
  </si>
  <si>
    <t>Pakiet nr 8- Bezpieczne pojemniki z formaliną, kasetki biopsyjne</t>
  </si>
  <si>
    <t>Bezpieczny pojemnik tworzący  system zamknięty do materiału biopsyjnego składający się z pokrywy zawierającej środek utrwalający i zbiornika.  Pokrywa zbudowana z elementów: 1. tłok zakończony nakłuwaczem, 2. folia aluminiowa zgrzana z nakrętką, 3. filtr zabezpieczający, 4. przycisk uwalniający substancję utrwalającą, 5. substancja utrwalająca - Formaldehyd 4% w roztworze wodnym [10% roztwór formaliny] i &lt;2,5% metanol o łącznej objętości 20 ml, 6. pokrywa wyposażona w gwint zewnętrzny. Zbiornik  wyposażony w gwint wewnętrzny służący do zamknięcia i szczelnego połączenia z pokrywą. Substancja utrwalająca uwalniana po połączeniu pokrywy ze zbiornikiem i przez wciśnięcie przycisku wbudowanego w górną część pokrywy. Stabilność użytkowa próbki 72 godz. udokumentowana w oryginalnej instrukcji obsługi; opakowanie max. 24 szt</t>
  </si>
  <si>
    <t>Bezpieczny pojemnik tworzący  system zamknięty do materiału biopsyjnego składający się z pokrywy zawierającej środek utrwalający i zbiornika.  Pokrywa zbudowana z elementów: 1. tłok zakończony nakłuwaczem, 2. folia aluminiowa zgrzana z nakrętką, 3. filtr zabezpieczający, 4. przycisk uwalniający substancję utrwalającą, 5. substancja utrwalająca - Formaldehyd 4% w roztworze wodnym [10% roztwór formaliny] i &lt;2,5% metanol o łącznej objętości 60 ml, 6. pokrywa wyposażona w gwint zewnętrzny. Zbiornik  wyposażony w gwint wewnętrzny służący do zamknięcia i szczelnego połączenia z pokrywą. Substancja utrwalająca uwalniana po połączeniu pokrywy ze zbiornikiem i przez wciśnięcie przycisku wbudowanego w górną część pokrywy. Stabilność użytkowa próbki 72 godz. udokumentowana w oryginalnej instrukcji obsługi; Opakowanie max. 18 szt</t>
  </si>
  <si>
    <t>Kasetki biopsyjne o wymiarach maksymalnych 27.1 x 24 x 6,5 mm, z systemem V-kształtnych odpowietrzników bocznych wymuszających przepływ odczynników. Ścianki wewnętrzne muszą być nachylone i tworzyć koszyk w komorze kasetki. Dostępne w minimum 9 kolorach. Pakowanie w pudełka dozujące po max. 500 szt</t>
  </si>
  <si>
    <t>Pakiet nr 9 - Worek zapobiegający hipotermii</t>
  </si>
  <si>
    <t>Worek zapobiegający hipotermii, chroniący dzieci przed utratą ciepła, wykonany z miękkiego polietylenu w rozmiarze ok. 44x38cm, do wyboru przez Zamawiającego z kapturkiem (z możliwością regulacji),  zapięciem rzepowym ułatwiającym włożenie dziecka oraz miękką podkładką pod plecy.</t>
  </si>
  <si>
    <t>Zestaw do laktatora Medela:</t>
  </si>
  <si>
    <t>1a</t>
  </si>
  <si>
    <t>1b</t>
  </si>
  <si>
    <t>Butelki na pokarm  80 ml</t>
  </si>
  <si>
    <t>1c</t>
  </si>
  <si>
    <t>Zestawy wielorazowe do odciągania pokarmu przeznaczone są do szpitali, w których stosowane są tradycyjne metody czyszczenia i sterylizacji. Zestawy wielorazowe do odciągania pokarm. Rozmiar do wyboru przez zamawiającego</t>
  </si>
  <si>
    <t>Pakiet nr 10 - Laktator</t>
  </si>
  <si>
    <t>Jednodniowe zestawy do odciągania pokarmu, różne rozmiary,  można użyć bezpośrednio po wyjęciu z opakowania, do wykorzystania przez maksymalnie osiem sesji odciągania w ciągu 24 godzin. Jednodniowy zestaw do odciągania pokarmu zawiera wszystkie elementy potrzebne do odciągania mleka za pomocą specjalistycznego laktatora Medela Symphony, posiadanego przez Zamawiającego. Zestawu można użyć z dowolną butelką Medela na mleko matki 
Rozmiar do wyboru przez zamawiającego</t>
  </si>
  <si>
    <t>Cewnik do linii centralnych zakładanych z naczyń obwodowych (ECC) z kontrastującego w Rtg PUR (poliuretanu), cewnik wprowadzany do naczynia obwodowego, metalowy prowadnik; przeznaczony na długi czas pozostawienia w naczyniu, dla wcześniaków o bardzo niskiej masie ciała, znakowany co 1cm; w zestawie element do wprowadzenia cewnika do naczynia - rozdzielna lub rozłamywana kaniula (20G/22G/24G); kran typu Luer - Lock; rozmiary:</t>
  </si>
  <si>
    <t>Cewnik do linii centralnych 1F odł. 150mm</t>
  </si>
  <si>
    <t>Cewnik do linii centralnych 1F o dł. 200mm</t>
  </si>
  <si>
    <t>Pakiet nr 12 - Osłona na holtera</t>
  </si>
  <si>
    <t>Jednorazowa pipeta do pobrania materiału z jamy macicy metodą zasysania, produkt pakowany sterylnie.</t>
  </si>
  <si>
    <t>Papier do EKG Philips PageWriter TC20, M1709A/2483, 210x300x200</t>
  </si>
  <si>
    <t>Pakiet nr 13 - Jednorazowa pipeta do pobrania materiału z jamy macicy</t>
  </si>
  <si>
    <t>Pakiet nr 14 - papier do EKG</t>
  </si>
  <si>
    <t>Pakiet nr 15 - Jednorazowa łyżeczka dermatologiczna</t>
  </si>
  <si>
    <t xml:space="preserve">Zestaw do 24-godzinnej toalety jamy ustnej na 6 procedur zawierający co najmniej: 
- 2 osobne opakowania, każde zawierające: 1 szczoteczkę do zębów (min. 3000 punktów kontaktowych) z odsysaniem z manualną zastawką do regulacji siły odsysania, otworami ssącymi i pofałdowaną gąbką na górnej powierzchni; min. 7 ml płynu z 0,12% roztworem chlorheksydyny w saszetce; 1 gąbkę-aplikator)
- 4 osobne opakowania zawierające: 1 gąbkę-aplikator; 1 gąbkę pokrytą dwuwęglanem sodu z odsysaniem z manualną zastawką do regulacji siły odsysania oraz zagiętą końcówką; min. 7 ml płynu bezalkoholowego do płukania jamy ustnej z 1,5% roztworem H2O2 w saszetce; w saszetkę z min. 2 g preparatu nawilżającego do ust na bazie wodnej z cetylpirydyną i witaminą E oraz 1 gąbkę-aplikator.
Każde pojedyncze opakowanie pełni jednocześnie funkcję pojemnika na płyn i pozwala na przygotowanie roztworu roboczego po otwarciu opakowania.
Zestaw o potwierdzonej badaniami klinicznymi skuteczności w redukcji VAP
Zestaw z uchwytem do yankauera, umożliwia powieszenie na zawieszce
Zarejestrowany jako wyrób medyczny klasy IIa </t>
  </si>
  <si>
    <t>Pakiet nr 16 - Zestaw do 24-godzinnej toalety jamy ustnej</t>
  </si>
  <si>
    <t>Sztance do pobierania wycinków typu Biopsy Punch, posiadające jednolitą krawędź tnącą, o przekroju 3 mm, 4 mm, 5 mm; pakowane po 1 szt., op. max 20 szt. (rozmiar do decyzji Zamawiającego)</t>
  </si>
  <si>
    <t xml:space="preserve">Szczoteczki sterylne do cytologii w kształcie wachlarza, op. 1 szt. </t>
  </si>
  <si>
    <t>Pakiet nr1- Igły biopsyjne do pistoletu Magnum</t>
  </si>
  <si>
    <t>Pakiet nr 11- Cewnik do linii centralnych neo</t>
  </si>
  <si>
    <t>Osłona na holtera, niejałowa 10 cm x 17 cm, zawieszana na pasku na szyi pacjenta. Pasuje do większości dostępnych na rynku rejestratorów holtera różnych marek.</t>
  </si>
  <si>
    <t>Pakiet nr 17 - Sztance biopsyjne, szczoteczka do cytologii</t>
  </si>
  <si>
    <t>Pakiet nr 18 - Prowadnica do przystawek biopsyjnych</t>
  </si>
  <si>
    <t>Pakiet 3. końcówki do Ncpap</t>
  </si>
  <si>
    <t>Szacunkowa ilość "j.m."
na 18 m-cy</t>
  </si>
  <si>
    <t>Pojemniki do transportu materiału chirurgicznegp typu Tissue Filling EASY,  kompatybilne z zakupionym dla BO CKD urządzeniem  OPTA -TECH</t>
  </si>
  <si>
    <t>pojemność  250 ml</t>
  </si>
  <si>
    <t>pojemność  500 ml</t>
  </si>
  <si>
    <t>pojemność  1000 ml</t>
  </si>
  <si>
    <t>1d</t>
  </si>
  <si>
    <t>pojemność  3000 ml</t>
  </si>
  <si>
    <t>1e</t>
  </si>
  <si>
    <t>pojemność  5000 ml</t>
  </si>
  <si>
    <t>1F</t>
  </si>
  <si>
    <t>pojemność  11000 ml</t>
  </si>
  <si>
    <t>Jednorazowe ustniki do Gastro Chek,kompatybilne z urządzeniem , które posiada zamawiający. Ustniki do pomiaru "on - line". Opakowanie 50 sztuk</t>
  </si>
  <si>
    <t>op</t>
  </si>
  <si>
    <t>JEDNORAZOWA PĘSETA ANATOMICZNA 14 CM</t>
  </si>
  <si>
    <t>JEDNORAZOWA PĘSETA ANATOMICZNA 1X2 ZĘBY 14 CM</t>
  </si>
  <si>
    <t xml:space="preserve">KLESZCZYKI ANATOMICZNE TYP PEAN PROSTE,14 CM </t>
  </si>
  <si>
    <t>JEDNORAZOWE NOŻYCZKI IRIS OSTRO/OSTRE ZAGIĘTE 11,5CM</t>
  </si>
  <si>
    <t>Czujnik jednorazowego użytku, sterylny, nie zawierający lateksu, samoprzylepny, w kształcie litery L-sensor kompatybilny z technologią OxyMax, kalibrowany cyfrowo lub analogowo. Końcówki czujników muszą być kompatybilne z pusoksymetrem typu Nellcor jakie posiada Zamawiający.</t>
  </si>
  <si>
    <t>a</t>
  </si>
  <si>
    <t>Dla noworodków poniżej 3kg</t>
  </si>
  <si>
    <t>b</t>
  </si>
  <si>
    <t>Dla noworodków powyżej 3kg.</t>
  </si>
  <si>
    <t>Czujnik Masimo 3-40 kg jednorazowy</t>
  </si>
  <si>
    <t>4.</t>
  </si>
  <si>
    <t>5.</t>
  </si>
  <si>
    <t xml:space="preserve">szt </t>
  </si>
  <si>
    <t>6.</t>
  </si>
  <si>
    <t>Worek do żywienia pozajelitowego metodą grawitacyjną lub do terapii płynnej.Sterylny, jednorazowego użytku, bez lateksu, bez ftalanów. Pojemność  1000 ml</t>
  </si>
  <si>
    <t>Worek do żywienia pozajelitowego metodą grawitacyjną lub do terapii płynnej.Sterylny, jednorazowego użytku, bez lateksu, bez ftalanów. Pojemność  3000 ml</t>
  </si>
  <si>
    <t>Worek do żywienia pozajelitowego metodą grawitacyjną lub do terapii płynnej.Sterylny, jednorazowego użytku, bez lateksu, bez ftalanów. Pojemność  2000 ml</t>
  </si>
  <si>
    <t>Worek do żywienia pozajelitowego metodą grawitacyjną lub do terapii płynnej.Sterylny, jednorazowego użytku, bez lateksu, bez ftalanów. Pojemność  max 500 ml</t>
  </si>
  <si>
    <t>Worek do żywienia pozajelitowego metodą grawitacyjną lub do terapii płynnej.Sterylny, jednorazowego użytku, bez lateksu, bez ftalanów. Pojemność  125ml,  150 ml, 250ml - rozmiar do wyboru przez zamawiającego</t>
  </si>
  <si>
    <t>Elektroda kulowa 2mm, do uchwytu 2,4mm,
jednorazowa, sterylna</t>
  </si>
  <si>
    <t>Elektroda igłowa do uchwytu 2,4mm, jednorazowa,
sterylna</t>
  </si>
  <si>
    <t>Elektroda nożowa wygięta do uchwytu 2,4mm,
jednorazowa sterylna</t>
  </si>
  <si>
    <t xml:space="preserve">Elektroda nożowa ostra do elektrokoagulacji </t>
  </si>
  <si>
    <t xml:space="preserve">Elektroda nożowa obła do elektrokoagulacji </t>
  </si>
  <si>
    <t>Jednorazowa piżamka dziecięca, dwuczęściowa, wykonana z miękiej tkaniny. Góra piżamki z rozcięciem, ułatwiającym dostęp do klatki piersiowej.  Rozmiar od  98cm -do 140 cm. Do wyboru przez zamawiającego</t>
  </si>
  <si>
    <t>zestaw</t>
  </si>
  <si>
    <t>Elektroda kulowa 4mm, do uchwytu 2,4mm,
jednorazowa, sterylna</t>
  </si>
  <si>
    <t>Prowadnica jednorazowa przeznaczona do przystawek biopsyjnych typu Ultra-Pro II. Zestaw składa się ze sterylnej prowadnicy, osłony składanej teleskopowo 14 x 91,5 cm, żelu i elastycznej opaski.</t>
  </si>
  <si>
    <t>Generator Infant LP z systemem podwójnego strumienia ( dwa strumienie na każde nozdrze)dla zmniejszenia pracy układu oddechowedo noworodka; wyposażony w zawór ograniczający ciśnienie w układzie do 60 cm H2O, konstrukcja karbowana z rozciągliwą rurą wydechową, zapewniającą odprowadzenie nadmiaru mieszanki gazowejz dala od pacjenta. Dwa wyloty awaryjne zapewniające bezpieczeństwo w przypadku zablokowania lub zagięcia rury; kołyska czołowa mocowana poprzez zaczep w kształcie litery " T" stabilizująca generator, zmniejszająca ryzyko dyslokację maski i końcówki nosowej. Generator napędzany linią ciśnienia; linia ciśnienia proksymalnego zapewniająca możliwośc pomiaru ciśnienia dostarczanego bezpośrednio do końcówki nosowej lub maski. Zawór bezpieczeństwa na lini ciśnienia, nie zawierający lateksu, bisfenolu A (BPA), ftalanów ( w tym DEHP). Zestaw zawiera: generator, 3 końcówki o rozmiarze S&lt;M&lt;L (pozwalające na obserwację przegrody nosowej pacjenta), przymiar dla końcówek nosowych i masek.</t>
  </si>
  <si>
    <t>Czapeczka wykonana z bawełny, umożliwiająca dostęp do ciemiączka, wyposażona w rzep mocujący generator z układem oddechowym w kształcie litery T. Rozmiar czapeczki oznaczony kolorem w sposób trwały. Rozmiar czapeczki od 000 do 7. Kompatybilna z generatorem. do wyboru przez zamawiającego.</t>
  </si>
  <si>
    <t>Igła do histologicznej biopsji tkanek miękkich: prostaty, nerki, piersi, węzłów chłonnych, wątroby oraz śledziony, znakowana co 1 cm. Przystosowana do pistoletu Bard Magnum; rozmiar 16 G dł 200 mm; pakowana pojedynczo; opakowanie max 10 sztuk</t>
  </si>
  <si>
    <t>Układ do nieinwazyjnego wspomagania oddychania u noworodków:                                                                                                            1) Układ oddechowy w kolorze  niebieskim:                                                                        -  odcinek wdechowy dł. 1,5 m, śr. wew. 10 mm                                                                                   - łącznik nawilżacza z respiratorem, dł. min.0,6m                                                                          - odcinek pomiarowy dł. 1,8m                                        
3) Łącznik do funkcji nCPAP. dł.60 cm                         
4) Komora automatyczna składająca się z dwóch pływaków zabezpieczających przed zalaniem układu oddechowego; jeden pływak niezatapialny, wykonany z pianki poliuretanowej. Zintegrowany dren o dł. 120cm zakończony igłowym nakłuciem, posiadający osłonkę poliwęglanową wokół podstawy grzejnej, chroniącą przed oparzeniami.</t>
  </si>
  <si>
    <t>Jednorazowa sterylna łyżeczka dermatologiczna -3mm, 4mm, 5 mm, 7mm. Jednostronnie ostra krawędź tnąca ze stali nierdzewnej, łatwo identyfikowalny rozmiar łyżeczki (np. wytłoczenie rozmiaru na rączce). Rozmiar do wyboru przez zamawiającego.</t>
  </si>
  <si>
    <t>sonda główkowa cienka ze stali nierdzewnej , średnica 1 mm długość ok. 140mm  - 145 mm</t>
  </si>
  <si>
    <t xml:space="preserve">Pakiet nr 19 Pojemniki do transportu mat. chir.     </t>
  </si>
  <si>
    <t>PAKIET 20  USTNKI DO GASTRO CHEK(UCP)</t>
  </si>
  <si>
    <t>Pakiet nr 21 - pęseta, kleszczyki, nożyczki (dermatologia)</t>
  </si>
  <si>
    <t>Pakiet nr 22 (105) Czujnik jednorazowego użytku</t>
  </si>
  <si>
    <t>Pakiet 23 Czujniki Masimo</t>
  </si>
  <si>
    <t>Pakiet 24 Piżamki dla dzieci (dwuczęściowe)</t>
  </si>
  <si>
    <t>Pakiet 25 Sprzęt jednorazowy dla oddziału Dermatologii UCP</t>
  </si>
  <si>
    <t>Pakiet 26 Dostawa worków do zywinia pozajelitowego</t>
  </si>
  <si>
    <t>Pakiet 27 Elektrody (dermatologia UCP)</t>
  </si>
  <si>
    <t>ZP/182/2024 ZAŁĄCZNIK NR 2 - FORMULARZ ASORTYMENTOWO - CENOWY</t>
  </si>
  <si>
    <t xml:space="preserve">DEKLAROWANE TERMINY: </t>
  </si>
  <si>
    <t>dni</t>
  </si>
  <si>
    <t xml:space="preserve">Uwaga: Cena oraz termin dostawy zamówień stanowią kryterium oceny ofert. </t>
  </si>
  <si>
    <t>Zamawiający zastrzega, iż ocenie zostanie poddana tylko ta oferta, która będzie zawierała 100% oferowanych propozycji cenowych w ramach Pakietu.  Wartości i liczby w kolumnach należy wpisać z dokładnością do dwóch miejsc po przecinku.</t>
  </si>
  <si>
    <r>
      <t xml:space="preserve">Formularz zawiera formuły ułatwiajace sporządzenie oferty. </t>
    </r>
    <r>
      <rPr>
        <u/>
        <sz val="10"/>
        <rFont val="Arial"/>
        <family val="2"/>
        <charset val="238"/>
      </rPr>
      <t>Obowiązkiem wykonawcy jest weryfikacja poprawności formuł.</t>
    </r>
    <r>
      <rPr>
        <sz val="10"/>
        <rFont val="Arial"/>
        <family val="2"/>
        <charset val="238"/>
      </rPr>
      <t xml:space="preserve"> Wykonawca wprowadza dane do kol.e) Cenę jednostkową netto i wprowadzi stawkę podatku VAT, aby uzyskać cenę oferty.    </t>
    </r>
  </si>
  <si>
    <t>kwalifikowany podpis elektroniczny</t>
  </si>
  <si>
    <t>Deklarowany termin dostawy zamówień (od 1 do max. 5 dni w dni robocze (pon. – pt.) od złożenia zapotrzebowania):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</si>
</sst>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8" formatCode="#,##0.00\ &quot;zł&quot;;[Red]\-#,##0.00\ &quot;zł&quot;"/>
    <numFmt numFmtId="44" formatCode="_-* #,##0.00\ &quot;zł&quot;_-;\-* #,##0.00\ &quot;zł&quot;_-;_-* &quot;-&quot;??\ &quot;zł&quot;_-;_-@_-"/>
    <numFmt numFmtId="43" formatCode="_-* #,##0.00_-;\-* #,##0.00_-;_-* &quot;-&quot;??_-;_-@_-"/>
    <numFmt numFmtId="164" formatCode="[$-415]General"/>
    <numFmt numFmtId="165" formatCode="#,##0.00&quot; zł&quot;"/>
    <numFmt numFmtId="166" formatCode="[$-415]#,##0"/>
    <numFmt numFmtId="167" formatCode="[$-415]0%"/>
    <numFmt numFmtId="168" formatCode="&quot; &quot;#,##0.00&quot; zł &quot;;&quot;-&quot;#,##0.00&quot; zł &quot;;&quot; -&quot;#&quot; zł &quot;;@&quot; &quot;"/>
    <numFmt numFmtId="169" formatCode="[$-415]0.00"/>
    <numFmt numFmtId="170" formatCode="&quot; &quot;#,##0.00&quot;    &quot;;&quot;-&quot;#,##0.00&quot;    &quot;;&quot; -&quot;00&quot;    &quot;;&quot; &quot;@&quot; &quot;"/>
    <numFmt numFmtId="171" formatCode="_-* #,##0.00\ _z_ł_-;\-* #,##0.00\ _z_ł_-;_-* &quot;-&quot;??\ _z_ł_-;_-@_-"/>
    <numFmt numFmtId="172" formatCode="#,##0.00;[Red]#,##0.00"/>
    <numFmt numFmtId="173" formatCode="_-* #,##0.00\ _z_ł_-;\-* #,##0.00\ _z_ł_-;_-* \-??\ _z_ł_-;_-@_-"/>
    <numFmt numFmtId="174" formatCode="_-* #,##0.00&quot; zł&quot;_-;\-* #,##0.00&quot; zł&quot;_-;_-* \-??&quot; zł&quot;_-;_-@_-"/>
    <numFmt numFmtId="175" formatCode="&quot; &quot;#,##0.00&quot; &quot;[$zł-415]&quot; &quot;;&quot;-&quot;#,##0.00&quot; &quot;[$zł-415]&quot; &quot;;&quot; -&quot;00&quot; &quot;[$zł-415]&quot; &quot;;&quot; &quot;@&quot; &quot;"/>
    <numFmt numFmtId="176" formatCode="&quot; &quot;#,##0.00&quot;      &quot;;&quot;-&quot;#,##0.00&quot;      &quot;;&quot; -&quot;#&quot;      &quot;;@&quot; &quot;"/>
    <numFmt numFmtId="177" formatCode="#,##0.00&quot; &quot;[$zł-415];[Red]&quot;-&quot;#,##0.00&quot; &quot;[$zł-415]"/>
  </numFmts>
  <fonts count="75">
    <font>
      <sz val="11"/>
      <color theme="1"/>
      <name val="Calibri"/>
      <family val="2"/>
      <charset val="238"/>
      <scheme val="minor"/>
    </font>
    <font>
      <sz val="11"/>
      <color theme="1"/>
      <name val="Calibri"/>
      <family val="2"/>
      <charset val="238"/>
      <scheme val="minor"/>
    </font>
    <font>
      <sz val="11"/>
      <color theme="1"/>
      <name val="Calibri"/>
      <family val="2"/>
      <scheme val="minor"/>
    </font>
    <font>
      <sz val="7"/>
      <color rgb="FF000000"/>
      <name val="Tahoma"/>
      <family val="2"/>
      <charset val="238"/>
    </font>
    <font>
      <sz val="11"/>
      <color rgb="FF000000"/>
      <name val="Calibri"/>
      <family val="2"/>
      <charset val="238"/>
    </font>
    <font>
      <b/>
      <sz val="7"/>
      <color rgb="FF000000"/>
      <name val="Tahoma"/>
      <family val="2"/>
      <charset val="238"/>
    </font>
    <font>
      <sz val="10"/>
      <color rgb="FF000000"/>
      <name val="Calibri"/>
      <family val="2"/>
      <charset val="238"/>
    </font>
    <font>
      <sz val="10"/>
      <color rgb="FF000000"/>
      <name val="Arial CE1"/>
      <charset val="238"/>
    </font>
    <font>
      <b/>
      <sz val="7"/>
      <color rgb="FF000000"/>
      <name val="Tahoma2"/>
      <charset val="238"/>
    </font>
    <font>
      <sz val="10"/>
      <color rgb="FF000000"/>
      <name val="Arial11"/>
      <charset val="238"/>
    </font>
    <font>
      <sz val="11"/>
      <color rgb="FF000000"/>
      <name val="Arial11"/>
      <charset val="238"/>
    </font>
    <font>
      <sz val="7"/>
      <color rgb="FF000000"/>
      <name val="Tahoma2"/>
      <charset val="238"/>
    </font>
    <font>
      <sz val="10"/>
      <color rgb="FF000000"/>
      <name val="Arial CE"/>
      <charset val="238"/>
    </font>
    <font>
      <b/>
      <sz val="7"/>
      <color rgb="FF000000"/>
      <name val="Tahoma11"/>
      <charset val="238"/>
    </font>
    <font>
      <sz val="10"/>
      <name val="Arial"/>
      <charset val="238"/>
    </font>
    <font>
      <sz val="10"/>
      <name val="Arial CE"/>
      <family val="2"/>
      <charset val="238"/>
    </font>
    <font>
      <sz val="9"/>
      <name val="Arial"/>
      <family val="2"/>
      <charset val="238"/>
    </font>
    <font>
      <sz val="10"/>
      <name val="Arial"/>
      <family val="2"/>
      <charset val="238"/>
    </font>
    <font>
      <b/>
      <sz val="9"/>
      <name val="Arial"/>
      <family val="2"/>
      <charset val="238"/>
    </font>
    <font>
      <b/>
      <sz val="10"/>
      <name val="Arial"/>
      <family val="2"/>
      <charset val="238"/>
    </font>
    <font>
      <sz val="10"/>
      <name val="Arial1"/>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8"/>
      <name val="Calibri"/>
      <family val="2"/>
      <charset val="238"/>
    </font>
    <font>
      <sz val="11"/>
      <color indexed="52"/>
      <name val="Czcionka tekstu podstawowego"/>
      <family val="2"/>
      <charset val="238"/>
    </font>
    <font>
      <b/>
      <sz val="11"/>
      <color indexed="9"/>
      <name val="Czcionka tekstu podstawowego"/>
      <family val="2"/>
      <charset val="238"/>
    </font>
    <font>
      <b/>
      <sz val="15"/>
      <color indexed="54"/>
      <name val="Czcionka tekstu podstawowego"/>
      <family val="2"/>
      <charset val="238"/>
    </font>
    <font>
      <b/>
      <sz val="13"/>
      <color indexed="54"/>
      <name val="Czcionka tekstu podstawowego"/>
      <family val="2"/>
      <charset val="238"/>
    </font>
    <font>
      <b/>
      <sz val="11"/>
      <color indexed="54"/>
      <name val="Czcionka tekstu podstawowego"/>
      <family val="2"/>
      <charset val="238"/>
    </font>
    <font>
      <sz val="11"/>
      <color indexed="60"/>
      <name val="Czcionka tekstu podstawowego"/>
      <family val="2"/>
      <charset val="238"/>
    </font>
    <font>
      <sz val="11"/>
      <color indexed="8"/>
      <name val="Calibri"/>
      <family val="2"/>
    </font>
    <font>
      <sz val="10"/>
      <color indexed="8"/>
      <name val="Arial"/>
      <family val="2"/>
    </font>
    <font>
      <sz val="11"/>
      <color indexed="55"/>
      <name val="Calibri"/>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4"/>
      <name val="Calibri Light"/>
      <family val="2"/>
      <charset val="238"/>
    </font>
    <font>
      <sz val="11"/>
      <color indexed="20"/>
      <name val="Czcionka tekstu podstawowego"/>
      <family val="2"/>
      <charset val="238"/>
    </font>
    <font>
      <sz val="9"/>
      <color theme="1"/>
      <name val="Cambria"/>
      <family val="1"/>
      <charset val="238"/>
    </font>
    <font>
      <sz val="10"/>
      <color rgb="FF9C0006"/>
      <name val="Calibri"/>
      <family val="2"/>
      <charset val="238"/>
    </font>
    <font>
      <sz val="11"/>
      <color rgb="FF9C0006"/>
      <name val="Calibri"/>
      <family val="2"/>
      <charset val="238"/>
    </font>
    <font>
      <sz val="14"/>
      <color rgb="FF000000"/>
      <name val="Arial1"/>
      <charset val="238"/>
    </font>
    <font>
      <sz val="11"/>
      <color rgb="FF000000"/>
      <name val="Calibri1"/>
      <charset val="238"/>
    </font>
    <font>
      <b/>
      <i/>
      <sz val="16"/>
      <color rgb="FF000000"/>
      <name val="Calibri"/>
      <family val="2"/>
      <charset val="238"/>
    </font>
    <font>
      <u/>
      <sz val="10"/>
      <color rgb="FF0563C1"/>
      <name val="Calibri"/>
      <family val="2"/>
      <charset val="238"/>
    </font>
    <font>
      <u/>
      <sz val="10"/>
      <color rgb="FF0563C1"/>
      <name val="Arial"/>
      <family val="2"/>
      <charset val="238"/>
    </font>
    <font>
      <sz val="10"/>
      <color rgb="FF000000"/>
      <name val="Arial"/>
      <family val="2"/>
      <charset val="238"/>
    </font>
    <font>
      <sz val="11"/>
      <color rgb="FF000000"/>
      <name val="Czcionka tekstu podstawowego"/>
      <charset val="238"/>
    </font>
    <font>
      <b/>
      <i/>
      <u/>
      <sz val="10"/>
      <color rgb="FF000000"/>
      <name val="Calibri"/>
      <family val="2"/>
      <charset val="238"/>
    </font>
    <font>
      <b/>
      <i/>
      <u/>
      <sz val="11"/>
      <color rgb="FF000000"/>
      <name val="Calibri"/>
      <family val="2"/>
      <charset val="238"/>
    </font>
    <font>
      <b/>
      <sz val="11"/>
      <color theme="1"/>
      <name val="Calibri"/>
      <family val="2"/>
      <charset val="238"/>
      <scheme val="minor"/>
    </font>
    <font>
      <b/>
      <sz val="13"/>
      <color theme="1"/>
      <name val="Calibri"/>
      <family val="2"/>
      <charset val="238"/>
      <scheme val="minor"/>
    </font>
    <font>
      <sz val="12"/>
      <name val="Arial"/>
      <family val="2"/>
      <charset val="238"/>
    </font>
    <font>
      <b/>
      <sz val="12"/>
      <name val="Arial"/>
      <family val="2"/>
      <charset val="238"/>
    </font>
    <font>
      <sz val="10"/>
      <color rgb="FFFF0000"/>
      <name val="Arial"/>
      <family val="2"/>
      <charset val="238"/>
    </font>
    <font>
      <u/>
      <sz val="10"/>
      <name val="Arial"/>
      <family val="2"/>
      <charset val="238"/>
    </font>
    <font>
      <b/>
      <i/>
      <sz val="10"/>
      <name val="Arial"/>
      <family val="2"/>
      <charset val="238"/>
    </font>
    <font>
      <b/>
      <sz val="8"/>
      <name val="Tahoma"/>
      <family val="2"/>
      <charset val="238"/>
    </font>
    <font>
      <b/>
      <sz val="7"/>
      <name val="Tahoma"/>
      <family val="2"/>
      <charset val="238"/>
    </font>
    <font>
      <sz val="8"/>
      <color rgb="FF000000"/>
      <name val="Tahoma"/>
      <family val="2"/>
      <charset val="238"/>
    </font>
    <font>
      <sz val="8"/>
      <name val="Tahoma"/>
      <family val="2"/>
      <charset val="238"/>
    </font>
    <font>
      <b/>
      <sz val="8"/>
      <color rgb="FF000000"/>
      <name val="Tahoma"/>
      <family val="2"/>
      <charset val="238"/>
    </font>
    <font>
      <b/>
      <sz val="8"/>
      <color rgb="FF000000"/>
      <name val="Tahoma2"/>
      <charset val="238"/>
    </font>
    <font>
      <sz val="8"/>
      <color rgb="FF000000"/>
      <name val="Tahoma2"/>
      <charset val="238"/>
    </font>
    <font>
      <sz val="8"/>
      <color rgb="FFFF0000"/>
      <name val="Tahoma"/>
      <family val="2"/>
      <charset val="238"/>
    </font>
    <font>
      <sz val="8"/>
      <color rgb="FF000000"/>
      <name val="Tahoma1"/>
      <charset val="238"/>
    </font>
    <font>
      <sz val="8"/>
      <color theme="1"/>
      <name val="Tahoma"/>
      <family val="2"/>
      <charset val="238"/>
    </font>
    <font>
      <b/>
      <i/>
      <sz val="8"/>
      <color rgb="FF000000"/>
      <name val="Tahoma"/>
      <family val="2"/>
      <charset val="238"/>
    </font>
    <font>
      <sz val="8"/>
      <color rgb="FF000000"/>
      <name val="Calibri"/>
      <family val="2"/>
      <charset val="238"/>
    </font>
    <font>
      <sz val="8"/>
      <color theme="1"/>
      <name val="Calibri"/>
      <family val="2"/>
      <charset val="238"/>
      <scheme val="minor"/>
    </font>
    <font>
      <b/>
      <sz val="8"/>
      <color theme="1"/>
      <name val="Tahoma"/>
      <family val="2"/>
      <charset val="238"/>
    </font>
  </fonts>
  <fills count="46">
    <fill>
      <patternFill patternType="none"/>
    </fill>
    <fill>
      <patternFill patternType="gray125"/>
    </fill>
    <fill>
      <patternFill patternType="solid">
        <fgColor rgb="FFF2F2F2"/>
        <bgColor rgb="FFF2F2F2"/>
      </patternFill>
    </fill>
    <fill>
      <patternFill patternType="solid">
        <fgColor rgb="FFFFF2CC"/>
        <bgColor rgb="FFFFF2CC"/>
      </patternFill>
    </fill>
    <fill>
      <patternFill patternType="solid">
        <fgColor rgb="FFFFFFFF"/>
        <bgColor rgb="FFFFFFFF"/>
      </patternFill>
    </fill>
    <fill>
      <patternFill patternType="solid">
        <fgColor theme="7" tint="0.79998168889431442"/>
        <bgColor indexed="64"/>
      </patternFill>
    </fill>
    <fill>
      <patternFill patternType="solid">
        <fgColor theme="0"/>
        <bgColor rgb="FFFF0000"/>
      </patternFill>
    </fill>
    <fill>
      <patternFill patternType="solid">
        <fgColor indexed="9"/>
        <bgColor indexed="26"/>
      </patternFill>
    </fill>
    <fill>
      <patternFill patternType="solid">
        <fgColor theme="0" tint="-0.14999847407452621"/>
        <bgColor indexed="26"/>
      </patternFill>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31"/>
      </patternFill>
    </fill>
    <fill>
      <patternFill patternType="solid">
        <fgColor indexed="31"/>
      </patternFill>
    </fill>
    <fill>
      <patternFill patternType="solid">
        <fgColor indexed="47"/>
      </patternFill>
    </fill>
    <fill>
      <patternFill patternType="solid">
        <fgColor indexed="9"/>
      </patternFill>
    </fill>
    <fill>
      <patternFill patternType="solid">
        <fgColor indexed="26"/>
      </patternFill>
    </fill>
    <fill>
      <patternFill patternType="solid">
        <fgColor indexed="27"/>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62"/>
      </patternFill>
    </fill>
    <fill>
      <patternFill patternType="solid">
        <fgColor indexed="53"/>
      </patternFill>
    </fill>
    <fill>
      <patternFill patternType="solid">
        <fgColor indexed="55"/>
      </patternFill>
    </fill>
    <fill>
      <patternFill patternType="solid">
        <fgColor indexed="51"/>
      </patternFill>
    </fill>
    <fill>
      <patternFill patternType="solid">
        <fgColor indexed="45"/>
      </patternFill>
    </fill>
    <fill>
      <patternFill patternType="solid">
        <fgColor rgb="FFFFC7CE"/>
        <bgColor rgb="FFFFC7CE"/>
      </patternFill>
    </fill>
    <fill>
      <patternFill patternType="solid">
        <fgColor theme="0"/>
        <bgColor rgb="FFF2F2F2"/>
      </patternFill>
    </fill>
    <fill>
      <patternFill patternType="solid">
        <fgColor theme="0"/>
        <bgColor rgb="FFB4C6E7"/>
      </patternFill>
    </fill>
    <fill>
      <patternFill patternType="solid">
        <fgColor theme="7" tint="0.59999389629810485"/>
        <bgColor rgb="FF9BC2E6"/>
      </patternFill>
    </fill>
    <fill>
      <patternFill patternType="solid">
        <fgColor theme="7" tint="0.59999389629810485"/>
        <bgColor rgb="FFBDD7EE"/>
      </patternFill>
    </fill>
    <fill>
      <patternFill patternType="solid">
        <fgColor theme="0"/>
        <bgColor rgb="FFBDD7EE"/>
      </patternFill>
    </fill>
    <fill>
      <patternFill patternType="solid">
        <fgColor theme="7" tint="0.59999389629810485"/>
        <bgColor indexed="64"/>
      </patternFill>
    </fill>
    <fill>
      <patternFill patternType="solid">
        <fgColor theme="7" tint="0.59999389629810485"/>
        <bgColor rgb="FFB4C6E7"/>
      </patternFill>
    </fill>
    <fill>
      <patternFill patternType="solid">
        <fgColor theme="0"/>
        <bgColor rgb="FFFFF2CC"/>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99"/>
        <bgColor indexed="64"/>
      </patternFill>
    </fill>
    <fill>
      <patternFill patternType="solid">
        <fgColor theme="7" tint="0.79998168889431442"/>
        <bgColor rgb="FFFFF2CC"/>
      </patternFill>
    </fill>
    <fill>
      <patternFill patternType="solid">
        <fgColor theme="2"/>
        <bgColor rgb="FFF2F2F2"/>
      </patternFill>
    </fill>
    <fill>
      <patternFill patternType="solid">
        <fgColor theme="2"/>
        <bgColor indexed="31"/>
      </patternFill>
    </fill>
    <fill>
      <patternFill patternType="solid">
        <fgColor theme="2"/>
        <bgColor indexed="64"/>
      </patternFill>
    </fill>
    <fill>
      <patternFill patternType="solid">
        <fgColor theme="7" tint="0.79998168889431442"/>
        <bgColor rgb="FFFFFFFF"/>
      </patternFill>
    </fill>
    <fill>
      <patternFill patternType="solid">
        <fgColor theme="7" tint="0.79998168889431442"/>
        <bgColor rgb="FFF2F2F2"/>
      </patternFill>
    </fill>
  </fills>
  <borders count="3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8"/>
      </right>
      <top/>
      <bottom style="medium">
        <color indexed="64"/>
      </bottom>
      <diagonal/>
    </border>
    <border>
      <left style="medium">
        <color indexed="8"/>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8"/>
      </left>
      <right/>
      <top style="thin">
        <color indexed="64"/>
      </top>
      <bottom style="medium">
        <color indexed="8"/>
      </bottom>
      <diagonal/>
    </border>
    <border>
      <left/>
      <right/>
      <top style="thin">
        <color indexed="64"/>
      </top>
      <bottom style="medium">
        <color indexed="8"/>
      </bottom>
      <diagonal/>
    </border>
    <border>
      <left/>
      <right style="medium">
        <color indexed="64"/>
      </right>
      <top style="thin">
        <color indexed="64"/>
      </top>
      <bottom style="medium">
        <color indexed="8"/>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44"/>
      </bottom>
      <diagonal/>
    </border>
    <border>
      <left/>
      <right/>
      <top/>
      <bottom style="medium">
        <color indexed="49"/>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rgb="FF000000"/>
      </left>
      <right style="thin">
        <color rgb="FF000000"/>
      </right>
      <top style="thin">
        <color rgb="FF000000"/>
      </top>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diagonal/>
    </border>
    <border>
      <left/>
      <right/>
      <top/>
      <bottom style="thin">
        <color auto="1"/>
      </bottom>
      <diagonal/>
    </border>
    <border>
      <left style="thin">
        <color theme="0" tint="-4.9989318521683403E-2"/>
      </left>
      <right style="thin">
        <color theme="0" tint="-4.9989318521683403E-2"/>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rgb="FF000000"/>
      </right>
      <top style="thin">
        <color rgb="FF000000"/>
      </top>
      <bottom/>
      <diagonal/>
    </border>
    <border diagonalUp="1" diagonalDown="1">
      <left style="thin">
        <color rgb="FF000000"/>
      </left>
      <right style="thin">
        <color rgb="FF000000"/>
      </right>
      <top style="thin">
        <color rgb="FF000000"/>
      </top>
      <bottom style="thin">
        <color rgb="FF000000"/>
      </bottom>
      <diagonal style="thin">
        <color rgb="FF000000"/>
      </diagonal>
    </border>
  </borders>
  <cellStyleXfs count="216">
    <xf numFmtId="0" fontId="0" fillId="0" borderId="0"/>
    <xf numFmtId="9" fontId="1" fillId="0" borderId="0" applyFont="0" applyFill="0" applyBorder="0" applyAlignment="0" applyProtection="0"/>
    <xf numFmtId="0" fontId="2" fillId="0" borderId="0"/>
    <xf numFmtId="43" fontId="2" fillId="0" borderId="0" applyFont="0" applyFill="0" applyBorder="0" applyAlignment="0" applyProtection="0"/>
    <xf numFmtId="164" fontId="4" fillId="0" borderId="0" applyBorder="0" applyProtection="0"/>
    <xf numFmtId="164" fontId="4" fillId="0" borderId="0" applyBorder="0" applyProtection="0"/>
    <xf numFmtId="164" fontId="7" fillId="0" borderId="0" applyBorder="0" applyProtection="0"/>
    <xf numFmtId="168" fontId="6" fillId="0" borderId="0" applyFont="0" applyBorder="0" applyProtection="0"/>
    <xf numFmtId="0" fontId="9" fillId="0" borderId="0" applyNumberFormat="0" applyBorder="0" applyProtection="0"/>
    <xf numFmtId="164" fontId="10" fillId="0" borderId="0" applyBorder="0" applyProtection="0"/>
    <xf numFmtId="164" fontId="12" fillId="0" borderId="0" applyBorder="0" applyProtection="0"/>
    <xf numFmtId="168" fontId="6" fillId="0" borderId="0" applyFont="0" applyBorder="0" applyProtection="0"/>
    <xf numFmtId="164" fontId="6" fillId="0" borderId="0" applyFont="0" applyBorder="0" applyProtection="0"/>
    <xf numFmtId="43" fontId="2" fillId="0" borderId="0" applyFont="0" applyFill="0" applyBorder="0" applyAlignment="0" applyProtection="0"/>
    <xf numFmtId="170" fontId="6" fillId="0" borderId="0" applyFont="0" applyFill="0" applyBorder="0" applyAlignment="0" applyProtection="0"/>
    <xf numFmtId="0" fontId="14" fillId="0" borderId="0"/>
    <xf numFmtId="0" fontId="20" fillId="0" borderId="0" applyNumberFormat="0" applyFill="0" applyBorder="0" applyAlignment="0" applyProtection="0"/>
    <xf numFmtId="171" fontId="17" fillId="0" borderId="0" applyFont="0" applyFill="0" applyBorder="0" applyAlignment="0" applyProtection="0"/>
    <xf numFmtId="173" fontId="17" fillId="0" borderId="0" applyFill="0" applyBorder="0" applyAlignment="0" applyProtection="0"/>
    <xf numFmtId="0" fontId="17" fillId="0" borderId="0"/>
    <xf numFmtId="0" fontId="17" fillId="0" borderId="0"/>
    <xf numFmtId="0" fontId="17" fillId="0" borderId="0"/>
    <xf numFmtId="0" fontId="15" fillId="0" borderId="0"/>
    <xf numFmtId="0" fontId="17" fillId="0" borderId="0"/>
    <xf numFmtId="44" fontId="17" fillId="0" borderId="0" applyFont="0" applyFill="0" applyBorder="0" applyAlignment="0" applyProtection="0"/>
    <xf numFmtId="174" fontId="17" fillId="0" borderId="0" applyFill="0" applyBorder="0" applyAlignment="0" applyProtection="0"/>
    <xf numFmtId="0" fontId="14" fillId="0" borderId="0"/>
    <xf numFmtId="0" fontId="21" fillId="1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18" borderId="0" applyNumberFormat="0" applyBorder="0" applyAlignment="0" applyProtection="0"/>
    <xf numFmtId="0" fontId="21" fillId="20" borderId="0" applyNumberFormat="0" applyBorder="0" applyAlignment="0" applyProtection="0"/>
    <xf numFmtId="0" fontId="22" fillId="21" borderId="0" applyNumberFormat="0" applyBorder="0" applyAlignment="0" applyProtection="0"/>
    <xf numFmtId="0" fontId="22" fillId="13"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8"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3" fillId="13" borderId="16" applyNumberFormat="0" applyAlignment="0" applyProtection="0"/>
    <xf numFmtId="0" fontId="24" fillId="19" borderId="17" applyNumberFormat="0" applyAlignment="0" applyProtection="0"/>
    <xf numFmtId="0" fontId="25" fillId="17" borderId="0" applyNumberFormat="0" applyBorder="0" applyAlignment="0" applyProtection="0"/>
    <xf numFmtId="0" fontId="27" fillId="0" borderId="18" applyNumberFormat="0" applyFill="0" applyAlignment="0" applyProtection="0"/>
    <xf numFmtId="0" fontId="28" fillId="25" borderId="19" applyNumberFormat="0" applyAlignment="0" applyProtection="0"/>
    <xf numFmtId="0" fontId="29" fillId="0" borderId="20" applyNumberFormat="0" applyFill="0" applyAlignment="0" applyProtection="0"/>
    <xf numFmtId="0" fontId="30" fillId="0" borderId="21" applyNumberFormat="0" applyFill="0" applyAlignment="0" applyProtection="0"/>
    <xf numFmtId="0" fontId="31" fillId="0" borderId="22" applyNumberFormat="0" applyFill="0" applyAlignment="0" applyProtection="0"/>
    <xf numFmtId="0" fontId="31" fillId="0" borderId="0" applyNumberFormat="0" applyFill="0" applyBorder="0" applyAlignment="0" applyProtection="0"/>
    <xf numFmtId="0" fontId="32" fillId="20" borderId="0" applyNumberFormat="0" applyBorder="0" applyAlignment="0" applyProtection="0"/>
    <xf numFmtId="0" fontId="33" fillId="0" borderId="0"/>
    <xf numFmtId="0" fontId="34" fillId="0" borderId="0"/>
    <xf numFmtId="164" fontId="35" fillId="0" borderId="0" applyBorder="0" applyProtection="0"/>
    <xf numFmtId="0" fontId="36" fillId="19" borderId="16" applyNumberFormat="0" applyAlignment="0" applyProtection="0"/>
    <xf numFmtId="9" fontId="17" fillId="0" borderId="0" applyFont="0" applyFill="0" applyBorder="0" applyAlignment="0" applyProtection="0"/>
    <xf numFmtId="0" fontId="37" fillId="0" borderId="23" applyNumberFormat="0" applyFill="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26" fillId="15" borderId="24" applyNumberFormat="0" applyFont="0" applyAlignment="0" applyProtection="0"/>
    <xf numFmtId="0" fontId="41" fillId="27" borderId="0" applyNumberFormat="0" applyBorder="0" applyAlignment="0" applyProtection="0"/>
    <xf numFmtId="0" fontId="6" fillId="0" borderId="0"/>
    <xf numFmtId="170" fontId="6" fillId="0" borderId="0" applyFont="0" applyFill="0" applyBorder="0" applyAlignment="0" applyProtection="0"/>
    <xf numFmtId="9" fontId="6" fillId="0" borderId="0" applyFont="0" applyFill="0" applyBorder="0" applyAlignment="0" applyProtection="0"/>
    <xf numFmtId="0" fontId="43" fillId="28" borderId="0" applyNumberFormat="0" applyBorder="0" applyProtection="0"/>
    <xf numFmtId="0" fontId="44" fillId="28" borderId="0" applyNumberFormat="0" applyBorder="0" applyProtection="0"/>
    <xf numFmtId="0" fontId="43" fillId="28" borderId="0" applyNumberFormat="0" applyBorder="0" applyProtection="0"/>
    <xf numFmtId="0" fontId="45" fillId="0" borderId="0" applyNumberFormat="0" applyBorder="0" applyProtection="0"/>
    <xf numFmtId="0" fontId="9" fillId="0" borderId="0" applyNumberFormat="0" applyBorder="0" applyProtection="0"/>
    <xf numFmtId="0" fontId="6" fillId="0" borderId="0" applyNumberFormat="0" applyFont="0" applyFill="0" applyBorder="0" applyAlignment="0" applyProtection="0"/>
    <xf numFmtId="176" fontId="6" fillId="0" borderId="0" applyFont="0" applyBorder="0" applyProtection="0"/>
    <xf numFmtId="176" fontId="6" fillId="0" borderId="0" applyFont="0" applyBorder="0" applyProtection="0"/>
    <xf numFmtId="176" fontId="6" fillId="0" borderId="0" applyFont="0" applyBorder="0" applyProtection="0"/>
    <xf numFmtId="170" fontId="6" fillId="0" borderId="0" applyFont="0" applyFill="0" applyBorder="0" applyAlignment="0" applyProtection="0"/>
    <xf numFmtId="170" fontId="6" fillId="0" borderId="0" applyFont="0" applyFill="0" applyBorder="0" applyAlignment="0" applyProtection="0"/>
    <xf numFmtId="176" fontId="6" fillId="0" borderId="0" applyFont="0" applyBorder="0" applyProtection="0"/>
    <xf numFmtId="170" fontId="6" fillId="0" borderId="0" applyFont="0" applyFill="0" applyBorder="0" applyAlignment="0" applyProtection="0"/>
    <xf numFmtId="170" fontId="6" fillId="0" borderId="0" applyFont="0" applyFill="0" applyBorder="0" applyAlignment="0" applyProtection="0"/>
    <xf numFmtId="176" fontId="6" fillId="0" borderId="0" applyFont="0" applyBorder="0" applyProtection="0"/>
    <xf numFmtId="176" fontId="6" fillId="0" borderId="0" applyFont="0" applyBorder="0" applyProtection="0"/>
    <xf numFmtId="170" fontId="6" fillId="0" borderId="0" applyFont="0" applyFill="0" applyBorder="0" applyAlignment="0" applyProtection="0"/>
    <xf numFmtId="170" fontId="6" fillId="0" borderId="0" applyFont="0" applyFill="0" applyBorder="0" applyAlignment="0" applyProtection="0"/>
    <xf numFmtId="176" fontId="6" fillId="0" borderId="0" applyFont="0" applyBorder="0" applyProtection="0"/>
    <xf numFmtId="176" fontId="6" fillId="0" borderId="0" applyFont="0" applyBorder="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176" fontId="6" fillId="0" borderId="0" applyFont="0" applyBorder="0" applyProtection="0"/>
    <xf numFmtId="176" fontId="6" fillId="0" borderId="0" applyFont="0" applyBorder="0" applyProtection="0"/>
    <xf numFmtId="176" fontId="6" fillId="0" borderId="0" applyFont="0" applyBorder="0" applyProtection="0"/>
    <xf numFmtId="168" fontId="6" fillId="0" borderId="0" applyFont="0" applyBorder="0" applyProtection="0"/>
    <xf numFmtId="164" fontId="46" fillId="0" borderId="0" applyBorder="0" applyProtection="0"/>
    <xf numFmtId="164" fontId="12" fillId="0" borderId="0" applyBorder="0" applyProtection="0"/>
    <xf numFmtId="0" fontId="12" fillId="0" borderId="0" applyNumberFormat="0" applyBorder="0" applyProtection="0"/>
    <xf numFmtId="0" fontId="12" fillId="0" borderId="0" applyNumberFormat="0" applyBorder="0" applyProtection="0"/>
    <xf numFmtId="0" fontId="12" fillId="0" borderId="0" applyNumberFormat="0" applyBorder="0" applyProtection="0"/>
    <xf numFmtId="0" fontId="47" fillId="0" borderId="0" applyNumberFormat="0" applyBorder="0" applyProtection="0">
      <alignment horizontal="center"/>
    </xf>
    <xf numFmtId="0" fontId="47" fillId="0" borderId="0" applyNumberFormat="0" applyBorder="0" applyProtection="0">
      <alignment horizontal="center" textRotation="90"/>
    </xf>
    <xf numFmtId="0" fontId="48" fillId="0" borderId="0" applyNumberFormat="0" applyBorder="0" applyProtection="0"/>
    <xf numFmtId="0" fontId="49" fillId="0" borderId="0" applyNumberFormat="0" applyFill="0" applyBorder="0" applyAlignment="0" applyProtection="0"/>
    <xf numFmtId="0" fontId="49" fillId="0" borderId="0" applyNumberFormat="0" applyFill="0" applyBorder="0" applyAlignment="0" applyProtection="0"/>
    <xf numFmtId="164" fontId="6" fillId="0" borderId="0" applyFont="0" applyBorder="0" applyProtection="0"/>
    <xf numFmtId="0" fontId="50" fillId="0" borderId="0" applyNumberFormat="0" applyBorder="0" applyProtection="0"/>
    <xf numFmtId="0" fontId="50" fillId="0" borderId="0" applyNumberFormat="0" applyBorder="0" applyProtection="0"/>
    <xf numFmtId="164" fontId="12" fillId="0" borderId="0" applyBorder="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164" fontId="6" fillId="0" borderId="0" applyFont="0" applyBorder="0" applyProtection="0"/>
    <xf numFmtId="0" fontId="50" fillId="0" borderId="0" applyNumberFormat="0" applyBorder="0" applyProtection="0"/>
    <xf numFmtId="164" fontId="51" fillId="0" borderId="0" applyBorder="0" applyProtection="0"/>
    <xf numFmtId="0" fontId="51" fillId="0" borderId="0" applyNumberFormat="0" applyBorder="0" applyProtection="0"/>
    <xf numFmtId="0" fontId="51" fillId="0" borderId="0" applyNumberFormat="0" applyBorder="0" applyProtection="0"/>
    <xf numFmtId="0" fontId="50" fillId="0" borderId="0" applyNumberFormat="0" applyBorder="0" applyProtection="0"/>
    <xf numFmtId="0" fontId="50" fillId="0" borderId="0" applyNumberFormat="0" applyBorder="0" applyProtection="0"/>
    <xf numFmtId="164" fontId="4" fillId="0" borderId="0" applyBorder="0" applyProtection="0"/>
    <xf numFmtId="0" fontId="4" fillId="0" borderId="0" applyNumberFormat="0" applyBorder="0" applyProtection="0"/>
    <xf numFmtId="0" fontId="4" fillId="0" borderId="0" applyNumberFormat="0" applyBorder="0" applyProtection="0"/>
    <xf numFmtId="164" fontId="10" fillId="0" borderId="0" applyBorder="0" applyProtection="0"/>
    <xf numFmtId="164" fontId="10" fillId="0" borderId="0" applyBorder="0" applyProtection="0"/>
    <xf numFmtId="164" fontId="10" fillId="0" borderId="0" applyBorder="0" applyProtection="0"/>
    <xf numFmtId="0" fontId="4" fillId="0" borderId="0" applyNumberFormat="0" applyBorder="0" applyProtection="0"/>
    <xf numFmtId="0" fontId="4" fillId="0" borderId="0" applyNumberFormat="0" applyBorder="0" applyProtection="0"/>
    <xf numFmtId="164" fontId="4" fillId="0" borderId="0" applyBorder="0" applyProtection="0"/>
    <xf numFmtId="0" fontId="10" fillId="0" borderId="0" applyNumberFormat="0" applyBorder="0" applyProtection="0"/>
    <xf numFmtId="164" fontId="10" fillId="0" borderId="0" applyBorder="0" applyProtection="0"/>
    <xf numFmtId="0" fontId="4" fillId="0" borderId="0" applyNumberFormat="0" applyBorder="0" applyProtection="0"/>
    <xf numFmtId="0" fontId="4" fillId="0" borderId="0" applyNumberFormat="0" applyBorder="0" applyProtection="0"/>
    <xf numFmtId="164" fontId="10" fillId="0" borderId="0" applyBorder="0" applyProtection="0"/>
    <xf numFmtId="164" fontId="10" fillId="0" borderId="0" applyBorder="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0" fontId="10" fillId="0" borderId="0" applyNumberFormat="0" applyBorder="0" applyProtection="0"/>
    <xf numFmtId="0" fontId="9" fillId="0" borderId="0" applyNumberFormat="0" applyBorder="0" applyProtection="0"/>
    <xf numFmtId="0" fontId="9" fillId="0" borderId="0" applyNumberFormat="0" applyBorder="0" applyProtection="0"/>
    <xf numFmtId="0" fontId="50" fillId="0" borderId="0" applyNumberFormat="0" applyBorder="0" applyProtection="0"/>
    <xf numFmtId="167" fontId="6" fillId="0" borderId="0" applyFont="0" applyBorder="0" applyProtection="0"/>
    <xf numFmtId="167" fontId="6" fillId="0" borderId="0" applyFont="0" applyBorder="0" applyProtection="0"/>
    <xf numFmtId="167" fontId="6" fillId="0" borderId="0" applyFont="0" applyBorder="0" applyProtection="0"/>
    <xf numFmtId="9" fontId="6" fillId="0" borderId="0" applyFont="0" applyFill="0" applyBorder="0" applyAlignment="0" applyProtection="0"/>
    <xf numFmtId="9" fontId="6" fillId="0" borderId="0" applyFont="0" applyFill="0" applyBorder="0" applyAlignment="0" applyProtection="0"/>
    <xf numFmtId="167" fontId="6" fillId="0" borderId="0" applyFont="0" applyBorder="0" applyProtection="0"/>
    <xf numFmtId="9" fontId="6" fillId="0" borderId="0" applyFont="0" applyFill="0" applyBorder="0" applyAlignment="0" applyProtection="0"/>
    <xf numFmtId="9" fontId="6" fillId="0" borderId="0" applyFont="0" applyFill="0" applyBorder="0" applyAlignment="0" applyProtection="0"/>
    <xf numFmtId="167" fontId="6" fillId="0" borderId="0" applyFont="0" applyBorder="0" applyProtection="0"/>
    <xf numFmtId="167" fontId="6" fillId="0" borderId="0" applyFont="0" applyBorder="0" applyProtection="0"/>
    <xf numFmtId="9" fontId="6" fillId="0" borderId="0" applyFont="0" applyFill="0" applyBorder="0" applyAlignment="0" applyProtection="0"/>
    <xf numFmtId="9" fontId="6" fillId="0" borderId="0" applyFont="0" applyFill="0" applyBorder="0" applyAlignment="0" applyProtection="0"/>
    <xf numFmtId="0" fontId="52" fillId="0" borderId="0" applyNumberFormat="0" applyBorder="0" applyProtection="0"/>
    <xf numFmtId="0" fontId="53" fillId="0" borderId="0" applyNumberFormat="0" applyBorder="0" applyProtection="0"/>
    <xf numFmtId="177" fontId="52" fillId="0" borderId="0" applyBorder="0" applyProtection="0"/>
    <xf numFmtId="177" fontId="53" fillId="0" borderId="0" applyBorder="0" applyProtection="0"/>
    <xf numFmtId="168" fontId="6" fillId="0" borderId="0" applyFont="0" applyBorder="0" applyProtection="0"/>
    <xf numFmtId="168" fontId="6" fillId="0" borderId="0" applyFont="0" applyBorder="0" applyProtection="0"/>
    <xf numFmtId="168" fontId="6" fillId="0" borderId="0" applyFont="0" applyBorder="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68" fontId="6" fillId="0" borderId="0" applyFont="0" applyBorder="0" applyProtection="0"/>
    <xf numFmtId="168" fontId="6" fillId="0" borderId="0" applyFont="0" applyBorder="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68" fontId="6" fillId="0" borderId="0" applyFont="0" applyBorder="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68" fontId="6" fillId="0" borderId="0" applyFont="0" applyBorder="0" applyProtection="0"/>
    <xf numFmtId="168" fontId="6" fillId="0" borderId="0" applyFont="0" applyBorder="0" applyProtection="0"/>
    <xf numFmtId="175" fontId="6" fillId="0" borderId="0" applyFont="0" applyFill="0" applyBorder="0" applyAlignment="0" applyProtection="0"/>
    <xf numFmtId="175" fontId="6" fillId="0" borderId="0" applyFont="0" applyFill="0" applyBorder="0" applyAlignment="0" applyProtection="0"/>
    <xf numFmtId="175" fontId="6" fillId="0" borderId="0" applyFont="0" applyFill="0" applyBorder="0" applyAlignment="0" applyProtection="0"/>
    <xf numFmtId="175" fontId="6"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17" fillId="0" borderId="0"/>
  </cellStyleXfs>
  <cellXfs count="389">
    <xf numFmtId="0" fontId="0" fillId="0" borderId="0" xfId="0"/>
    <xf numFmtId="0" fontId="2" fillId="0" borderId="0" xfId="2"/>
    <xf numFmtId="164" fontId="5" fillId="0" borderId="0" xfId="5" applyFont="1" applyAlignment="1">
      <alignment vertical="center"/>
    </xf>
    <xf numFmtId="43" fontId="3" fillId="0" borderId="0" xfId="3" applyFont="1" applyAlignment="1">
      <alignment horizontal="right" vertical="center"/>
    </xf>
    <xf numFmtId="43" fontId="3" fillId="0" borderId="0" xfId="3" applyFont="1" applyAlignment="1">
      <alignment horizontal="center" vertical="center"/>
    </xf>
    <xf numFmtId="164" fontId="3" fillId="0" borderId="1" xfId="5" applyFont="1" applyBorder="1" applyAlignment="1">
      <alignment horizontal="center" vertical="center"/>
    </xf>
    <xf numFmtId="43" fontId="3" fillId="0" borderId="0" xfId="3" applyFont="1" applyAlignment="1">
      <alignment vertical="center"/>
    </xf>
    <xf numFmtId="0" fontId="3" fillId="0" borderId="0" xfId="2" applyFont="1" applyAlignment="1">
      <alignment vertical="center"/>
    </xf>
    <xf numFmtId="0" fontId="3" fillId="0" borderId="2" xfId="2" applyFont="1" applyBorder="1" applyAlignment="1">
      <alignment horizontal="center" vertical="center" wrapText="1"/>
    </xf>
    <xf numFmtId="0" fontId="5" fillId="0" borderId="0" xfId="2" applyFont="1" applyAlignment="1">
      <alignment vertical="center" wrapText="1"/>
    </xf>
    <xf numFmtId="0" fontId="2" fillId="0" borderId="0" xfId="2" applyAlignment="1">
      <alignment vertical="center" wrapText="1"/>
    </xf>
    <xf numFmtId="4" fontId="18" fillId="0" borderId="9" xfId="15" applyNumberFormat="1" applyFont="1" applyBorder="1" applyAlignment="1">
      <alignment horizontal="center" vertical="center"/>
    </xf>
    <xf numFmtId="4" fontId="18" fillId="0" borderId="10" xfId="15" applyNumberFormat="1" applyFont="1" applyBorder="1" applyAlignment="1">
      <alignment horizontal="center" vertical="center"/>
    </xf>
    <xf numFmtId="0" fontId="16" fillId="7" borderId="8" xfId="22" applyFont="1" applyFill="1" applyBorder="1" applyAlignment="1">
      <alignment horizontal="center" vertical="center" wrapText="1"/>
    </xf>
    <xf numFmtId="0" fontId="18" fillId="8" borderId="8" xfId="23" applyFont="1" applyFill="1" applyBorder="1" applyAlignment="1">
      <alignment horizontal="center" vertical="center" wrapText="1"/>
    </xf>
    <xf numFmtId="0" fontId="18" fillId="8" borderId="8" xfId="23" applyFont="1" applyFill="1" applyBorder="1" applyAlignment="1">
      <alignment horizontal="center" vertical="center" wrapText="1" shrinkToFit="1"/>
    </xf>
    <xf numFmtId="4" fontId="18" fillId="9" borderId="11" xfId="15" applyNumberFormat="1" applyFont="1" applyFill="1" applyBorder="1" applyAlignment="1">
      <alignment horizontal="center" vertical="center"/>
    </xf>
    <xf numFmtId="0" fontId="16" fillId="0" borderId="8" xfId="15" applyFont="1" applyBorder="1" applyAlignment="1">
      <alignment vertical="center"/>
    </xf>
    <xf numFmtId="0" fontId="18" fillId="9" borderId="8" xfId="15" applyFont="1" applyFill="1" applyBorder="1" applyAlignment="1">
      <alignment horizontal="center" vertical="center"/>
    </xf>
    <xf numFmtId="0" fontId="14" fillId="10" borderId="0" xfId="15" applyFill="1" applyAlignment="1">
      <alignment vertical="center"/>
    </xf>
    <xf numFmtId="0" fontId="17" fillId="10" borderId="0" xfId="15" applyFont="1" applyFill="1" applyAlignment="1">
      <alignment vertical="center"/>
    </xf>
    <xf numFmtId="0" fontId="16" fillId="10" borderId="0" xfId="15" applyFont="1" applyFill="1" applyAlignment="1">
      <alignment vertical="center"/>
    </xf>
    <xf numFmtId="0" fontId="14" fillId="10" borderId="0" xfId="15" applyFill="1" applyAlignment="1">
      <alignment horizontal="center" vertical="center"/>
    </xf>
    <xf numFmtId="165" fontId="16" fillId="10" borderId="6" xfId="15" applyNumberFormat="1" applyFont="1" applyFill="1" applyBorder="1" applyAlignment="1">
      <alignment horizontal="center" vertical="center" wrapText="1"/>
    </xf>
    <xf numFmtId="0" fontId="16" fillId="0" borderId="8" xfId="21" applyFont="1" applyBorder="1" applyAlignment="1">
      <alignment horizontal="center" vertical="center" wrapText="1" shrinkToFit="1"/>
    </xf>
    <xf numFmtId="44" fontId="14" fillId="10" borderId="0" xfId="15" applyNumberFormat="1" applyFill="1" applyAlignment="1">
      <alignment vertical="center"/>
    </xf>
    <xf numFmtId="8" fontId="18" fillId="10" borderId="8" xfId="15" applyNumberFormat="1" applyFont="1" applyFill="1" applyBorder="1" applyAlignment="1">
      <alignment vertical="center"/>
    </xf>
    <xf numFmtId="0" fontId="9" fillId="0" borderId="0" xfId="148"/>
    <xf numFmtId="164" fontId="8" fillId="0" borderId="1" xfId="9" applyFont="1" applyBorder="1" applyAlignment="1">
      <alignment vertical="center"/>
    </xf>
    <xf numFmtId="43" fontId="9" fillId="0" borderId="0" xfId="213" applyFont="1"/>
    <xf numFmtId="0" fontId="11" fillId="0" borderId="1" xfId="148" applyFont="1" applyBorder="1" applyAlignment="1">
      <alignment horizontal="center" vertical="center"/>
    </xf>
    <xf numFmtId="0" fontId="11" fillId="0" borderId="4" xfId="148" applyFont="1" applyBorder="1" applyAlignment="1">
      <alignment horizontal="center" vertical="center" wrapText="1"/>
    </xf>
    <xf numFmtId="0" fontId="8" fillId="0" borderId="0" xfId="148" applyFont="1" applyAlignment="1">
      <alignment vertical="center" wrapText="1"/>
    </xf>
    <xf numFmtId="165" fontId="8" fillId="0" borderId="0" xfId="148" applyNumberFormat="1" applyFont="1" applyAlignment="1">
      <alignment horizontal="right" vertical="center" wrapText="1"/>
    </xf>
    <xf numFmtId="43" fontId="8" fillId="0" borderId="0" xfId="213" applyFont="1" applyAlignment="1">
      <alignment horizontal="right" vertical="center" wrapText="1"/>
    </xf>
    <xf numFmtId="0" fontId="8" fillId="0" borderId="0" xfId="148" applyFont="1" applyAlignment="1">
      <alignment horizontal="left" vertical="center" wrapText="1"/>
    </xf>
    <xf numFmtId="43" fontId="8" fillId="0" borderId="0" xfId="213" applyFont="1" applyAlignment="1">
      <alignment horizontal="left" vertical="center" wrapText="1"/>
    </xf>
    <xf numFmtId="43" fontId="8" fillId="0" borderId="0" xfId="213" applyFont="1" applyAlignment="1">
      <alignment horizontal="center" vertical="center" wrapText="1"/>
    </xf>
    <xf numFmtId="164" fontId="5" fillId="0" borderId="0" xfId="11" applyNumberFormat="1" applyFont="1" applyAlignment="1">
      <alignment horizontal="center" vertical="center" wrapText="1"/>
    </xf>
    <xf numFmtId="0" fontId="11" fillId="29" borderId="4" xfId="148" applyFont="1" applyFill="1" applyBorder="1" applyAlignment="1">
      <alignment horizontal="center" vertical="center" wrapText="1"/>
    </xf>
    <xf numFmtId="164" fontId="5" fillId="0" borderId="1" xfId="5" applyFont="1" applyBorder="1" applyAlignment="1">
      <alignment vertical="center"/>
    </xf>
    <xf numFmtId="43" fontId="5" fillId="0" borderId="0" xfId="13" applyFont="1" applyAlignment="1">
      <alignment horizontal="right" vertical="center" wrapText="1"/>
    </xf>
    <xf numFmtId="164" fontId="3" fillId="0" borderId="2" xfId="12" applyFont="1" applyBorder="1" applyAlignment="1">
      <alignment horizontal="center" vertical="center" wrapText="1"/>
    </xf>
    <xf numFmtId="0" fontId="2" fillId="0" borderId="0" xfId="212" applyAlignment="1">
      <alignment wrapText="1"/>
    </xf>
    <xf numFmtId="0" fontId="3" fillId="0" borderId="0" xfId="72" applyFont="1" applyAlignment="1">
      <alignment vertical="center"/>
    </xf>
    <xf numFmtId="0" fontId="3" fillId="0" borderId="0" xfId="72" applyFont="1" applyAlignment="1">
      <alignment horizontal="right" vertical="center"/>
    </xf>
    <xf numFmtId="164" fontId="5" fillId="4" borderId="1" xfId="5" applyFont="1" applyFill="1" applyBorder="1" applyAlignment="1">
      <alignment vertical="center"/>
    </xf>
    <xf numFmtId="0" fontId="5" fillId="0" borderId="0" xfId="72" applyFont="1" applyAlignment="1">
      <alignment vertical="center" wrapText="1"/>
    </xf>
    <xf numFmtId="0" fontId="3" fillId="0" borderId="0" xfId="72" applyFont="1" applyAlignment="1">
      <alignment horizontal="left" vertical="center"/>
    </xf>
    <xf numFmtId="0" fontId="3" fillId="0" borderId="0" xfId="72" applyFont="1" applyAlignment="1">
      <alignment horizontal="left" vertical="center" wrapText="1"/>
    </xf>
    <xf numFmtId="0" fontId="3" fillId="4" borderId="0" xfId="72" applyFont="1" applyFill="1" applyAlignment="1">
      <alignment vertical="center"/>
    </xf>
    <xf numFmtId="0" fontId="3" fillId="4" borderId="1" xfId="72" applyFont="1" applyFill="1" applyBorder="1" applyAlignment="1">
      <alignment horizontal="center" vertical="center"/>
    </xf>
    <xf numFmtId="0" fontId="3" fillId="0" borderId="4" xfId="72" applyFont="1" applyBorder="1" applyAlignment="1">
      <alignment horizontal="center" vertical="center" wrapText="1"/>
    </xf>
    <xf numFmtId="170" fontId="3" fillId="0" borderId="0" xfId="84" applyFont="1" applyAlignment="1">
      <alignment horizontal="right" vertical="center" wrapText="1"/>
    </xf>
    <xf numFmtId="170" fontId="3" fillId="4" borderId="0" xfId="84" applyFont="1" applyFill="1" applyAlignment="1">
      <alignment horizontal="right" vertical="center"/>
    </xf>
    <xf numFmtId="170" fontId="3" fillId="0" borderId="0" xfId="84" applyFont="1" applyAlignment="1">
      <alignment horizontal="center" vertical="center" wrapText="1"/>
    </xf>
    <xf numFmtId="170" fontId="3" fillId="4" borderId="0" xfId="84" applyFont="1" applyFill="1" applyAlignment="1">
      <alignment horizontal="center" vertical="center"/>
    </xf>
    <xf numFmtId="170" fontId="3" fillId="0" borderId="0" xfId="84" applyFont="1" applyAlignment="1">
      <alignment vertical="center"/>
    </xf>
    <xf numFmtId="170" fontId="3" fillId="0" borderId="0" xfId="84" applyFont="1" applyAlignment="1">
      <alignment horizontal="left" vertical="center"/>
    </xf>
    <xf numFmtId="170" fontId="3" fillId="4" borderId="0" xfId="84" applyFont="1" applyFill="1" applyAlignment="1">
      <alignment vertical="center"/>
    </xf>
    <xf numFmtId="0" fontId="3" fillId="0" borderId="1" xfId="72" applyFont="1" applyBorder="1" applyAlignment="1">
      <alignment horizontal="center" vertical="center"/>
    </xf>
    <xf numFmtId="170" fontId="3" fillId="0" borderId="0" xfId="84" applyFont="1" applyAlignment="1">
      <alignment horizontal="right" vertical="center"/>
    </xf>
    <xf numFmtId="170" fontId="3" fillId="0" borderId="0" xfId="84" applyFont="1" applyAlignment="1">
      <alignment horizontal="center" vertical="center"/>
    </xf>
    <xf numFmtId="0" fontId="3" fillId="30" borderId="0" xfId="72" applyFont="1" applyFill="1" applyAlignment="1">
      <alignment vertical="center"/>
    </xf>
    <xf numFmtId="164" fontId="5" fillId="30" borderId="1" xfId="5" applyFont="1" applyFill="1" applyBorder="1" applyAlignment="1">
      <alignment vertical="center"/>
    </xf>
    <xf numFmtId="0" fontId="50" fillId="0" borderId="0" xfId="114"/>
    <xf numFmtId="165" fontId="5" fillId="0" borderId="0" xfId="12" applyNumberFormat="1" applyFont="1" applyAlignment="1">
      <alignment horizontal="right" vertical="center" wrapText="1"/>
    </xf>
    <xf numFmtId="0" fontId="8" fillId="0" borderId="0" xfId="148" applyFont="1" applyBorder="1" applyAlignment="1">
      <alignment horizontal="center" vertical="center" wrapText="1"/>
    </xf>
    <xf numFmtId="0" fontId="9" fillId="0" borderId="0" xfId="148" applyBorder="1"/>
    <xf numFmtId="43" fontId="9" fillId="0" borderId="0" xfId="213" applyFont="1" applyBorder="1"/>
    <xf numFmtId="0" fontId="11" fillId="0" borderId="0" xfId="148" applyFont="1" applyBorder="1" applyAlignment="1">
      <alignment horizontal="left" vertical="center"/>
    </xf>
    <xf numFmtId="0" fontId="2" fillId="0" borderId="0" xfId="212"/>
    <xf numFmtId="164" fontId="6" fillId="0" borderId="0" xfId="12" applyFont="1"/>
    <xf numFmtId="0" fontId="3" fillId="0" borderId="2" xfId="72" applyFont="1" applyBorder="1" applyAlignment="1">
      <alignment horizontal="center" vertical="center" wrapText="1"/>
    </xf>
    <xf numFmtId="0" fontId="14" fillId="0" borderId="0" xfId="26"/>
    <xf numFmtId="164" fontId="5" fillId="33" borderId="1" xfId="5" applyFont="1" applyFill="1" applyBorder="1" applyAlignment="1">
      <alignment vertical="center"/>
    </xf>
    <xf numFmtId="0" fontId="8" fillId="0" borderId="0" xfId="8" applyFont="1" applyAlignment="1">
      <alignment vertical="center" wrapText="1"/>
    </xf>
    <xf numFmtId="0" fontId="8" fillId="0" borderId="0" xfId="8" applyFont="1" applyAlignment="1">
      <alignment horizontal="left" vertical="center" wrapText="1"/>
    </xf>
    <xf numFmtId="43" fontId="8" fillId="0" borderId="0" xfId="13" applyFont="1" applyAlignment="1">
      <alignment horizontal="left" vertical="center" wrapText="1"/>
    </xf>
    <xf numFmtId="43" fontId="8" fillId="0" borderId="0" xfId="13" applyFont="1" applyAlignment="1">
      <alignment horizontal="center" vertical="center" wrapText="1"/>
    </xf>
    <xf numFmtId="164" fontId="0" fillId="0" borderId="0" xfId="12" applyFont="1"/>
    <xf numFmtId="0" fontId="0" fillId="6" borderId="0" xfId="0" applyFill="1"/>
    <xf numFmtId="165" fontId="5" fillId="0" borderId="0" xfId="12" applyNumberFormat="1" applyFont="1" applyAlignment="1">
      <alignment horizontal="center" vertical="center" wrapText="1"/>
    </xf>
    <xf numFmtId="0" fontId="3" fillId="0" borderId="0" xfId="0" applyFont="1" applyAlignment="1">
      <alignment horizontal="right" vertical="center"/>
    </xf>
    <xf numFmtId="0" fontId="5" fillId="0" borderId="0" xfId="0" applyFont="1" applyAlignment="1">
      <alignment vertical="center" wrapText="1"/>
    </xf>
    <xf numFmtId="165" fontId="5" fillId="0" borderId="0" xfId="0" applyNumberFormat="1" applyFont="1" applyAlignment="1">
      <alignment horizontal="right" vertical="center" wrapText="1"/>
    </xf>
    <xf numFmtId="168" fontId="5" fillId="0" borderId="0" xfId="0" applyNumberFormat="1" applyFont="1" applyAlignment="1">
      <alignment vertical="center" wrapText="1"/>
    </xf>
    <xf numFmtId="43" fontId="5" fillId="0" borderId="0" xfId="13" applyFont="1" applyAlignment="1">
      <alignment horizontal="center" vertical="center" wrapText="1"/>
    </xf>
    <xf numFmtId="169" fontId="3" fillId="4" borderId="0" xfId="0" applyNumberFormat="1" applyFont="1" applyFill="1" applyAlignment="1">
      <alignment vertical="center"/>
    </xf>
    <xf numFmtId="43" fontId="3" fillId="0" borderId="0" xfId="13" applyFont="1" applyAlignment="1">
      <alignment vertical="center"/>
    </xf>
    <xf numFmtId="0" fontId="3" fillId="0" borderId="0" xfId="0" applyFont="1" applyAlignment="1">
      <alignment vertical="center"/>
    </xf>
    <xf numFmtId="0" fontId="0" fillId="0" borderId="0" xfId="0" applyAlignment="1">
      <alignment horizontal="center" vertical="center"/>
    </xf>
    <xf numFmtId="43" fontId="0" fillId="0" borderId="0" xfId="0" applyNumberFormat="1"/>
    <xf numFmtId="0" fontId="11" fillId="0" borderId="0" xfId="148" applyFont="1" applyBorder="1" applyAlignment="1">
      <alignment horizontal="center" vertical="center" wrapText="1"/>
    </xf>
    <xf numFmtId="0" fontId="42" fillId="10" borderId="0" xfId="26" applyFont="1" applyFill="1" applyAlignment="1">
      <alignment horizontal="left" vertical="center" wrapText="1"/>
    </xf>
    <xf numFmtId="0" fontId="11" fillId="0" borderId="0" xfId="148" applyFont="1" applyBorder="1" applyAlignment="1">
      <alignment horizontal="center" vertical="center"/>
    </xf>
    <xf numFmtId="166" fontId="13" fillId="0" borderId="0" xfId="10" applyNumberFormat="1" applyFont="1" applyBorder="1" applyAlignment="1">
      <alignment horizontal="center" vertical="center"/>
    </xf>
    <xf numFmtId="0" fontId="0" fillId="10" borderId="0" xfId="0" applyFill="1"/>
    <xf numFmtId="0" fontId="11" fillId="29" borderId="0" xfId="148" applyFont="1" applyFill="1" applyBorder="1" applyAlignment="1">
      <alignment horizontal="center" vertical="center" wrapText="1"/>
    </xf>
    <xf numFmtId="0" fontId="11" fillId="36" borderId="0" xfId="148" applyFont="1" applyFill="1" applyBorder="1" applyAlignment="1">
      <alignment vertical="center" wrapText="1"/>
    </xf>
    <xf numFmtId="0" fontId="0" fillId="0" borderId="0" xfId="0" applyAlignment="1">
      <alignment wrapText="1"/>
    </xf>
    <xf numFmtId="0" fontId="2" fillId="0" borderId="0" xfId="2" applyAlignment="1">
      <alignment wrapText="1"/>
    </xf>
    <xf numFmtId="0" fontId="9" fillId="0" borderId="0" xfId="8" applyBorder="1"/>
    <xf numFmtId="166" fontId="9" fillId="0" borderId="0" xfId="8" applyNumberFormat="1" applyBorder="1"/>
    <xf numFmtId="164" fontId="9" fillId="0" borderId="0" xfId="8" applyNumberFormat="1" applyBorder="1"/>
    <xf numFmtId="43" fontId="9" fillId="0" borderId="0" xfId="8" applyNumberFormat="1" applyBorder="1"/>
    <xf numFmtId="167" fontId="9" fillId="0" borderId="0" xfId="8" applyNumberFormat="1" applyBorder="1"/>
    <xf numFmtId="165" fontId="9" fillId="0" borderId="0" xfId="8" applyNumberFormat="1" applyBorder="1"/>
    <xf numFmtId="168" fontId="9" fillId="0" borderId="0" xfId="8" applyNumberFormat="1" applyBorder="1"/>
    <xf numFmtId="169" fontId="9" fillId="0" borderId="0" xfId="8" applyNumberFormat="1" applyBorder="1"/>
    <xf numFmtId="43" fontId="11" fillId="10" borderId="3" xfId="213" applyFont="1" applyFill="1" applyBorder="1" applyAlignment="1">
      <alignment horizontal="center" vertical="center" wrapText="1"/>
    </xf>
    <xf numFmtId="0" fontId="0" fillId="0" borderId="0" xfId="0" applyAlignment="1">
      <alignment horizontal="left" vertical="top"/>
    </xf>
    <xf numFmtId="0" fontId="56" fillId="10" borderId="0" xfId="0" applyFont="1" applyFill="1" applyAlignment="1">
      <alignment horizontal="left" vertical="top"/>
    </xf>
    <xf numFmtId="0" fontId="57" fillId="10" borderId="32" xfId="0" applyFont="1" applyFill="1" applyBorder="1" applyAlignment="1">
      <alignment horizontal="center" vertical="center"/>
    </xf>
    <xf numFmtId="0" fontId="57" fillId="10" borderId="0" xfId="0" applyFont="1" applyFill="1" applyAlignment="1">
      <alignment horizontal="center" vertical="center"/>
    </xf>
    <xf numFmtId="0" fontId="0" fillId="0" borderId="0" xfId="0" applyAlignment="1">
      <alignment horizontal="left" vertical="top" wrapText="1"/>
    </xf>
    <xf numFmtId="0" fontId="56" fillId="39" borderId="33" xfId="0" applyFont="1" applyFill="1" applyBorder="1" applyAlignment="1">
      <alignment horizontal="left" vertical="top" wrapText="1"/>
    </xf>
    <xf numFmtId="9" fontId="16" fillId="5" borderId="8" xfId="1" applyFont="1" applyFill="1" applyBorder="1" applyAlignment="1">
      <alignment horizontal="center" vertical="center"/>
    </xf>
    <xf numFmtId="0" fontId="5" fillId="2" borderId="2" xfId="2" applyFont="1" applyFill="1" applyBorder="1" applyAlignment="1">
      <alignment horizontal="center" vertical="center" wrapText="1"/>
    </xf>
    <xf numFmtId="43" fontId="5" fillId="2" borderId="2" xfId="3" applyFont="1" applyFill="1" applyBorder="1" applyAlignment="1">
      <alignment horizontal="center" vertical="center" wrapText="1"/>
    </xf>
    <xf numFmtId="0" fontId="5" fillId="41" borderId="2" xfId="2" applyFont="1" applyFill="1" applyBorder="1" applyAlignment="1">
      <alignment horizontal="center" vertical="center" wrapText="1"/>
    </xf>
    <xf numFmtId="0" fontId="62" fillId="42" borderId="8" xfId="23" applyFont="1" applyFill="1" applyBorder="1" applyAlignment="1">
      <alignment horizontal="center" vertical="center" wrapText="1"/>
    </xf>
    <xf numFmtId="0" fontId="62" fillId="43" borderId="8" xfId="15" applyFont="1" applyFill="1" applyBorder="1" applyAlignment="1">
      <alignment horizontal="center" vertical="center"/>
    </xf>
    <xf numFmtId="44" fontId="62" fillId="42" borderId="8" xfId="23" applyNumberFormat="1" applyFont="1" applyFill="1" applyBorder="1" applyAlignment="1">
      <alignment horizontal="center" vertical="center" wrapText="1"/>
    </xf>
    <xf numFmtId="172" fontId="62" fillId="42" borderId="8" xfId="23" applyNumberFormat="1" applyFont="1" applyFill="1" applyBorder="1" applyAlignment="1">
      <alignment horizontal="center" vertical="center" wrapText="1" shrinkToFit="1"/>
    </xf>
    <xf numFmtId="10" fontId="62" fillId="42" borderId="8" xfId="23" applyNumberFormat="1" applyFont="1" applyFill="1" applyBorder="1" applyAlignment="1">
      <alignment horizontal="center" vertical="center" wrapText="1" shrinkToFit="1"/>
    </xf>
    <xf numFmtId="172" fontId="62" fillId="42" borderId="8" xfId="23" applyNumberFormat="1" applyFont="1" applyFill="1" applyBorder="1" applyAlignment="1">
      <alignment horizontal="center" vertical="center" wrapText="1"/>
    </xf>
    <xf numFmtId="2" fontId="62" fillId="43" borderId="8" xfId="15" applyNumberFormat="1" applyFont="1" applyFill="1" applyBorder="1" applyAlignment="1">
      <alignment horizontal="center" vertical="center" wrapText="1"/>
    </xf>
    <xf numFmtId="8" fontId="18" fillId="5" borderId="8" xfId="15" applyNumberFormat="1" applyFont="1" applyFill="1" applyBorder="1" applyAlignment="1">
      <alignment vertical="center"/>
    </xf>
    <xf numFmtId="1" fontId="64" fillId="10" borderId="8" xfId="20" applyNumberFormat="1" applyFont="1" applyFill="1" applyBorder="1" applyAlignment="1">
      <alignment horizontal="left" vertical="center" wrapText="1"/>
    </xf>
    <xf numFmtId="165" fontId="65" fillId="32" borderId="1" xfId="4" applyNumberFormat="1" applyFont="1" applyFill="1" applyBorder="1" applyAlignment="1">
      <alignment vertical="center"/>
    </xf>
    <xf numFmtId="0" fontId="61" fillId="34" borderId="0" xfId="15" applyFont="1" applyFill="1" applyAlignment="1">
      <alignment vertical="center"/>
    </xf>
    <xf numFmtId="0" fontId="65" fillId="32" borderId="0" xfId="148" applyFont="1" applyFill="1" applyAlignment="1">
      <alignment vertical="center"/>
    </xf>
    <xf numFmtId="0" fontId="16" fillId="5" borderId="8" xfId="15" applyFont="1" applyFill="1" applyBorder="1" applyAlignment="1">
      <alignment vertical="center"/>
    </xf>
    <xf numFmtId="0" fontId="5" fillId="2" borderId="2" xfId="148" applyFont="1" applyFill="1" applyBorder="1" applyAlignment="1">
      <alignment horizontal="center" vertical="center" wrapText="1"/>
    </xf>
    <xf numFmtId="43" fontId="5" fillId="2" borderId="2" xfId="213" applyFont="1" applyFill="1" applyBorder="1" applyAlignment="1">
      <alignment horizontal="center" vertical="center" wrapText="1"/>
    </xf>
    <xf numFmtId="0" fontId="63" fillId="0" borderId="2" xfId="72" applyFont="1" applyBorder="1" applyAlignment="1">
      <alignment horizontal="left" vertical="center" wrapText="1"/>
    </xf>
    <xf numFmtId="0" fontId="5" fillId="2" borderId="2" xfId="72" applyFont="1" applyFill="1" applyBorder="1" applyAlignment="1">
      <alignment horizontal="center" vertical="center" wrapText="1"/>
    </xf>
    <xf numFmtId="170" fontId="5" fillId="2" borderId="2" xfId="84" applyFont="1" applyFill="1" applyBorder="1" applyAlignment="1">
      <alignment horizontal="center" vertical="center" wrapText="1"/>
    </xf>
    <xf numFmtId="0" fontId="65" fillId="31" borderId="0" xfId="72" applyFont="1" applyFill="1" applyAlignment="1">
      <alignment vertical="center"/>
    </xf>
    <xf numFmtId="0" fontId="63" fillId="0" borderId="5" xfId="72" applyFont="1" applyBorder="1" applyAlignment="1">
      <alignment horizontal="center" vertical="center"/>
    </xf>
    <xf numFmtId="166" fontId="66" fillId="0" borderId="2" xfId="6" applyNumberFormat="1" applyFont="1" applyBorder="1" applyAlignment="1">
      <alignment horizontal="center" vertical="center"/>
    </xf>
    <xf numFmtId="170" fontId="65" fillId="3" borderId="2" xfId="84" applyFont="1" applyFill="1" applyBorder="1" applyAlignment="1">
      <alignment horizontal="center" vertical="center"/>
    </xf>
    <xf numFmtId="167" fontId="63" fillId="3" borderId="25" xfId="72" applyNumberFormat="1" applyFont="1" applyFill="1" applyBorder="1" applyAlignment="1">
      <alignment horizontal="center" vertical="center"/>
    </xf>
    <xf numFmtId="0" fontId="63" fillId="3" borderId="2" xfId="72" applyFont="1" applyFill="1" applyBorder="1" applyAlignment="1">
      <alignment vertical="center" wrapText="1"/>
    </xf>
    <xf numFmtId="0" fontId="63" fillId="0" borderId="0" xfId="72" applyFont="1" applyAlignment="1">
      <alignment vertical="center"/>
    </xf>
    <xf numFmtId="165" fontId="65" fillId="0" borderId="0" xfId="72" applyNumberFormat="1" applyFont="1" applyAlignment="1">
      <alignment horizontal="right" vertical="center" wrapText="1"/>
    </xf>
    <xf numFmtId="170" fontId="65" fillId="0" borderId="0" xfId="84" applyFont="1" applyAlignment="1">
      <alignment horizontal="right" vertical="center" wrapText="1"/>
    </xf>
    <xf numFmtId="165" fontId="65" fillId="0" borderId="8" xfId="72" applyNumberFormat="1" applyFont="1" applyBorder="1" applyAlignment="1">
      <alignment horizontal="center" vertical="center" wrapText="1"/>
    </xf>
    <xf numFmtId="0" fontId="63" fillId="29" borderId="5" xfId="148" applyFont="1" applyFill="1" applyBorder="1" applyAlignment="1">
      <alignment horizontal="center" vertical="center" wrapText="1"/>
    </xf>
    <xf numFmtId="43" fontId="65" fillId="3" borderId="2" xfId="213" applyFont="1" applyFill="1" applyBorder="1" applyAlignment="1">
      <alignment horizontal="center" vertical="center"/>
    </xf>
    <xf numFmtId="43" fontId="63" fillId="29" borderId="2" xfId="213" applyFont="1" applyFill="1" applyBorder="1" applyAlignment="1">
      <alignment horizontal="center" vertical="center" wrapText="1"/>
    </xf>
    <xf numFmtId="167" fontId="63" fillId="3" borderId="2" xfId="148" applyNumberFormat="1" applyFont="1" applyFill="1" applyBorder="1" applyAlignment="1">
      <alignment horizontal="center" vertical="center"/>
    </xf>
    <xf numFmtId="0" fontId="63" fillId="3" borderId="2" xfId="148" applyFont="1" applyFill="1" applyBorder="1" applyAlignment="1">
      <alignment vertical="center" wrapText="1"/>
    </xf>
    <xf numFmtId="0" fontId="63" fillId="0" borderId="5" xfId="148" applyFont="1" applyBorder="1" applyAlignment="1">
      <alignment horizontal="center" vertical="center"/>
    </xf>
    <xf numFmtId="166" fontId="65" fillId="0" borderId="2" xfId="10" applyNumberFormat="1" applyFont="1" applyBorder="1" applyAlignment="1">
      <alignment horizontal="center" vertical="center"/>
    </xf>
    <xf numFmtId="43" fontId="63" fillId="29" borderId="25" xfId="213" applyFont="1" applyFill="1" applyBorder="1" applyAlignment="1">
      <alignment horizontal="center" vertical="center" wrapText="1"/>
    </xf>
    <xf numFmtId="167" fontId="63" fillId="3" borderId="25" xfId="148" applyNumberFormat="1" applyFont="1" applyFill="1" applyBorder="1" applyAlignment="1">
      <alignment horizontal="center" vertical="center"/>
    </xf>
    <xf numFmtId="0" fontId="63" fillId="0" borderId="0" xfId="148" applyFont="1"/>
    <xf numFmtId="165" fontId="65" fillId="0" borderId="0" xfId="148" applyNumberFormat="1" applyFont="1" applyAlignment="1">
      <alignment horizontal="right" vertical="center" wrapText="1"/>
    </xf>
    <xf numFmtId="43" fontId="65" fillId="0" borderId="0" xfId="213" applyFont="1" applyAlignment="1">
      <alignment horizontal="right" vertical="center" wrapText="1"/>
    </xf>
    <xf numFmtId="43" fontId="65" fillId="2" borderId="8" xfId="213" applyFont="1" applyFill="1" applyBorder="1" applyAlignment="1">
      <alignment horizontal="center" vertical="center" wrapText="1"/>
    </xf>
    <xf numFmtId="165" fontId="65" fillId="0" borderId="8" xfId="148" applyNumberFormat="1" applyFont="1" applyBorder="1" applyAlignment="1">
      <alignment horizontal="center" vertical="center" wrapText="1"/>
    </xf>
    <xf numFmtId="43" fontId="65" fillId="2" borderId="8" xfId="213" applyFont="1" applyFill="1" applyBorder="1" applyAlignment="1">
      <alignment vertical="center" wrapText="1"/>
    </xf>
    <xf numFmtId="0" fontId="65" fillId="29" borderId="2" xfId="148" applyFont="1" applyFill="1" applyBorder="1" applyAlignment="1">
      <alignment horizontal="center" vertical="center" wrapText="1"/>
    </xf>
    <xf numFmtId="0" fontId="18" fillId="0" borderId="8" xfId="21" applyFont="1" applyBorder="1" applyAlignment="1">
      <alignment horizontal="center" vertical="center" wrapText="1" shrinkToFit="1"/>
    </xf>
    <xf numFmtId="164" fontId="63" fillId="0" borderId="2" xfId="5" applyFont="1" applyBorder="1" applyAlignment="1">
      <alignment horizontal="center" vertical="center"/>
    </xf>
    <xf numFmtId="43" fontId="65" fillId="40" borderId="2" xfId="3" applyFont="1" applyFill="1" applyBorder="1" applyAlignment="1">
      <alignment horizontal="right" vertical="center"/>
    </xf>
    <xf numFmtId="43" fontId="63" fillId="29" borderId="2" xfId="3" applyFont="1" applyFill="1" applyBorder="1" applyAlignment="1">
      <alignment horizontal="center" vertical="center" wrapText="1"/>
    </xf>
    <xf numFmtId="167" fontId="63" fillId="3" borderId="2" xfId="2" applyNumberFormat="1" applyFont="1" applyFill="1" applyBorder="1" applyAlignment="1">
      <alignment horizontal="center" vertical="center" wrapText="1"/>
    </xf>
    <xf numFmtId="43" fontId="63" fillId="29" borderId="25" xfId="3" applyFont="1" applyFill="1" applyBorder="1" applyAlignment="1">
      <alignment vertical="center" wrapText="1"/>
    </xf>
    <xf numFmtId="0" fontId="68" fillId="40" borderId="2" xfId="2" applyFont="1" applyFill="1" applyBorder="1" applyAlignment="1">
      <alignment vertical="center" wrapText="1"/>
    </xf>
    <xf numFmtId="0" fontId="65" fillId="0" borderId="0" xfId="2" applyFont="1" applyAlignment="1">
      <alignment vertical="center" wrapText="1"/>
    </xf>
    <xf numFmtId="165" fontId="65" fillId="0" borderId="0" xfId="2" applyNumberFormat="1" applyFont="1" applyAlignment="1">
      <alignment horizontal="right" vertical="center" wrapText="1"/>
    </xf>
    <xf numFmtId="43" fontId="65" fillId="0" borderId="0" xfId="3" applyFont="1" applyAlignment="1">
      <alignment horizontal="right" vertical="center" wrapText="1"/>
    </xf>
    <xf numFmtId="43" fontId="65" fillId="2" borderId="29" xfId="3" applyFont="1" applyFill="1" applyBorder="1" applyAlignment="1">
      <alignment horizontal="center" vertical="center" wrapText="1"/>
    </xf>
    <xf numFmtId="165" fontId="65" fillId="0" borderId="27" xfId="2" applyNumberFormat="1" applyFont="1" applyBorder="1" applyAlignment="1">
      <alignment horizontal="center" vertical="center" wrapText="1"/>
    </xf>
    <xf numFmtId="43" fontId="65" fillId="2" borderId="8" xfId="3" applyFont="1" applyFill="1" applyBorder="1" applyAlignment="1">
      <alignment vertical="center" wrapText="1"/>
    </xf>
    <xf numFmtId="0" fontId="5" fillId="41" borderId="8" xfId="2" applyFont="1" applyFill="1" applyBorder="1" applyAlignment="1">
      <alignment horizontal="center" vertical="center" wrapText="1"/>
    </xf>
    <xf numFmtId="44" fontId="65" fillId="2" borderId="8" xfId="84" applyNumberFormat="1" applyFont="1" applyFill="1" applyBorder="1" applyAlignment="1">
      <alignment horizontal="center" vertical="center" wrapText="1"/>
    </xf>
    <xf numFmtId="44" fontId="65" fillId="2" borderId="8" xfId="84" applyNumberFormat="1" applyFont="1" applyFill="1" applyBorder="1" applyAlignment="1">
      <alignment vertical="center" wrapText="1"/>
    </xf>
    <xf numFmtId="0" fontId="65" fillId="35" borderId="0" xfId="72" applyFont="1" applyFill="1" applyAlignment="1">
      <alignment vertical="center"/>
    </xf>
    <xf numFmtId="0" fontId="63" fillId="0" borderId="4" xfId="72" applyFont="1" applyBorder="1" applyAlignment="1">
      <alignment horizontal="center" vertical="center" wrapText="1"/>
    </xf>
    <xf numFmtId="0" fontId="69" fillId="0" borderId="2" xfId="72" applyFont="1" applyBorder="1" applyAlignment="1">
      <alignment horizontal="left" vertical="center" wrapText="1"/>
    </xf>
    <xf numFmtId="167" fontId="63" fillId="3" borderId="2" xfId="72" applyNumberFormat="1" applyFont="1" applyFill="1" applyBorder="1" applyAlignment="1">
      <alignment horizontal="center" vertical="center"/>
    </xf>
    <xf numFmtId="0" fontId="65" fillId="0" borderId="0" xfId="72" applyFont="1" applyAlignment="1">
      <alignment vertical="center" wrapText="1"/>
    </xf>
    <xf numFmtId="164" fontId="65" fillId="0" borderId="1" xfId="9" applyFont="1" applyBorder="1" applyAlignment="1">
      <alignment vertical="center"/>
    </xf>
    <xf numFmtId="43" fontId="63" fillId="0" borderId="0" xfId="213" applyFont="1"/>
    <xf numFmtId="0" fontId="63" fillId="0" borderId="1" xfId="148" applyFont="1" applyBorder="1" applyAlignment="1">
      <alignment horizontal="center" vertical="center"/>
    </xf>
    <xf numFmtId="0" fontId="70" fillId="10" borderId="12" xfId="26" applyFont="1" applyFill="1" applyBorder="1" applyAlignment="1">
      <alignment horizontal="left" vertical="center" wrapText="1"/>
    </xf>
    <xf numFmtId="0" fontId="65" fillId="0" borderId="0" xfId="148" applyFont="1" applyAlignment="1">
      <alignment vertical="center" wrapText="1"/>
    </xf>
    <xf numFmtId="0" fontId="65" fillId="2" borderId="2" xfId="148" applyFont="1" applyFill="1" applyBorder="1" applyAlignment="1">
      <alignment horizontal="center" vertical="center" wrapText="1"/>
    </xf>
    <xf numFmtId="43" fontId="65" fillId="2" borderId="2" xfId="213" applyFont="1" applyFill="1" applyBorder="1" applyAlignment="1">
      <alignment horizontal="center" vertical="center" wrapText="1"/>
    </xf>
    <xf numFmtId="0" fontId="67" fillId="0" borderId="4" xfId="148" applyFont="1" applyBorder="1" applyAlignment="1">
      <alignment horizontal="center" vertical="center" wrapText="1"/>
    </xf>
    <xf numFmtId="170" fontId="63" fillId="0" borderId="0" xfId="84" applyFont="1" applyAlignment="1">
      <alignment horizontal="right" vertical="center"/>
    </xf>
    <xf numFmtId="170" fontId="71" fillId="0" borderId="0" xfId="84" applyFont="1" applyAlignment="1">
      <alignment horizontal="center" vertical="center"/>
    </xf>
    <xf numFmtId="168" fontId="63" fillId="0" borderId="0" xfId="72" applyNumberFormat="1" applyFont="1" applyAlignment="1">
      <alignment horizontal="center" vertical="center"/>
    </xf>
    <xf numFmtId="170" fontId="63" fillId="0" borderId="0" xfId="84" applyFont="1" applyAlignment="1">
      <alignment horizontal="center" vertical="center"/>
    </xf>
    <xf numFmtId="164" fontId="63" fillId="0" borderId="2" xfId="12" applyFont="1" applyBorder="1" applyAlignment="1">
      <alignment horizontal="center" vertical="center" wrapText="1"/>
    </xf>
    <xf numFmtId="167" fontId="63" fillId="3" borderId="2" xfId="12" applyNumberFormat="1" applyFont="1" applyFill="1" applyBorder="1" applyAlignment="1">
      <alignment horizontal="center" vertical="center"/>
    </xf>
    <xf numFmtId="164" fontId="63" fillId="3" borderId="2" xfId="12" applyFont="1" applyFill="1" applyBorder="1" applyAlignment="1">
      <alignment vertical="center" wrapText="1"/>
    </xf>
    <xf numFmtId="164" fontId="72" fillId="0" borderId="0" xfId="12" applyFont="1"/>
    <xf numFmtId="165" fontId="65" fillId="0" borderId="0" xfId="12" applyNumberFormat="1" applyFont="1" applyAlignment="1">
      <alignment horizontal="right" vertical="center" wrapText="1"/>
    </xf>
    <xf numFmtId="165" fontId="65" fillId="0" borderId="3" xfId="12" applyNumberFormat="1" applyFont="1" applyBorder="1" applyAlignment="1">
      <alignment horizontal="center" vertical="center" wrapText="1"/>
    </xf>
    <xf numFmtId="164" fontId="5" fillId="2" borderId="2" xfId="12" applyFont="1" applyFill="1" applyBorder="1" applyAlignment="1">
      <alignment horizontal="center" vertical="center" wrapText="1"/>
    </xf>
    <xf numFmtId="164" fontId="65" fillId="2" borderId="2" xfId="12" applyFont="1" applyFill="1" applyBorder="1" applyAlignment="1">
      <alignment horizontal="center" vertical="center" wrapText="1"/>
    </xf>
    <xf numFmtId="170" fontId="65" fillId="2" borderId="2" xfId="84" applyFont="1" applyFill="1" applyBorder="1" applyAlignment="1">
      <alignment horizontal="center" vertical="center" wrapText="1"/>
    </xf>
    <xf numFmtId="164" fontId="69" fillId="0" borderId="2" xfId="6" applyFont="1" applyBorder="1" applyAlignment="1">
      <alignment vertical="center" wrapText="1"/>
    </xf>
    <xf numFmtId="167" fontId="63" fillId="3" borderId="25" xfId="12" applyNumberFormat="1" applyFont="1" applyFill="1" applyBorder="1" applyAlignment="1">
      <alignment horizontal="center" vertical="center"/>
    </xf>
    <xf numFmtId="165" fontId="65" fillId="0" borderId="8" xfId="12" applyNumberFormat="1" applyFont="1" applyBorder="1" applyAlignment="1">
      <alignment horizontal="center" vertical="center" wrapText="1"/>
    </xf>
    <xf numFmtId="0" fontId="65" fillId="32" borderId="1" xfId="72" applyFont="1" applyFill="1" applyBorder="1" applyAlignment="1">
      <alignment vertical="center"/>
    </xf>
    <xf numFmtId="164" fontId="65" fillId="0" borderId="1" xfId="5" applyFont="1" applyBorder="1" applyAlignment="1">
      <alignment vertical="center"/>
    </xf>
    <xf numFmtId="170" fontId="63" fillId="0" borderId="0" xfId="84" applyFont="1" applyBorder="1" applyAlignment="1">
      <alignment horizontal="right" vertical="center"/>
    </xf>
    <xf numFmtId="170" fontId="63" fillId="0" borderId="0" xfId="84" applyFont="1" applyAlignment="1">
      <alignment vertical="center"/>
    </xf>
    <xf numFmtId="0" fontId="63" fillId="0" borderId="2" xfId="72" applyFont="1" applyBorder="1" applyAlignment="1">
      <alignment vertical="center" wrapText="1"/>
    </xf>
    <xf numFmtId="0" fontId="63" fillId="0" borderId="2" xfId="72" applyFont="1" applyBorder="1" applyAlignment="1">
      <alignment horizontal="center" vertical="center"/>
    </xf>
    <xf numFmtId="170" fontId="65" fillId="3" borderId="2" xfId="84" applyFont="1" applyFill="1" applyBorder="1" applyAlignment="1">
      <alignment horizontal="right" vertical="center"/>
    </xf>
    <xf numFmtId="167" fontId="63" fillId="3" borderId="2" xfId="72" applyNumberFormat="1" applyFont="1" applyFill="1" applyBorder="1" applyAlignment="1">
      <alignment horizontal="center" vertical="center" wrapText="1"/>
    </xf>
    <xf numFmtId="0" fontId="68" fillId="3" borderId="2" xfId="72" applyFont="1" applyFill="1" applyBorder="1" applyAlignment="1">
      <alignment vertical="center" wrapText="1"/>
    </xf>
    <xf numFmtId="0" fontId="65" fillId="2" borderId="2" xfId="72" applyFont="1" applyFill="1" applyBorder="1" applyAlignment="1">
      <alignment horizontal="center" vertical="center" wrapText="1"/>
    </xf>
    <xf numFmtId="0" fontId="61" fillId="0" borderId="35" xfId="72" applyFont="1" applyBorder="1" applyAlignment="1">
      <alignment vertical="center"/>
    </xf>
    <xf numFmtId="2" fontId="61" fillId="2" borderId="8" xfId="84" applyNumberFormat="1" applyFont="1" applyFill="1" applyBorder="1" applyAlignment="1">
      <alignment horizontal="center" vertical="center" wrapText="1"/>
    </xf>
    <xf numFmtId="164" fontId="65" fillId="30" borderId="1" xfId="5" applyFont="1" applyFill="1" applyBorder="1" applyAlignment="1">
      <alignment vertical="center"/>
    </xf>
    <xf numFmtId="0" fontId="63" fillId="0" borderId="1" xfId="72" applyFont="1" applyBorder="1" applyAlignment="1">
      <alignment horizontal="center" vertical="center"/>
    </xf>
    <xf numFmtId="0" fontId="73" fillId="0" borderId="0" xfId="0" applyFont="1"/>
    <xf numFmtId="2" fontId="65" fillId="2" borderId="8" xfId="84" applyNumberFormat="1" applyFont="1" applyFill="1" applyBorder="1" applyAlignment="1">
      <alignment horizontal="center" vertical="center" wrapText="1"/>
    </xf>
    <xf numFmtId="164" fontId="70" fillId="0" borderId="0" xfId="12" applyFont="1"/>
    <xf numFmtId="164" fontId="65" fillId="31" borderId="1" xfId="5" applyFont="1" applyFill="1" applyBorder="1" applyAlignment="1">
      <alignment vertical="center"/>
    </xf>
    <xf numFmtId="43" fontId="70" fillId="0" borderId="0" xfId="13" applyFont="1"/>
    <xf numFmtId="164" fontId="63" fillId="0" borderId="1" xfId="12" applyFont="1" applyBorder="1" applyAlignment="1">
      <alignment horizontal="center" vertical="center"/>
    </xf>
    <xf numFmtId="0" fontId="70" fillId="0" borderId="0" xfId="212" applyFont="1"/>
    <xf numFmtId="164" fontId="63" fillId="0" borderId="2" xfId="6" applyFont="1" applyBorder="1" applyAlignment="1">
      <alignment horizontal="center" wrapText="1"/>
    </xf>
    <xf numFmtId="166" fontId="65" fillId="0" borderId="2" xfId="6" applyNumberFormat="1" applyFont="1" applyBorder="1" applyAlignment="1">
      <alignment horizontal="center" vertical="center"/>
    </xf>
    <xf numFmtId="43" fontId="65" fillId="3" borderId="2" xfId="13" applyFont="1" applyFill="1" applyBorder="1" applyAlignment="1">
      <alignment horizontal="center" vertical="center"/>
    </xf>
    <xf numFmtId="164" fontId="63" fillId="0" borderId="2" xfId="6" applyFont="1" applyBorder="1" applyAlignment="1">
      <alignment horizontal="left" vertical="top" wrapText="1"/>
    </xf>
    <xf numFmtId="164" fontId="63" fillId="0" borderId="2" xfId="6" applyFont="1" applyBorder="1" applyAlignment="1">
      <alignment horizontal="left" vertical="center" wrapText="1"/>
    </xf>
    <xf numFmtId="164" fontId="63" fillId="4" borderId="2" xfId="12" applyFont="1" applyFill="1" applyBorder="1" applyAlignment="1">
      <alignment horizontal="center" vertical="center" wrapText="1"/>
    </xf>
    <xf numFmtId="164" fontId="63" fillId="4" borderId="2" xfId="6" applyFont="1" applyFill="1" applyBorder="1" applyAlignment="1">
      <alignment horizontal="left" vertical="top" wrapText="1"/>
    </xf>
    <xf numFmtId="166" fontId="65" fillId="4" borderId="2" xfId="6" applyNumberFormat="1" applyFont="1" applyFill="1" applyBorder="1" applyAlignment="1">
      <alignment horizontal="center" vertical="center"/>
    </xf>
    <xf numFmtId="0" fontId="70" fillId="6" borderId="0" xfId="212" applyFont="1" applyFill="1"/>
    <xf numFmtId="43" fontId="65" fillId="0" borderId="0" xfId="13" applyFont="1" applyAlignment="1">
      <alignment horizontal="right" vertical="center" wrapText="1"/>
    </xf>
    <xf numFmtId="0" fontId="70" fillId="0" borderId="0" xfId="0" applyFont="1"/>
    <xf numFmtId="43" fontId="65" fillId="2" borderId="2" xfId="13" applyFont="1" applyFill="1" applyBorder="1" applyAlignment="1">
      <alignment horizontal="center" vertical="center" wrapText="1"/>
    </xf>
    <xf numFmtId="0" fontId="70" fillId="0" borderId="0" xfId="212" applyFont="1" applyAlignment="1">
      <alignment horizontal="center" vertical="center"/>
    </xf>
    <xf numFmtId="164" fontId="63" fillId="44" borderId="2" xfId="12" applyFont="1" applyFill="1" applyBorder="1" applyAlignment="1">
      <alignment vertical="center" wrapText="1"/>
    </xf>
    <xf numFmtId="43" fontId="65" fillId="2" borderId="8" xfId="13" applyFont="1" applyFill="1" applyBorder="1" applyAlignment="1">
      <alignment horizontal="center" vertical="center" wrapText="1"/>
    </xf>
    <xf numFmtId="43" fontId="65" fillId="2" borderId="8" xfId="13" applyFont="1" applyFill="1" applyBorder="1" applyAlignment="1">
      <alignment vertical="center" wrapText="1"/>
    </xf>
    <xf numFmtId="43" fontId="65" fillId="44" borderId="2" xfId="13" applyFont="1" applyFill="1" applyBorder="1" applyAlignment="1">
      <alignment horizontal="center" vertical="center"/>
    </xf>
    <xf numFmtId="0" fontId="63" fillId="4" borderId="0" xfId="72" applyFont="1" applyFill="1" applyAlignment="1">
      <alignment vertical="center"/>
    </xf>
    <xf numFmtId="164" fontId="65" fillId="4" borderId="1" xfId="5" applyFont="1" applyFill="1" applyBorder="1" applyAlignment="1">
      <alignment vertical="center"/>
    </xf>
    <xf numFmtId="170" fontId="63" fillId="4" borderId="0" xfId="84" applyFont="1" applyFill="1" applyAlignment="1">
      <alignment horizontal="right" vertical="center"/>
    </xf>
    <xf numFmtId="170" fontId="63" fillId="4" borderId="0" xfId="84" applyFont="1" applyFill="1" applyAlignment="1">
      <alignment horizontal="center" vertical="center"/>
    </xf>
    <xf numFmtId="0" fontId="63" fillId="4" borderId="1" xfId="72" applyFont="1" applyFill="1" applyBorder="1" applyAlignment="1">
      <alignment horizontal="center" vertical="center"/>
    </xf>
    <xf numFmtId="170" fontId="63" fillId="4" borderId="0" xfId="84" applyFont="1" applyFill="1" applyAlignment="1">
      <alignment vertical="center"/>
    </xf>
    <xf numFmtId="2" fontId="63" fillId="29" borderId="2" xfId="84" applyNumberFormat="1" applyFont="1" applyFill="1" applyBorder="1" applyAlignment="1">
      <alignment horizontal="center" vertical="center" wrapText="1"/>
    </xf>
    <xf numFmtId="2" fontId="63" fillId="29" borderId="25" xfId="84" applyNumberFormat="1" applyFont="1" applyFill="1" applyBorder="1" applyAlignment="1">
      <alignment horizontal="center" vertical="center" wrapText="1"/>
    </xf>
    <xf numFmtId="0" fontId="63" fillId="0" borderId="4" xfId="148" applyFont="1" applyBorder="1" applyAlignment="1">
      <alignment horizontal="center" vertical="center" wrapText="1"/>
    </xf>
    <xf numFmtId="43" fontId="63" fillId="29" borderId="25" xfId="213" applyFont="1" applyFill="1" applyBorder="1" applyAlignment="1">
      <alignment horizontal="right" vertical="center"/>
    </xf>
    <xf numFmtId="0" fontId="54" fillId="0" borderId="0" xfId="0" applyFont="1"/>
    <xf numFmtId="164" fontId="65" fillId="34" borderId="1" xfId="9" applyFont="1" applyFill="1" applyBorder="1" applyAlignment="1">
      <alignment vertical="center"/>
    </xf>
    <xf numFmtId="43" fontId="63" fillId="29" borderId="2" xfId="213" applyFont="1" applyFill="1" applyBorder="1" applyAlignment="1">
      <alignment horizontal="right" vertical="center"/>
    </xf>
    <xf numFmtId="164" fontId="63" fillId="0" borderId="2" xfId="6" applyFont="1" applyBorder="1" applyAlignment="1">
      <alignment horizontal="left" wrapText="1"/>
    </xf>
    <xf numFmtId="164" fontId="63" fillId="0" borderId="26" xfId="12" applyFont="1" applyBorder="1" applyAlignment="1">
      <alignment horizontal="center" vertical="center" wrapText="1"/>
    </xf>
    <xf numFmtId="0" fontId="70" fillId="0" borderId="0" xfId="0" applyFont="1" applyAlignment="1">
      <alignment horizontal="center" vertical="center"/>
    </xf>
    <xf numFmtId="164" fontId="63" fillId="4" borderId="26" xfId="12" applyFont="1" applyFill="1" applyBorder="1" applyAlignment="1">
      <alignment horizontal="center" vertical="center" wrapText="1"/>
    </xf>
    <xf numFmtId="166" fontId="65" fillId="4" borderId="27" xfId="6" applyNumberFormat="1" applyFont="1" applyFill="1" applyBorder="1" applyAlignment="1">
      <alignment horizontal="center" vertical="center"/>
    </xf>
    <xf numFmtId="43" fontId="65" fillId="2" borderId="29" xfId="13" applyFont="1" applyFill="1" applyBorder="1" applyAlignment="1">
      <alignment horizontal="center" vertical="center" wrapText="1"/>
    </xf>
    <xf numFmtId="43" fontId="65" fillId="44" borderId="28" xfId="13" applyFont="1" applyFill="1" applyBorder="1" applyAlignment="1">
      <alignment horizontal="center" vertical="center"/>
    </xf>
    <xf numFmtId="43" fontId="63" fillId="29" borderId="2" xfId="13" applyFont="1" applyFill="1" applyBorder="1" applyAlignment="1">
      <alignment horizontal="center" vertical="center" wrapText="1"/>
    </xf>
    <xf numFmtId="43" fontId="63" fillId="29" borderId="2" xfId="13" applyFont="1" applyFill="1" applyBorder="1" applyAlignment="1">
      <alignment horizontal="right" vertical="center"/>
    </xf>
    <xf numFmtId="164" fontId="64" fillId="40" borderId="2" xfId="12" applyFont="1" applyFill="1" applyBorder="1" applyAlignment="1">
      <alignment vertical="center" wrapText="1"/>
    </xf>
    <xf numFmtId="164" fontId="64" fillId="44" borderId="2" xfId="12" applyFont="1" applyFill="1" applyBorder="1" applyAlignment="1">
      <alignment vertical="center" wrapText="1"/>
    </xf>
    <xf numFmtId="43" fontId="5" fillId="29" borderId="0" xfId="13" applyFont="1" applyFill="1" applyAlignment="1">
      <alignment horizontal="center" vertical="center" wrapText="1"/>
    </xf>
    <xf numFmtId="43" fontId="5" fillId="29" borderId="0" xfId="13" applyFont="1" applyFill="1" applyAlignment="1">
      <alignment vertical="center" wrapText="1"/>
    </xf>
    <xf numFmtId="0" fontId="63" fillId="0" borderId="0" xfId="8" applyFont="1"/>
    <xf numFmtId="0" fontId="65" fillId="32" borderId="0" xfId="8" applyFont="1" applyFill="1" applyAlignment="1">
      <alignment vertical="center"/>
    </xf>
    <xf numFmtId="43" fontId="63" fillId="0" borderId="0" xfId="13" applyFont="1"/>
    <xf numFmtId="0" fontId="63" fillId="0" borderId="1" xfId="8" applyFont="1" applyBorder="1" applyAlignment="1">
      <alignment horizontal="center" vertical="center"/>
    </xf>
    <xf numFmtId="0" fontId="63" fillId="0" borderId="4" xfId="8" applyFont="1" applyBorder="1" applyAlignment="1">
      <alignment horizontal="center" vertical="center" wrapText="1"/>
    </xf>
    <xf numFmtId="0" fontId="63" fillId="0" borderId="2" xfId="8" applyFont="1" applyBorder="1" applyAlignment="1">
      <alignment horizontal="left" vertical="center" wrapText="1"/>
    </xf>
    <xf numFmtId="0" fontId="63" fillId="0" borderId="5" xfId="8" applyFont="1" applyBorder="1" applyAlignment="1">
      <alignment horizontal="center" vertical="center"/>
    </xf>
    <xf numFmtId="167" fontId="63" fillId="3" borderId="2" xfId="8" applyNumberFormat="1" applyFont="1" applyFill="1" applyBorder="1" applyAlignment="1">
      <alignment horizontal="center" vertical="center"/>
    </xf>
    <xf numFmtId="0" fontId="63" fillId="3" borderId="2" xfId="8" applyFont="1" applyFill="1" applyBorder="1" applyAlignment="1">
      <alignment vertical="center" wrapText="1"/>
    </xf>
    <xf numFmtId="0" fontId="65" fillId="0" borderId="0" xfId="8" applyFont="1" applyAlignment="1">
      <alignment vertical="center" wrapText="1"/>
    </xf>
    <xf numFmtId="165" fontId="65" fillId="0" borderId="0" xfId="8" applyNumberFormat="1" applyFont="1" applyAlignment="1">
      <alignment horizontal="right" vertical="center" wrapText="1"/>
    </xf>
    <xf numFmtId="0" fontId="65" fillId="2" borderId="2" xfId="8" applyFont="1" applyFill="1" applyBorder="1" applyAlignment="1">
      <alignment horizontal="center" vertical="center" wrapText="1"/>
    </xf>
    <xf numFmtId="165" fontId="65" fillId="0" borderId="2" xfId="8" applyNumberFormat="1" applyFont="1" applyBorder="1" applyAlignment="1">
      <alignment horizontal="center" vertical="center" wrapText="1"/>
    </xf>
    <xf numFmtId="2" fontId="63" fillId="29" borderId="2" xfId="13" applyNumberFormat="1" applyFont="1" applyFill="1" applyBorder="1" applyAlignment="1">
      <alignment horizontal="center" vertical="center" wrapText="1"/>
    </xf>
    <xf numFmtId="0" fontId="70" fillId="10" borderId="8" xfId="26" applyFont="1" applyFill="1" applyBorder="1" applyAlignment="1">
      <alignment horizontal="left" vertical="center" wrapText="1"/>
    </xf>
    <xf numFmtId="0" fontId="63" fillId="0" borderId="0" xfId="0" applyFont="1" applyAlignment="1">
      <alignment vertical="center"/>
    </xf>
    <xf numFmtId="165" fontId="65" fillId="0" borderId="2" xfId="0" applyNumberFormat="1" applyFont="1" applyBorder="1" applyAlignment="1">
      <alignment horizontal="center" vertical="center" wrapText="1"/>
    </xf>
    <xf numFmtId="43" fontId="65" fillId="2" borderId="5" xfId="13" applyFont="1" applyFill="1" applyBorder="1" applyAlignment="1">
      <alignment vertical="center" wrapText="1"/>
    </xf>
    <xf numFmtId="43" fontId="8" fillId="36" borderId="0" xfId="213" applyFont="1" applyFill="1" applyBorder="1" applyAlignment="1">
      <alignment horizontal="center" vertical="center"/>
    </xf>
    <xf numFmtId="43" fontId="11" fillId="29" borderId="3" xfId="213" applyFont="1" applyFill="1" applyBorder="1" applyAlignment="1">
      <alignment horizontal="center" vertical="center" wrapText="1"/>
    </xf>
    <xf numFmtId="167" fontId="11" fillId="36" borderId="3" xfId="148" applyNumberFormat="1" applyFont="1" applyFill="1" applyBorder="1" applyAlignment="1">
      <alignment horizontal="center" vertical="center"/>
    </xf>
    <xf numFmtId="43" fontId="11" fillId="29" borderId="0" xfId="213" applyFont="1" applyFill="1" applyBorder="1" applyAlignment="1">
      <alignment horizontal="right" vertical="center"/>
    </xf>
    <xf numFmtId="43" fontId="8" fillId="29" borderId="3" xfId="213" applyFont="1" applyFill="1" applyBorder="1" applyAlignment="1">
      <alignment horizontal="center" vertical="center" wrapText="1"/>
    </xf>
    <xf numFmtId="165" fontId="8" fillId="10" borderId="3" xfId="148" applyNumberFormat="1" applyFont="1" applyFill="1" applyBorder="1" applyAlignment="1">
      <alignment horizontal="center" vertical="center" wrapText="1"/>
    </xf>
    <xf numFmtId="43" fontId="8" fillId="29" borderId="0" xfId="213" applyFont="1" applyFill="1" applyBorder="1" applyAlignment="1">
      <alignment vertical="center" wrapText="1"/>
    </xf>
    <xf numFmtId="0" fontId="65" fillId="31" borderId="0" xfId="0" applyFont="1" applyFill="1" applyAlignment="1">
      <alignment vertical="center"/>
    </xf>
    <xf numFmtId="43" fontId="63" fillId="0" borderId="0" xfId="13" applyFont="1" applyAlignment="1">
      <alignment horizontal="right" vertical="center"/>
    </xf>
    <xf numFmtId="43" fontId="63" fillId="0" borderId="0" xfId="13" applyFont="1" applyAlignment="1">
      <alignment horizontal="center" vertical="center"/>
    </xf>
    <xf numFmtId="0" fontId="63" fillId="0" borderId="1" xfId="0" applyFont="1" applyBorder="1" applyAlignment="1">
      <alignment horizontal="center" vertical="center"/>
    </xf>
    <xf numFmtId="43" fontId="63" fillId="0" borderId="0" xfId="13" applyFont="1" applyAlignment="1">
      <alignment vertical="center"/>
    </xf>
    <xf numFmtId="0" fontId="63" fillId="0" borderId="4" xfId="0" applyFont="1" applyBorder="1" applyAlignment="1">
      <alignment horizontal="center" vertical="center" wrapText="1"/>
    </xf>
    <xf numFmtId="0" fontId="63" fillId="0" borderId="2" xfId="0" applyFont="1" applyBorder="1" applyAlignment="1">
      <alignment horizontal="left" vertical="center" wrapText="1"/>
    </xf>
    <xf numFmtId="0" fontId="63" fillId="0" borderId="2" xfId="0" applyFont="1" applyBorder="1" applyAlignment="1">
      <alignment horizontal="center" vertical="center"/>
    </xf>
    <xf numFmtId="0" fontId="63" fillId="0" borderId="5" xfId="0" applyFont="1" applyBorder="1" applyAlignment="1">
      <alignment horizontal="center" vertical="center"/>
    </xf>
    <xf numFmtId="167" fontId="63" fillId="3" borderId="2" xfId="0" applyNumberFormat="1" applyFont="1" applyFill="1" applyBorder="1" applyAlignment="1">
      <alignment horizontal="center" vertical="center"/>
    </xf>
    <xf numFmtId="0" fontId="63" fillId="3" borderId="2" xfId="0" applyFont="1" applyFill="1" applyBorder="1" applyAlignment="1">
      <alignment vertical="center" wrapText="1"/>
    </xf>
    <xf numFmtId="0" fontId="65" fillId="2" borderId="2" xfId="0" applyFont="1" applyFill="1" applyBorder="1" applyAlignment="1">
      <alignment horizontal="center" vertical="center" wrapText="1"/>
    </xf>
    <xf numFmtId="0" fontId="70" fillId="10" borderId="8" xfId="26" applyFont="1" applyFill="1" applyBorder="1" applyAlignment="1">
      <alignment vertical="center" wrapText="1"/>
    </xf>
    <xf numFmtId="0" fontId="63" fillId="0" borderId="8" xfId="148" applyFont="1" applyBorder="1" applyAlignment="1">
      <alignment vertical="center"/>
    </xf>
    <xf numFmtId="43" fontId="63" fillId="3" borderId="8" xfId="213" applyFont="1" applyFill="1" applyBorder="1" applyAlignment="1">
      <alignment vertical="center"/>
    </xf>
    <xf numFmtId="167" fontId="63" fillId="3" borderId="8" xfId="148" applyNumberFormat="1" applyFont="1" applyFill="1" applyBorder="1" applyAlignment="1">
      <alignment vertical="center"/>
    </xf>
    <xf numFmtId="0" fontId="63" fillId="3" borderId="8" xfId="148" applyFont="1" applyFill="1" applyBorder="1" applyAlignment="1">
      <alignment vertical="center" wrapText="1"/>
    </xf>
    <xf numFmtId="43" fontId="65" fillId="2" borderId="12" xfId="213" applyFont="1" applyFill="1" applyBorder="1" applyAlignment="1">
      <alignment horizontal="center" vertical="center" wrapText="1"/>
    </xf>
    <xf numFmtId="165" fontId="65" fillId="0" borderId="12" xfId="148" applyNumberFormat="1" applyFont="1" applyBorder="1" applyAlignment="1">
      <alignment horizontal="center" vertical="center" wrapText="1"/>
    </xf>
    <xf numFmtId="43" fontId="65" fillId="2" borderId="12" xfId="213" applyFont="1" applyFill="1" applyBorder="1" applyAlignment="1">
      <alignment vertical="center" wrapText="1"/>
    </xf>
    <xf numFmtId="0" fontId="65" fillId="2" borderId="25" xfId="148" applyFont="1" applyFill="1" applyBorder="1" applyAlignment="1">
      <alignment horizontal="center" vertical="center" wrapText="1"/>
    </xf>
    <xf numFmtId="43" fontId="65" fillId="2" borderId="25" xfId="213" applyFont="1" applyFill="1" applyBorder="1" applyAlignment="1">
      <alignment horizontal="center" vertical="center" wrapText="1"/>
    </xf>
    <xf numFmtId="43" fontId="65" fillId="2" borderId="30" xfId="213" applyFont="1" applyFill="1" applyBorder="1" applyAlignment="1">
      <alignment horizontal="center" vertical="center" wrapText="1"/>
    </xf>
    <xf numFmtId="0" fontId="65" fillId="2" borderId="8" xfId="148" applyFont="1" applyFill="1" applyBorder="1" applyAlignment="1">
      <alignment horizontal="center" vertical="center" wrapText="1"/>
    </xf>
    <xf numFmtId="43" fontId="11" fillId="29" borderId="0" xfId="213" applyFont="1" applyFill="1" applyBorder="1" applyAlignment="1">
      <alignment horizontal="center" vertical="center" wrapText="1"/>
    </xf>
    <xf numFmtId="0" fontId="63" fillId="0" borderId="8" xfId="148" applyFont="1" applyBorder="1" applyAlignment="1">
      <alignment horizontal="center" vertical="center"/>
    </xf>
    <xf numFmtId="166" fontId="65" fillId="0" borderId="8" xfId="10" applyNumberFormat="1" applyFont="1" applyBorder="1" applyAlignment="1">
      <alignment vertical="center"/>
    </xf>
    <xf numFmtId="0" fontId="0" fillId="0" borderId="0" xfId="0" applyAlignment="1">
      <alignment vertical="center"/>
    </xf>
    <xf numFmtId="166" fontId="65" fillId="0" borderId="8" xfId="10" applyNumberFormat="1" applyFont="1" applyBorder="1" applyAlignment="1">
      <alignment horizontal="center" vertical="center"/>
    </xf>
    <xf numFmtId="43" fontId="63" fillId="29" borderId="8" xfId="213" applyFont="1" applyFill="1" applyBorder="1" applyAlignment="1">
      <alignment vertical="center" wrapText="1"/>
    </xf>
    <xf numFmtId="43" fontId="63" fillId="29" borderId="8" xfId="213" applyFont="1" applyFill="1" applyBorder="1" applyAlignment="1">
      <alignment vertical="center"/>
    </xf>
    <xf numFmtId="0" fontId="63" fillId="0" borderId="8" xfId="148" applyFont="1" applyBorder="1" applyAlignment="1">
      <alignment horizontal="center" vertical="center" wrapText="1"/>
    </xf>
    <xf numFmtId="0" fontId="0" fillId="0" borderId="0" xfId="0" applyAlignment="1">
      <alignment horizontal="right"/>
    </xf>
    <xf numFmtId="43" fontId="65" fillId="3" borderId="8" xfId="213" applyFont="1" applyFill="1" applyBorder="1" applyAlignment="1">
      <alignment horizontal="center" vertical="center"/>
    </xf>
    <xf numFmtId="167" fontId="63" fillId="3" borderId="8" xfId="148" applyNumberFormat="1" applyFont="1" applyFill="1" applyBorder="1" applyAlignment="1">
      <alignment horizontal="center" vertical="center"/>
    </xf>
    <xf numFmtId="0" fontId="70" fillId="0" borderId="34" xfId="0" applyFont="1" applyBorder="1"/>
    <xf numFmtId="43" fontId="63" fillId="29" borderId="8" xfId="213" applyFont="1" applyFill="1" applyBorder="1" applyAlignment="1">
      <alignment horizontal="center" vertical="center" wrapText="1"/>
    </xf>
    <xf numFmtId="43" fontId="74" fillId="43" borderId="8" xfId="0" applyNumberFormat="1" applyFont="1" applyFill="1" applyBorder="1" applyAlignment="1">
      <alignment vertical="center"/>
    </xf>
    <xf numFmtId="0" fontId="65" fillId="2" borderId="29" xfId="148" applyFont="1" applyFill="1" applyBorder="1" applyAlignment="1">
      <alignment horizontal="center" vertical="center" wrapText="1"/>
    </xf>
    <xf numFmtId="43" fontId="65" fillId="2" borderId="29" xfId="213" applyFont="1" applyFill="1" applyBorder="1" applyAlignment="1">
      <alignment horizontal="center" vertical="center" wrapText="1"/>
    </xf>
    <xf numFmtId="0" fontId="63" fillId="45" borderId="8" xfId="148" applyFont="1" applyFill="1" applyBorder="1" applyAlignment="1">
      <alignment horizontal="center" vertical="center" wrapText="1"/>
    </xf>
    <xf numFmtId="43" fontId="63" fillId="29" borderId="8" xfId="213" applyFont="1" applyFill="1" applyBorder="1" applyAlignment="1">
      <alignment horizontal="right" vertical="center"/>
    </xf>
    <xf numFmtId="0" fontId="63" fillId="29" borderId="0" xfId="148" applyFont="1" applyFill="1" applyBorder="1" applyAlignment="1">
      <alignment horizontal="center" vertical="center" wrapText="1"/>
    </xf>
    <xf numFmtId="0" fontId="70" fillId="10" borderId="0" xfId="26" applyFont="1" applyFill="1" applyAlignment="1">
      <alignment horizontal="left" vertical="center" wrapText="1"/>
    </xf>
    <xf numFmtId="0" fontId="63" fillId="0" borderId="0" xfId="148" applyFont="1" applyBorder="1" applyAlignment="1">
      <alignment horizontal="center" vertical="center"/>
    </xf>
    <xf numFmtId="166" fontId="65" fillId="0" borderId="0" xfId="10" applyNumberFormat="1" applyFont="1" applyBorder="1" applyAlignment="1">
      <alignment horizontal="center" vertical="center"/>
    </xf>
    <xf numFmtId="0" fontId="63" fillId="36" borderId="0" xfId="148" applyFont="1" applyFill="1" applyBorder="1" applyAlignment="1">
      <alignment vertical="center" wrapText="1"/>
    </xf>
    <xf numFmtId="0" fontId="70" fillId="0" borderId="8" xfId="0" applyFont="1" applyBorder="1" applyAlignment="1">
      <alignment horizontal="center" vertical="center"/>
    </xf>
    <xf numFmtId="44" fontId="63" fillId="29" borderId="25" xfId="84" applyNumberFormat="1" applyFont="1" applyFill="1" applyBorder="1" applyAlignment="1">
      <alignment horizontal="center" vertical="center" wrapText="1"/>
    </xf>
    <xf numFmtId="44" fontId="63" fillId="29" borderId="25" xfId="84" applyNumberFormat="1" applyFont="1" applyFill="1" applyBorder="1" applyAlignment="1">
      <alignment horizontal="right" vertical="center"/>
    </xf>
    <xf numFmtId="2" fontId="63" fillId="29" borderId="25" xfId="84" applyNumberFormat="1" applyFont="1" applyFill="1" applyBorder="1" applyAlignment="1">
      <alignment horizontal="center" vertical="center"/>
    </xf>
    <xf numFmtId="43" fontId="63" fillId="29" borderId="25" xfId="13" applyFont="1" applyFill="1" applyBorder="1" applyAlignment="1">
      <alignment horizontal="center" vertical="center" wrapText="1"/>
    </xf>
    <xf numFmtId="43" fontId="63" fillId="29" borderId="25" xfId="13" applyFont="1" applyFill="1" applyBorder="1" applyAlignment="1">
      <alignment horizontal="right" vertical="center"/>
    </xf>
    <xf numFmtId="43" fontId="65" fillId="3" borderId="8" xfId="213" applyFont="1" applyFill="1" applyBorder="1" applyAlignment="1">
      <alignment vertical="center"/>
    </xf>
    <xf numFmtId="164" fontId="63" fillId="0" borderId="2" xfId="5" applyFont="1" applyBorder="1" applyAlignment="1">
      <alignment horizontal="center" vertical="center" wrapText="1"/>
    </xf>
    <xf numFmtId="0" fontId="63" fillId="0" borderId="2" xfId="72" applyFont="1" applyBorder="1" applyAlignment="1">
      <alignment horizontal="center" vertical="center" wrapText="1"/>
    </xf>
    <xf numFmtId="0" fontId="63" fillId="29" borderId="2" xfId="148" applyFont="1" applyFill="1" applyBorder="1" applyAlignment="1">
      <alignment horizontal="center" vertical="center" wrapText="1"/>
    </xf>
    <xf numFmtId="2" fontId="61" fillId="2" borderId="2" xfId="84" applyNumberFormat="1" applyFont="1" applyFill="1" applyBorder="1" applyAlignment="1">
      <alignment horizontal="center" vertical="center" wrapText="1"/>
    </xf>
    <xf numFmtId="2" fontId="63" fillId="29" borderId="2" xfId="84" applyNumberFormat="1" applyFont="1" applyFill="1" applyBorder="1" applyAlignment="1">
      <alignment horizontal="center" vertical="center"/>
    </xf>
    <xf numFmtId="164" fontId="63" fillId="0" borderId="36" xfId="6" applyFont="1" applyBorder="1" applyAlignment="1">
      <alignment horizontal="center" wrapText="1"/>
    </xf>
    <xf numFmtId="166" fontId="65" fillId="0" borderId="36" xfId="6" applyNumberFormat="1" applyFont="1" applyBorder="1" applyAlignment="1">
      <alignment horizontal="center" vertical="center"/>
    </xf>
    <xf numFmtId="43" fontId="63" fillId="29" borderId="36" xfId="13" applyFont="1" applyFill="1" applyBorder="1" applyAlignment="1">
      <alignment horizontal="center" vertical="center" wrapText="1"/>
    </xf>
    <xf numFmtId="43" fontId="63" fillId="29" borderId="36" xfId="13" applyFont="1" applyFill="1" applyBorder="1" applyAlignment="1">
      <alignment horizontal="right" vertical="center"/>
    </xf>
    <xf numFmtId="43" fontId="65" fillId="36" borderId="36" xfId="13" applyFont="1" applyFill="1" applyBorder="1" applyAlignment="1">
      <alignment horizontal="center" vertical="center"/>
    </xf>
    <xf numFmtId="167" fontId="63" fillId="36" borderId="36" xfId="12" applyNumberFormat="1" applyFont="1" applyFill="1" applyBorder="1" applyAlignment="1">
      <alignment horizontal="center" vertical="center"/>
    </xf>
    <xf numFmtId="164" fontId="63" fillId="36" borderId="36" xfId="12" applyFont="1" applyFill="1" applyBorder="1" applyAlignment="1">
      <alignment vertical="center" wrapText="1"/>
    </xf>
    <xf numFmtId="170" fontId="63" fillId="10" borderId="36" xfId="84" applyFont="1" applyFill="1" applyBorder="1" applyAlignment="1">
      <alignment horizontal="left" vertical="center" wrapText="1"/>
    </xf>
    <xf numFmtId="0" fontId="63" fillId="10" borderId="36" xfId="72" applyFont="1" applyFill="1" applyBorder="1" applyAlignment="1">
      <alignment horizontal="left" vertical="center" wrapText="1"/>
    </xf>
    <xf numFmtId="0" fontId="63" fillId="0" borderId="36" xfId="72" applyFont="1" applyBorder="1" applyAlignment="1">
      <alignment horizontal="left" vertical="center" wrapText="1"/>
    </xf>
    <xf numFmtId="43" fontId="63" fillId="10" borderId="36" xfId="13" applyFont="1" applyFill="1" applyBorder="1" applyAlignment="1">
      <alignment horizontal="left" vertical="center" wrapText="1"/>
    </xf>
    <xf numFmtId="0" fontId="63" fillId="10" borderId="36" xfId="0" applyFont="1" applyFill="1" applyBorder="1" applyAlignment="1">
      <alignment horizontal="left" vertical="center" wrapText="1"/>
    </xf>
    <xf numFmtId="0" fontId="17" fillId="10" borderId="6" xfId="0" applyFont="1" applyFill="1" applyBorder="1" applyAlignment="1">
      <alignment horizontal="center" vertical="center" wrapText="1"/>
    </xf>
    <xf numFmtId="0" fontId="17" fillId="10" borderId="34" xfId="0" applyFont="1" applyFill="1" applyBorder="1" applyAlignment="1">
      <alignment horizontal="center" vertical="center" wrapText="1"/>
    </xf>
    <xf numFmtId="0" fontId="17" fillId="10" borderId="7" xfId="0" applyFont="1" applyFill="1" applyBorder="1" applyAlignment="1">
      <alignment horizontal="center" vertical="center" wrapText="1"/>
    </xf>
    <xf numFmtId="0" fontId="60" fillId="10" borderId="6" xfId="0" applyFont="1" applyFill="1" applyBorder="1" applyAlignment="1">
      <alignment horizontal="right" vertical="center" wrapText="1"/>
    </xf>
    <xf numFmtId="0" fontId="60" fillId="10" borderId="34" xfId="0" applyFont="1" applyFill="1" applyBorder="1" applyAlignment="1">
      <alignment horizontal="right" vertical="center" wrapText="1"/>
    </xf>
    <xf numFmtId="0" fontId="60" fillId="10" borderId="7" xfId="0" applyFont="1" applyFill="1" applyBorder="1" applyAlignment="1">
      <alignment horizontal="right" vertical="center" wrapText="1"/>
    </xf>
    <xf numFmtId="0" fontId="19" fillId="0" borderId="31" xfId="0" applyFont="1" applyBorder="1" applyAlignment="1">
      <alignment horizontal="left" vertical="top"/>
    </xf>
    <xf numFmtId="0" fontId="17" fillId="38" borderId="8" xfId="0" applyFont="1" applyFill="1" applyBorder="1" applyAlignment="1">
      <alignment horizontal="center" vertical="center" wrapText="1"/>
    </xf>
    <xf numFmtId="0" fontId="58" fillId="10" borderId="6" xfId="0" applyFont="1" applyFill="1" applyBorder="1" applyAlignment="1">
      <alignment horizontal="center" vertical="center" wrapText="1"/>
    </xf>
    <xf numFmtId="0" fontId="58" fillId="10" borderId="34" xfId="0" applyFont="1" applyFill="1" applyBorder="1" applyAlignment="1">
      <alignment horizontal="center" vertical="center" wrapText="1"/>
    </xf>
    <xf numFmtId="0" fontId="58" fillId="10" borderId="7" xfId="0" applyFont="1" applyFill="1" applyBorder="1" applyAlignment="1">
      <alignment horizontal="center" vertical="center" wrapText="1"/>
    </xf>
    <xf numFmtId="0" fontId="60" fillId="10" borderId="6" xfId="0" applyFont="1" applyFill="1" applyBorder="1" applyAlignment="1">
      <alignment horizontal="right" vertical="top" wrapText="1"/>
    </xf>
    <xf numFmtId="0" fontId="60" fillId="10" borderId="34" xfId="0" applyFont="1" applyFill="1" applyBorder="1" applyAlignment="1">
      <alignment horizontal="right" vertical="top" wrapText="1"/>
    </xf>
    <xf numFmtId="0" fontId="60" fillId="10" borderId="7" xfId="0" applyFont="1" applyFill="1" applyBorder="1" applyAlignment="1">
      <alignment horizontal="right" vertical="top" wrapText="1"/>
    </xf>
    <xf numFmtId="0" fontId="55" fillId="37" borderId="0" xfId="0" applyFont="1" applyFill="1" applyAlignment="1">
      <alignment horizontal="center" vertical="center"/>
    </xf>
    <xf numFmtId="0" fontId="9" fillId="0" borderId="0" xfId="8" applyBorder="1"/>
    <xf numFmtId="0" fontId="18" fillId="11" borderId="13" xfId="15" applyFont="1" applyFill="1" applyBorder="1" applyAlignment="1">
      <alignment horizontal="center" vertical="center"/>
    </xf>
    <xf numFmtId="0" fontId="18" fillId="11" borderId="14" xfId="15" applyFont="1" applyFill="1" applyBorder="1" applyAlignment="1">
      <alignment horizontal="center" vertical="center"/>
    </xf>
    <xf numFmtId="0" fontId="18" fillId="11" borderId="15" xfId="15" applyFont="1" applyFill="1" applyBorder="1" applyAlignment="1">
      <alignment horizontal="center" vertical="center"/>
    </xf>
  </cellXfs>
  <cellStyles count="216">
    <cellStyle name="20% — akcent 1 2" xfId="27"/>
    <cellStyle name="20% — akcent 2 2" xfId="28"/>
    <cellStyle name="20% — akcent 3 2" xfId="29"/>
    <cellStyle name="20% — akcent 4 2" xfId="30"/>
    <cellStyle name="20% — akcent 5 2" xfId="31"/>
    <cellStyle name="20% — akcent 6 2" xfId="32"/>
    <cellStyle name="40% — akcent 1 2" xfId="33"/>
    <cellStyle name="40% — akcent 2 2" xfId="34"/>
    <cellStyle name="40% — akcent 3 2" xfId="35"/>
    <cellStyle name="40% — akcent 4 2" xfId="36"/>
    <cellStyle name="40% — akcent 5 2" xfId="37"/>
    <cellStyle name="40% — akcent 6 2" xfId="38"/>
    <cellStyle name="60% — akcent 1 2" xfId="39"/>
    <cellStyle name="60% — akcent 2 2" xfId="40"/>
    <cellStyle name="60% — akcent 3 2" xfId="41"/>
    <cellStyle name="60% — akcent 4 2" xfId="42"/>
    <cellStyle name="60% — akcent 5 2" xfId="43"/>
    <cellStyle name="60% — akcent 6 2" xfId="44"/>
    <cellStyle name="Akcent 1 2" xfId="45"/>
    <cellStyle name="Akcent 2 2" xfId="46"/>
    <cellStyle name="Akcent 3 2" xfId="47"/>
    <cellStyle name="Akcent 4 2" xfId="48"/>
    <cellStyle name="Akcent 5 2" xfId="49"/>
    <cellStyle name="Akcent 6 2" xfId="50"/>
    <cellStyle name="cf1" xfId="75"/>
    <cellStyle name="cf1 2" xfId="76"/>
    <cellStyle name="ConditionalStyle_1" xfId="77"/>
    <cellStyle name="Dane wejściowe 2" xfId="51"/>
    <cellStyle name="Dane wyjściowe 2" xfId="52"/>
    <cellStyle name="Default" xfId="16"/>
    <cellStyle name="Default 1" xfId="79"/>
    <cellStyle name="Default 2" xfId="80"/>
    <cellStyle name="Default 3" xfId="78"/>
    <cellStyle name="Dobry 2" xfId="53"/>
    <cellStyle name="Dziesiętny 2" xfId="13"/>
    <cellStyle name="Dziesiętny 2 2" xfId="18"/>
    <cellStyle name="Dziesiętny 2 2 2" xfId="83"/>
    <cellStyle name="Dziesiętny 2 2 3" xfId="84"/>
    <cellStyle name="Dziesiętny 2 2 3 2" xfId="14"/>
    <cellStyle name="Dziesiętny 2 2 4" xfId="85"/>
    <cellStyle name="Dziesiętny 2 2 5" xfId="82"/>
    <cellStyle name="Dziesiętny 2 3" xfId="86"/>
    <cellStyle name="Dziesiętny 2 4" xfId="87"/>
    <cellStyle name="Dziesiętny 2 5" xfId="88"/>
    <cellStyle name="Dziesiętny 2 6" xfId="214"/>
    <cellStyle name="Dziesiętny 2 7" xfId="81"/>
    <cellStyle name="Dziesiętny 3" xfId="3"/>
    <cellStyle name="Dziesiętny 3 2" xfId="90"/>
    <cellStyle name="Dziesiętny 3 3" xfId="91"/>
    <cellStyle name="Dziesiętny 3 4" xfId="92"/>
    <cellStyle name="Dziesiętny 3 5" xfId="89"/>
    <cellStyle name="Dziesiętny 4" xfId="17"/>
    <cellStyle name="Dziesiętny 4 2" xfId="94"/>
    <cellStyle name="Dziesiętny 4 3" xfId="95"/>
    <cellStyle name="Dziesiętny 4 4" xfId="96"/>
    <cellStyle name="Dziesiętny 4 5" xfId="93"/>
    <cellStyle name="Dziesiętny 5" xfId="97"/>
    <cellStyle name="Dziesiętny 6" xfId="98"/>
    <cellStyle name="Dziesiętny 7" xfId="73"/>
    <cellStyle name="Dziesiętny 8" xfId="213"/>
    <cellStyle name="Excel Built-in Comma" xfId="99"/>
    <cellStyle name="Excel Built-in Comma 2" xfId="100"/>
    <cellStyle name="Excel Built-in Comma 3" xfId="101"/>
    <cellStyle name="Excel Built-in Currency" xfId="7"/>
    <cellStyle name="Excel Built-in Currency 2" xfId="102"/>
    <cellStyle name="Excel Built-in Currency 3" xfId="11"/>
    <cellStyle name="Excel Built-in Normal" xfId="103"/>
    <cellStyle name="Excel Built-in Normal 1" xfId="104"/>
    <cellStyle name="Excel Built-in Normal 2" xfId="105"/>
    <cellStyle name="Excel Built-in Normal 3" xfId="106"/>
    <cellStyle name="Excel Built-in Normal 4" xfId="107"/>
    <cellStyle name="Heading" xfId="108"/>
    <cellStyle name="Heading1" xfId="109"/>
    <cellStyle name="Hiperłącze 2" xfId="110"/>
    <cellStyle name="Hiperłącze 2 2" xfId="111"/>
    <cellStyle name="Hiperłącze 2 3" xfId="112"/>
    <cellStyle name="Komórka połączona 2" xfId="54"/>
    <cellStyle name="Komórka zaznaczona 2" xfId="55"/>
    <cellStyle name="Nagłówek 1 2" xfId="56"/>
    <cellStyle name="Nagłówek 2 2" xfId="57"/>
    <cellStyle name="Nagłówek 3 2" xfId="58"/>
    <cellStyle name="Nagłówek 4 2" xfId="59"/>
    <cellStyle name="Neutralny 2" xfId="60"/>
    <cellStyle name="Normal 2" xfId="113"/>
    <cellStyle name="Normal 2 2" xfId="114"/>
    <cellStyle name="Normal 2 3" xfId="115"/>
    <cellStyle name="Normal_Sheet2" xfId="116"/>
    <cellStyle name="Normalny" xfId="0" builtinId="0"/>
    <cellStyle name="Normalny 10" xfId="117"/>
    <cellStyle name="Normalny 11" xfId="118"/>
    <cellStyle name="Normalny 12" xfId="72"/>
    <cellStyle name="Normalny 13" xfId="26"/>
    <cellStyle name="Normalny 14" xfId="212"/>
    <cellStyle name="Normalny 14 3" xfId="119"/>
    <cellStyle name="Normalny 15" xfId="215"/>
    <cellStyle name="Normalny 2" xfId="12"/>
    <cellStyle name="Normalny 2 2" xfId="19"/>
    <cellStyle name="Normalny 2 2 2" xfId="120"/>
    <cellStyle name="Normalny 2 3" xfId="121"/>
    <cellStyle name="Normalny 2 4" xfId="61"/>
    <cellStyle name="Normalny 2 4 2" xfId="123"/>
    <cellStyle name="Normalny 2 4 3" xfId="124"/>
    <cellStyle name="Normalny 2 4 4" xfId="122"/>
    <cellStyle name="Normalny 2 5" xfId="125"/>
    <cellStyle name="Normalny 2 6" xfId="126"/>
    <cellStyle name="Normalny 3" xfId="2"/>
    <cellStyle name="Normalny 3 2" xfId="128"/>
    <cellStyle name="Normalny 3 3" xfId="129"/>
    <cellStyle name="Normalny 3 4" xfId="127"/>
    <cellStyle name="Normalny 4" xfId="4"/>
    <cellStyle name="Normalny 4 2" xfId="130"/>
    <cellStyle name="Normalny 4 2 2" xfId="131"/>
    <cellStyle name="Normalny 4 2 3" xfId="132"/>
    <cellStyle name="Normalny 4 3" xfId="133"/>
    <cellStyle name="Normalny 4 4" xfId="134"/>
    <cellStyle name="Normalny 5" xfId="15"/>
    <cellStyle name="Normalny 5 2" xfId="136"/>
    <cellStyle name="Normalny 5 3" xfId="137"/>
    <cellStyle name="Normalny 5 4" xfId="138"/>
    <cellStyle name="Normalny 5 5" xfId="139"/>
    <cellStyle name="Normalny 5 6" xfId="135"/>
    <cellStyle name="Normalny 5 7" xfId="62"/>
    <cellStyle name="Normalny 6" xfId="5"/>
    <cellStyle name="Normalny 6 2" xfId="9"/>
    <cellStyle name="Normalny 6 2 2" xfId="140"/>
    <cellStyle name="Normalny 6 2 3" xfId="141"/>
    <cellStyle name="Normalny 6 3" xfId="142"/>
    <cellStyle name="Normalny 6 4" xfId="143"/>
    <cellStyle name="Normalny 6 5" xfId="144"/>
    <cellStyle name="Normalny 7" xfId="145"/>
    <cellStyle name="Normalny 7 2" xfId="146"/>
    <cellStyle name="Normalny 8" xfId="8"/>
    <cellStyle name="Normalny 8 2" xfId="148"/>
    <cellStyle name="Normalny 8 3" xfId="147"/>
    <cellStyle name="Normalny 8 4" xfId="63"/>
    <cellStyle name="Normalny 9" xfId="149"/>
    <cellStyle name="Normalny_Arkusz1" xfId="6"/>
    <cellStyle name="Normalny_Arkusz1 2" xfId="10"/>
    <cellStyle name="Normalny_Arkusz1 3" xfId="20"/>
    <cellStyle name="Normalny_Arkusz1_Arkusz2" xfId="21"/>
    <cellStyle name="Normalny_Arkusz2" xfId="22"/>
    <cellStyle name="Normalny_Pakiet 5" xfId="23"/>
    <cellStyle name="Obliczenia 2" xfId="64"/>
    <cellStyle name="Procentowy" xfId="1" builtinId="5"/>
    <cellStyle name="Procentowy 2" xfId="150"/>
    <cellStyle name="Procentowy 2 2" xfId="151"/>
    <cellStyle name="Procentowy 2 2 2" xfId="152"/>
    <cellStyle name="Procentowy 2 2 3" xfId="153"/>
    <cellStyle name="Procentowy 2 2 4" xfId="154"/>
    <cellStyle name="Procentowy 2 3" xfId="155"/>
    <cellStyle name="Procentowy 2 4" xfId="156"/>
    <cellStyle name="Procentowy 2 5" xfId="157"/>
    <cellStyle name="Procentowy 3" xfId="158"/>
    <cellStyle name="Procentowy 3 2" xfId="159"/>
    <cellStyle name="Procentowy 3 3" xfId="160"/>
    <cellStyle name="Procentowy 3 4" xfId="161"/>
    <cellStyle name="Procentowy 4" xfId="74"/>
    <cellStyle name="Procentowy 5" xfId="65"/>
    <cellStyle name="Result" xfId="162"/>
    <cellStyle name="Result 2" xfId="163"/>
    <cellStyle name="Result2" xfId="164"/>
    <cellStyle name="Result2 2" xfId="165"/>
    <cellStyle name="Suma 2" xfId="66"/>
    <cellStyle name="Tekst objaśnienia 2" xfId="67"/>
    <cellStyle name="Tekst ostrzeżenia 2" xfId="68"/>
    <cellStyle name="Tytuł 2" xfId="69"/>
    <cellStyle name="Uwaga 2" xfId="70"/>
    <cellStyle name="Walutowy 2" xfId="25"/>
    <cellStyle name="Walutowy 2 2" xfId="167"/>
    <cellStyle name="Walutowy 2 2 2" xfId="168"/>
    <cellStyle name="Walutowy 2 2 2 2" xfId="169"/>
    <cellStyle name="Walutowy 2 2 2 3" xfId="170"/>
    <cellStyle name="Walutowy 2 2 2 4" xfId="171"/>
    <cellStyle name="Walutowy 2 2 3" xfId="172"/>
    <cellStyle name="Walutowy 2 2 4" xfId="173"/>
    <cellStyle name="Walutowy 2 2 5" xfId="174"/>
    <cellStyle name="Walutowy 2 3" xfId="175"/>
    <cellStyle name="Walutowy 2 3 2" xfId="176"/>
    <cellStyle name="Walutowy 2 3 3" xfId="177"/>
    <cellStyle name="Walutowy 2 3 4" xfId="178"/>
    <cellStyle name="Walutowy 2 4" xfId="179"/>
    <cellStyle name="Walutowy 2 5" xfId="180"/>
    <cellStyle name="Walutowy 2 6" xfId="181"/>
    <cellStyle name="Walutowy 2 7" xfId="166"/>
    <cellStyle name="Walutowy 3" xfId="24"/>
    <cellStyle name="Walutowy 3 2" xfId="183"/>
    <cellStyle name="Walutowy 3 2 2" xfId="184"/>
    <cellStyle name="Walutowy 3 2 2 2" xfId="185"/>
    <cellStyle name="Walutowy 3 2 2 3" xfId="186"/>
    <cellStyle name="Walutowy 3 2 2 4" xfId="187"/>
    <cellStyle name="Walutowy 3 2 3" xfId="188"/>
    <cellStyle name="Walutowy 3 2 4" xfId="189"/>
    <cellStyle name="Walutowy 3 2 5" xfId="190"/>
    <cellStyle name="Walutowy 3 3" xfId="191"/>
    <cellStyle name="Walutowy 3 3 2" xfId="192"/>
    <cellStyle name="Walutowy 3 3 3" xfId="193"/>
    <cellStyle name="Walutowy 3 3 4" xfId="194"/>
    <cellStyle name="Walutowy 3 4" xfId="195"/>
    <cellStyle name="Walutowy 3 5" xfId="196"/>
    <cellStyle name="Walutowy 3 6" xfId="197"/>
    <cellStyle name="Walutowy 3 7" xfId="182"/>
    <cellStyle name="Walutowy 4" xfId="198"/>
    <cellStyle name="Walutowy 4 2" xfId="199"/>
    <cellStyle name="Walutowy 4 2 2" xfId="200"/>
    <cellStyle name="Walutowy 4 2 3" xfId="201"/>
    <cellStyle name="Walutowy 4 2 4" xfId="202"/>
    <cellStyle name="Walutowy 4 3" xfId="203"/>
    <cellStyle name="Walutowy 4 4" xfId="204"/>
    <cellStyle name="Walutowy 4 5" xfId="205"/>
    <cellStyle name="Walutowy 5" xfId="206"/>
    <cellStyle name="Walutowy 5 2" xfId="207"/>
    <cellStyle name="Walutowy 5 3" xfId="208"/>
    <cellStyle name="Walutowy 5 4" xfId="209"/>
    <cellStyle name="Walutowy 6" xfId="210"/>
    <cellStyle name="Walutowy 7" xfId="211"/>
    <cellStyle name="Zły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84"/>
  <sheetViews>
    <sheetView tabSelected="1" topLeftCell="A140" zoomScale="102" zoomScaleNormal="102" workbookViewId="0">
      <selection activeCell="S140" sqref="S140"/>
    </sheetView>
  </sheetViews>
  <sheetFormatPr defaultRowHeight="15"/>
  <cols>
    <col min="2" max="2" width="51" customWidth="1"/>
    <col min="3" max="3" width="8.85546875" customWidth="1"/>
    <col min="4" max="4" width="21.42578125" customWidth="1"/>
    <col min="5" max="5" width="10.5703125" customWidth="1"/>
    <col min="6" max="6" width="12.140625" customWidth="1"/>
    <col min="7" max="7" width="10.5703125" bestFit="1" customWidth="1"/>
    <col min="8" max="8" width="12.28515625" customWidth="1"/>
    <col min="9" max="9" width="17.5703125" customWidth="1"/>
    <col min="11" max="11" width="12.85546875" customWidth="1"/>
    <col min="12" max="12" width="14.7109375" style="100" customWidth="1"/>
  </cols>
  <sheetData>
    <row r="2" spans="1:14" ht="22.5" customHeight="1">
      <c r="A2" s="384" t="s">
        <v>124</v>
      </c>
      <c r="B2" s="384"/>
      <c r="C2" s="384"/>
      <c r="D2" s="384"/>
      <c r="E2" s="384"/>
      <c r="F2" s="384"/>
      <c r="G2" s="384"/>
      <c r="H2" s="384"/>
      <c r="I2" s="384"/>
    </row>
    <row r="4" spans="1:14">
      <c r="A4" s="7"/>
      <c r="B4" s="130" t="s">
        <v>62</v>
      </c>
      <c r="C4" s="75"/>
      <c r="D4" s="2"/>
      <c r="E4" s="3" t="s">
        <v>0</v>
      </c>
      <c r="F4" s="4" t="s">
        <v>0</v>
      </c>
      <c r="G4" s="5"/>
      <c r="H4" s="6" t="s">
        <v>0</v>
      </c>
      <c r="I4" s="7"/>
      <c r="J4" s="1"/>
      <c r="K4" s="1"/>
      <c r="L4" s="101"/>
      <c r="M4" s="1"/>
      <c r="N4" s="1"/>
    </row>
    <row r="5" spans="1:14" ht="54">
      <c r="A5" s="118" t="s">
        <v>1</v>
      </c>
      <c r="B5" s="120" t="s">
        <v>2</v>
      </c>
      <c r="C5" s="118" t="s">
        <v>3</v>
      </c>
      <c r="D5" s="118" t="s">
        <v>24</v>
      </c>
      <c r="E5" s="119" t="s">
        <v>4</v>
      </c>
      <c r="F5" s="119" t="s">
        <v>5</v>
      </c>
      <c r="G5" s="118" t="s">
        <v>6</v>
      </c>
      <c r="H5" s="119" t="s">
        <v>7</v>
      </c>
      <c r="I5" s="118" t="s">
        <v>8</v>
      </c>
      <c r="J5" s="1"/>
      <c r="K5" s="1"/>
      <c r="L5" s="101"/>
      <c r="M5" s="1"/>
      <c r="N5" s="1"/>
    </row>
    <row r="6" spans="1:14" ht="108" customHeight="1">
      <c r="A6" s="8" t="s">
        <v>9</v>
      </c>
      <c r="B6" s="353" t="s">
        <v>111</v>
      </c>
      <c r="C6" s="166" t="s">
        <v>10</v>
      </c>
      <c r="D6" s="141">
        <v>100</v>
      </c>
      <c r="E6" s="167"/>
      <c r="F6" s="168">
        <f>D6*E6</f>
        <v>0</v>
      </c>
      <c r="G6" s="169"/>
      <c r="H6" s="170">
        <f>F6*G6+F6</f>
        <v>0</v>
      </c>
      <c r="I6" s="171"/>
      <c r="J6" s="1"/>
      <c r="K6" s="1"/>
      <c r="L6" s="10"/>
      <c r="M6" s="1"/>
      <c r="N6" s="1"/>
    </row>
    <row r="7" spans="1:14" ht="24" customHeight="1">
      <c r="A7" s="7"/>
      <c r="B7" s="9"/>
      <c r="C7" s="172"/>
      <c r="D7" s="173"/>
      <c r="E7" s="174" t="s">
        <v>11</v>
      </c>
      <c r="F7" s="175">
        <f>SUM(F6)</f>
        <v>0</v>
      </c>
      <c r="G7" s="176"/>
      <c r="H7" s="177">
        <f>SUM(H6)</f>
        <v>0</v>
      </c>
      <c r="I7" s="173"/>
      <c r="J7" s="1"/>
      <c r="K7" s="1"/>
      <c r="L7" s="101"/>
      <c r="M7" s="1"/>
      <c r="N7" s="1"/>
    </row>
    <row r="8" spans="1:14" ht="15.75">
      <c r="A8" s="111"/>
      <c r="B8" s="376" t="s">
        <v>125</v>
      </c>
      <c r="C8" s="376"/>
      <c r="D8" s="376"/>
      <c r="E8" s="376"/>
      <c r="F8" s="111"/>
      <c r="G8" s="112"/>
      <c r="H8" s="113"/>
      <c r="I8" s="114"/>
      <c r="L8"/>
    </row>
    <row r="9" spans="1:14" ht="27.75" customHeight="1">
      <c r="A9" s="115"/>
      <c r="B9" s="377" t="s">
        <v>131</v>
      </c>
      <c r="C9" s="377"/>
      <c r="D9" s="377"/>
      <c r="E9" s="377"/>
      <c r="F9" s="377"/>
      <c r="G9" s="116"/>
      <c r="H9" s="370" t="s">
        <v>126</v>
      </c>
      <c r="I9" s="372"/>
      <c r="L9"/>
    </row>
    <row r="10" spans="1:14" ht="28.5" customHeight="1">
      <c r="A10" s="115"/>
      <c r="B10" s="378" t="s">
        <v>127</v>
      </c>
      <c r="C10" s="379"/>
      <c r="D10" s="379"/>
      <c r="E10" s="379"/>
      <c r="F10" s="379"/>
      <c r="G10" s="379"/>
      <c r="H10" s="379"/>
      <c r="I10" s="380"/>
      <c r="L10"/>
    </row>
    <row r="11" spans="1:14" ht="34.5" customHeight="1">
      <c r="A11" s="115"/>
      <c r="B11" s="370" t="s">
        <v>128</v>
      </c>
      <c r="C11" s="371"/>
      <c r="D11" s="371"/>
      <c r="E11" s="371"/>
      <c r="F11" s="371"/>
      <c r="G11" s="371"/>
      <c r="H11" s="371"/>
      <c r="I11" s="372"/>
      <c r="L11"/>
    </row>
    <row r="12" spans="1:14" ht="33" customHeight="1">
      <c r="A12" s="115"/>
      <c r="B12" s="370" t="s">
        <v>129</v>
      </c>
      <c r="C12" s="371"/>
      <c r="D12" s="371"/>
      <c r="E12" s="371"/>
      <c r="F12" s="371"/>
      <c r="G12" s="371"/>
      <c r="H12" s="371"/>
      <c r="I12" s="372"/>
      <c r="L12"/>
    </row>
    <row r="13" spans="1:14">
      <c r="A13" s="115"/>
      <c r="B13" s="381" t="s">
        <v>130</v>
      </c>
      <c r="C13" s="382"/>
      <c r="D13" s="382"/>
      <c r="E13" s="382"/>
      <c r="F13" s="382"/>
      <c r="G13" s="382"/>
      <c r="H13" s="382"/>
      <c r="I13" s="383"/>
      <c r="L13"/>
    </row>
    <row r="15" spans="1:14">
      <c r="A15" s="19"/>
      <c r="B15" s="131" t="s">
        <v>20</v>
      </c>
      <c r="C15" s="19"/>
      <c r="D15" s="19"/>
      <c r="E15" s="19"/>
      <c r="F15" s="25"/>
      <c r="G15" s="20"/>
      <c r="H15" s="22"/>
      <c r="I15" s="19"/>
      <c r="J15" s="21"/>
    </row>
    <row r="16" spans="1:14" ht="56.25" customHeight="1">
      <c r="A16" s="121" t="s">
        <v>1</v>
      </c>
      <c r="B16" s="122" t="s">
        <v>12</v>
      </c>
      <c r="C16" s="178" t="s">
        <v>3</v>
      </c>
      <c r="D16" s="178" t="s">
        <v>24</v>
      </c>
      <c r="E16" s="123" t="s">
        <v>13</v>
      </c>
      <c r="F16" s="124" t="s">
        <v>14</v>
      </c>
      <c r="G16" s="125" t="s">
        <v>15</v>
      </c>
      <c r="H16" s="126" t="s">
        <v>16</v>
      </c>
      <c r="I16" s="127" t="s">
        <v>8</v>
      </c>
    </row>
    <row r="17" spans="1:12">
      <c r="A17" s="14">
        <v>1</v>
      </c>
      <c r="B17" s="14">
        <v>2</v>
      </c>
      <c r="C17" s="14">
        <v>3</v>
      </c>
      <c r="D17" s="14">
        <v>4</v>
      </c>
      <c r="E17" s="15">
        <v>6</v>
      </c>
      <c r="F17" s="15">
        <v>7</v>
      </c>
      <c r="G17" s="15">
        <v>8</v>
      </c>
      <c r="H17" s="14">
        <v>9</v>
      </c>
      <c r="I17" s="18">
        <v>10</v>
      </c>
    </row>
    <row r="18" spans="1:12" ht="201.75" customHeight="1">
      <c r="A18" s="13">
        <v>1</v>
      </c>
      <c r="B18" s="129" t="s">
        <v>112</v>
      </c>
      <c r="C18" s="24" t="s">
        <v>10</v>
      </c>
      <c r="D18" s="165">
        <v>40</v>
      </c>
      <c r="E18" s="128"/>
      <c r="F18" s="26">
        <f t="shared" ref="F18:F22" si="0">E18*D18</f>
        <v>0</v>
      </c>
      <c r="G18" s="117"/>
      <c r="H18" s="23">
        <f>G18*F18+F18</f>
        <v>0</v>
      </c>
      <c r="I18" s="133"/>
    </row>
    <row r="19" spans="1:12" ht="212.25" customHeight="1">
      <c r="A19" s="13">
        <v>2</v>
      </c>
      <c r="B19" s="129" t="s">
        <v>109</v>
      </c>
      <c r="C19" s="24" t="s">
        <v>10</v>
      </c>
      <c r="D19" s="165">
        <v>40</v>
      </c>
      <c r="E19" s="128"/>
      <c r="F19" s="26">
        <f t="shared" si="0"/>
        <v>0</v>
      </c>
      <c r="G19" s="117"/>
      <c r="H19" s="23">
        <f>G19*F19+F19</f>
        <v>0</v>
      </c>
      <c r="I19" s="133"/>
    </row>
    <row r="20" spans="1:12" ht="77.25" customHeight="1">
      <c r="A20" s="13">
        <v>3</v>
      </c>
      <c r="B20" s="129" t="s">
        <v>110</v>
      </c>
      <c r="C20" s="24" t="s">
        <v>10</v>
      </c>
      <c r="D20" s="165">
        <v>40</v>
      </c>
      <c r="E20" s="128"/>
      <c r="F20" s="26">
        <f t="shared" si="0"/>
        <v>0</v>
      </c>
      <c r="G20" s="117"/>
      <c r="H20" s="23">
        <f t="shared" ref="H20:H22" si="1">G20*F20+F20</f>
        <v>0</v>
      </c>
      <c r="I20" s="133"/>
    </row>
    <row r="21" spans="1:12" ht="88.5" customHeight="1">
      <c r="A21" s="13">
        <v>4</v>
      </c>
      <c r="B21" s="129" t="s">
        <v>17</v>
      </c>
      <c r="C21" s="24" t="s">
        <v>10</v>
      </c>
      <c r="D21" s="165">
        <v>40</v>
      </c>
      <c r="E21" s="128"/>
      <c r="F21" s="26">
        <f t="shared" si="0"/>
        <v>0</v>
      </c>
      <c r="G21" s="117"/>
      <c r="H21" s="23">
        <f t="shared" si="1"/>
        <v>0</v>
      </c>
      <c r="I21" s="133"/>
    </row>
    <row r="22" spans="1:12" ht="123" customHeight="1">
      <c r="A22" s="13">
        <v>5</v>
      </c>
      <c r="B22" s="129" t="s">
        <v>18</v>
      </c>
      <c r="C22" s="24" t="s">
        <v>10</v>
      </c>
      <c r="D22" s="165">
        <v>60</v>
      </c>
      <c r="E22" s="128"/>
      <c r="F22" s="26">
        <f t="shared" si="0"/>
        <v>0</v>
      </c>
      <c r="G22" s="117"/>
      <c r="H22" s="23">
        <f t="shared" si="1"/>
        <v>0</v>
      </c>
      <c r="I22" s="133"/>
    </row>
    <row r="23" spans="1:12" ht="23.25" customHeight="1" thickBot="1">
      <c r="A23" s="386" t="s">
        <v>19</v>
      </c>
      <c r="B23" s="387"/>
      <c r="C23" s="387"/>
      <c r="D23" s="387"/>
      <c r="E23" s="388"/>
      <c r="F23" s="11">
        <f>SUM(F18:F22)</f>
        <v>0</v>
      </c>
      <c r="G23" s="16"/>
      <c r="H23" s="12">
        <f>SUM(H18:H22)</f>
        <v>0</v>
      </c>
      <c r="I23" s="17"/>
    </row>
    <row r="25" spans="1:12" ht="15.75">
      <c r="A25" s="111"/>
      <c r="B25" s="376" t="s">
        <v>125</v>
      </c>
      <c r="C25" s="376"/>
      <c r="D25" s="376"/>
      <c r="E25" s="376"/>
      <c r="F25" s="111"/>
      <c r="G25" s="112"/>
      <c r="H25" s="113"/>
      <c r="I25" s="114"/>
      <c r="L25"/>
    </row>
    <row r="26" spans="1:12" ht="27.75" customHeight="1">
      <c r="A26" s="115"/>
      <c r="B26" s="377" t="s">
        <v>131</v>
      </c>
      <c r="C26" s="377"/>
      <c r="D26" s="377"/>
      <c r="E26" s="377"/>
      <c r="F26" s="377"/>
      <c r="G26" s="116"/>
      <c r="H26" s="370" t="s">
        <v>126</v>
      </c>
      <c r="I26" s="372"/>
      <c r="L26"/>
    </row>
    <row r="27" spans="1:12" ht="28.5" customHeight="1">
      <c r="A27" s="115"/>
      <c r="B27" s="378" t="s">
        <v>127</v>
      </c>
      <c r="C27" s="379"/>
      <c r="D27" s="379"/>
      <c r="E27" s="379"/>
      <c r="F27" s="379"/>
      <c r="G27" s="379"/>
      <c r="H27" s="379"/>
      <c r="I27" s="380"/>
      <c r="L27"/>
    </row>
    <row r="28" spans="1:12" ht="34.5" customHeight="1">
      <c r="A28" s="115"/>
      <c r="B28" s="370" t="s">
        <v>128</v>
      </c>
      <c r="C28" s="371"/>
      <c r="D28" s="371"/>
      <c r="E28" s="371"/>
      <c r="F28" s="371"/>
      <c r="G28" s="371"/>
      <c r="H28" s="371"/>
      <c r="I28" s="372"/>
      <c r="L28"/>
    </row>
    <row r="29" spans="1:12" ht="33" customHeight="1">
      <c r="A29" s="115"/>
      <c r="B29" s="370" t="s">
        <v>129</v>
      </c>
      <c r="C29" s="371"/>
      <c r="D29" s="371"/>
      <c r="E29" s="371"/>
      <c r="F29" s="371"/>
      <c r="G29" s="371"/>
      <c r="H29" s="371"/>
      <c r="I29" s="372"/>
      <c r="L29"/>
    </row>
    <row r="30" spans="1:12">
      <c r="A30" s="115"/>
      <c r="B30" s="381" t="s">
        <v>130</v>
      </c>
      <c r="C30" s="382"/>
      <c r="D30" s="382"/>
      <c r="E30" s="382"/>
      <c r="F30" s="382"/>
      <c r="G30" s="382"/>
      <c r="H30" s="382"/>
      <c r="I30" s="383"/>
      <c r="L30"/>
    </row>
    <row r="33" spans="1:12">
      <c r="A33" s="27"/>
      <c r="B33" s="132" t="s">
        <v>67</v>
      </c>
      <c r="C33" s="28"/>
      <c r="D33" s="28"/>
      <c r="E33" s="29" t="s">
        <v>0</v>
      </c>
      <c r="F33" s="29" t="s">
        <v>0</v>
      </c>
      <c r="G33" s="30"/>
      <c r="H33" s="29" t="s">
        <v>0</v>
      </c>
      <c r="I33" s="27"/>
    </row>
    <row r="34" spans="1:12" ht="54">
      <c r="A34" s="134" t="s">
        <v>1</v>
      </c>
      <c r="B34" s="134" t="s">
        <v>2</v>
      </c>
      <c r="C34" s="134" t="s">
        <v>3</v>
      </c>
      <c r="D34" s="134" t="s">
        <v>24</v>
      </c>
      <c r="E34" s="135" t="s">
        <v>4</v>
      </c>
      <c r="F34" s="135" t="s">
        <v>5</v>
      </c>
      <c r="G34" s="134" t="s">
        <v>6</v>
      </c>
      <c r="H34" s="135" t="s">
        <v>7</v>
      </c>
      <c r="I34" s="134" t="s">
        <v>8</v>
      </c>
    </row>
    <row r="35" spans="1:12" ht="42">
      <c r="A35" s="39">
        <v>1</v>
      </c>
      <c r="B35" s="355" t="s">
        <v>21</v>
      </c>
      <c r="C35" s="149" t="s">
        <v>22</v>
      </c>
      <c r="D35" s="164">
        <v>40</v>
      </c>
      <c r="E35" s="150"/>
      <c r="F35" s="151">
        <f>D35*E35</f>
        <v>0</v>
      </c>
      <c r="G35" s="152"/>
      <c r="H35" s="151">
        <f>F35*G35+F35</f>
        <v>0</v>
      </c>
      <c r="I35" s="153"/>
    </row>
    <row r="36" spans="1:12" ht="94.5" customHeight="1">
      <c r="A36" s="31">
        <v>2</v>
      </c>
      <c r="B36" s="354" t="s">
        <v>23</v>
      </c>
      <c r="C36" s="154" t="s">
        <v>22</v>
      </c>
      <c r="D36" s="155">
        <v>30</v>
      </c>
      <c r="E36" s="150"/>
      <c r="F36" s="156">
        <f>D36*E36</f>
        <v>0</v>
      </c>
      <c r="G36" s="157"/>
      <c r="H36" s="156">
        <f>F36*G36+F36</f>
        <v>0</v>
      </c>
      <c r="I36" s="153"/>
    </row>
    <row r="37" spans="1:12" ht="21" customHeight="1">
      <c r="A37" s="27"/>
      <c r="B37" s="32"/>
      <c r="C37" s="158"/>
      <c r="D37" s="159"/>
      <c r="E37" s="160" t="s">
        <v>11</v>
      </c>
      <c r="F37" s="161">
        <f>SUM(F35:F36)</f>
        <v>0</v>
      </c>
      <c r="G37" s="162"/>
      <c r="H37" s="163">
        <f>SUM(H35:H36)</f>
        <v>0</v>
      </c>
      <c r="I37" s="158"/>
    </row>
    <row r="38" spans="1:12">
      <c r="A38" s="35"/>
      <c r="B38" s="32"/>
      <c r="C38" s="35"/>
      <c r="D38" s="35"/>
      <c r="E38" s="36" t="s">
        <v>0</v>
      </c>
      <c r="F38" s="37" t="s">
        <v>0</v>
      </c>
      <c r="G38" s="35"/>
      <c r="H38" s="36" t="s">
        <v>0</v>
      </c>
      <c r="I38" s="38"/>
    </row>
    <row r="39" spans="1:12" ht="15.75">
      <c r="A39" s="111"/>
      <c r="B39" s="376" t="s">
        <v>125</v>
      </c>
      <c r="C39" s="376"/>
      <c r="D39" s="376"/>
      <c r="E39" s="376"/>
      <c r="F39" s="111"/>
      <c r="G39" s="112"/>
      <c r="H39" s="113"/>
      <c r="I39" s="114"/>
      <c r="L39"/>
    </row>
    <row r="40" spans="1:12" ht="27.75" customHeight="1">
      <c r="A40" s="115"/>
      <c r="B40" s="377" t="s">
        <v>131</v>
      </c>
      <c r="C40" s="377"/>
      <c r="D40" s="377"/>
      <c r="E40" s="377"/>
      <c r="F40" s="377"/>
      <c r="G40" s="116"/>
      <c r="H40" s="370" t="s">
        <v>126</v>
      </c>
      <c r="I40" s="372"/>
      <c r="L40"/>
    </row>
    <row r="41" spans="1:12" ht="28.5" customHeight="1">
      <c r="A41" s="115"/>
      <c r="B41" s="378" t="s">
        <v>127</v>
      </c>
      <c r="C41" s="379"/>
      <c r="D41" s="379"/>
      <c r="E41" s="379"/>
      <c r="F41" s="379"/>
      <c r="G41" s="379"/>
      <c r="H41" s="379"/>
      <c r="I41" s="380"/>
      <c r="L41"/>
    </row>
    <row r="42" spans="1:12" ht="34.5" customHeight="1">
      <c r="A42" s="115"/>
      <c r="B42" s="370" t="s">
        <v>128</v>
      </c>
      <c r="C42" s="371"/>
      <c r="D42" s="371"/>
      <c r="E42" s="371"/>
      <c r="F42" s="371"/>
      <c r="G42" s="371"/>
      <c r="H42" s="371"/>
      <c r="I42" s="372"/>
      <c r="L42"/>
    </row>
    <row r="43" spans="1:12" ht="33" customHeight="1">
      <c r="A43" s="115"/>
      <c r="B43" s="370" t="s">
        <v>129</v>
      </c>
      <c r="C43" s="371"/>
      <c r="D43" s="371"/>
      <c r="E43" s="371"/>
      <c r="F43" s="371"/>
      <c r="G43" s="371"/>
      <c r="H43" s="371"/>
      <c r="I43" s="372"/>
      <c r="L43"/>
    </row>
    <row r="44" spans="1:12" ht="22.15" customHeight="1">
      <c r="A44" s="115"/>
      <c r="B44" s="381" t="s">
        <v>130</v>
      </c>
      <c r="C44" s="382"/>
      <c r="D44" s="382"/>
      <c r="E44" s="382"/>
      <c r="F44" s="382"/>
      <c r="G44" s="382"/>
      <c r="H44" s="382"/>
      <c r="I44" s="383"/>
      <c r="L44"/>
    </row>
    <row r="47" spans="1:12">
      <c r="A47" s="50"/>
      <c r="B47" s="139" t="s">
        <v>26</v>
      </c>
      <c r="C47" s="46"/>
      <c r="D47" s="46"/>
      <c r="E47" s="54" t="s">
        <v>0</v>
      </c>
      <c r="F47" s="56" t="s">
        <v>0</v>
      </c>
      <c r="G47" s="51"/>
      <c r="H47" s="59" t="s">
        <v>0</v>
      </c>
      <c r="I47" s="50"/>
    </row>
    <row r="48" spans="1:12" ht="54">
      <c r="A48" s="137" t="s">
        <v>1</v>
      </c>
      <c r="B48" s="137" t="s">
        <v>2</v>
      </c>
      <c r="C48" s="137" t="s">
        <v>3</v>
      </c>
      <c r="D48" s="137" t="s">
        <v>24</v>
      </c>
      <c r="E48" s="138" t="s">
        <v>4</v>
      </c>
      <c r="F48" s="138" t="s">
        <v>5</v>
      </c>
      <c r="G48" s="137" t="s">
        <v>6</v>
      </c>
      <c r="H48" s="138" t="s">
        <v>7</v>
      </c>
      <c r="I48" s="137" t="s">
        <v>8</v>
      </c>
    </row>
    <row r="49" spans="1:12" ht="69.75" customHeight="1">
      <c r="A49" s="52" t="s">
        <v>9</v>
      </c>
      <c r="B49" s="354" t="s">
        <v>25</v>
      </c>
      <c r="C49" s="140" t="s">
        <v>22</v>
      </c>
      <c r="D49" s="141">
        <v>30</v>
      </c>
      <c r="E49" s="142"/>
      <c r="F49" s="347">
        <f>D49*E49</f>
        <v>0</v>
      </c>
      <c r="G49" s="143"/>
      <c r="H49" s="348">
        <f>G49*F49+F49</f>
        <v>0</v>
      </c>
      <c r="I49" s="144"/>
    </row>
    <row r="50" spans="1:12">
      <c r="A50" s="44"/>
      <c r="B50" s="47"/>
      <c r="C50" s="145"/>
      <c r="D50" s="146"/>
      <c r="E50" s="147" t="s">
        <v>11</v>
      </c>
      <c r="F50" s="179">
        <f>SUM(F49)</f>
        <v>0</v>
      </c>
      <c r="G50" s="148"/>
      <c r="H50" s="180">
        <f>SUM(H49)</f>
        <v>0</v>
      </c>
      <c r="I50" s="145"/>
    </row>
    <row r="51" spans="1:12" ht="15.75">
      <c r="A51" s="111"/>
      <c r="B51" s="376" t="s">
        <v>125</v>
      </c>
      <c r="C51" s="376"/>
      <c r="D51" s="376"/>
      <c r="E51" s="376"/>
      <c r="F51" s="111"/>
      <c r="G51" s="112"/>
      <c r="H51" s="113"/>
      <c r="I51" s="114"/>
      <c r="L51"/>
    </row>
    <row r="52" spans="1:12" ht="27.75" customHeight="1">
      <c r="A52" s="115"/>
      <c r="B52" s="377" t="s">
        <v>131</v>
      </c>
      <c r="C52" s="377"/>
      <c r="D52" s="377"/>
      <c r="E52" s="377"/>
      <c r="F52" s="377"/>
      <c r="G52" s="116"/>
      <c r="H52" s="370" t="s">
        <v>126</v>
      </c>
      <c r="I52" s="372"/>
      <c r="L52"/>
    </row>
    <row r="53" spans="1:12" ht="28.5" customHeight="1">
      <c r="A53" s="115"/>
      <c r="B53" s="378" t="s">
        <v>127</v>
      </c>
      <c r="C53" s="379"/>
      <c r="D53" s="379"/>
      <c r="E53" s="379"/>
      <c r="F53" s="379"/>
      <c r="G53" s="379"/>
      <c r="H53" s="379"/>
      <c r="I53" s="380"/>
      <c r="L53"/>
    </row>
    <row r="54" spans="1:12" ht="34.5" customHeight="1">
      <c r="A54" s="115"/>
      <c r="B54" s="370" t="s">
        <v>128</v>
      </c>
      <c r="C54" s="371"/>
      <c r="D54" s="371"/>
      <c r="E54" s="371"/>
      <c r="F54" s="371"/>
      <c r="G54" s="371"/>
      <c r="H54" s="371"/>
      <c r="I54" s="372"/>
      <c r="L54"/>
    </row>
    <row r="55" spans="1:12" ht="33" customHeight="1">
      <c r="A55" s="115"/>
      <c r="B55" s="370" t="s">
        <v>129</v>
      </c>
      <c r="C55" s="371"/>
      <c r="D55" s="371"/>
      <c r="E55" s="371"/>
      <c r="F55" s="371"/>
      <c r="G55" s="371"/>
      <c r="H55" s="371"/>
      <c r="I55" s="372"/>
      <c r="L55"/>
    </row>
    <row r="56" spans="1:12" ht="18.600000000000001" customHeight="1">
      <c r="A56" s="115"/>
      <c r="B56" s="381" t="s">
        <v>130</v>
      </c>
      <c r="C56" s="382"/>
      <c r="D56" s="382"/>
      <c r="E56" s="382"/>
      <c r="F56" s="382"/>
      <c r="G56" s="382"/>
      <c r="H56" s="382"/>
      <c r="I56" s="383"/>
      <c r="L56"/>
    </row>
    <row r="57" spans="1:12">
      <c r="A57" s="45"/>
      <c r="B57" s="49"/>
      <c r="C57" s="49"/>
      <c r="D57" s="49"/>
      <c r="E57" s="53" t="s">
        <v>0</v>
      </c>
      <c r="F57" s="55" t="s">
        <v>0</v>
      </c>
      <c r="G57" s="48"/>
      <c r="H57" s="58" t="s">
        <v>0</v>
      </c>
      <c r="I57" s="48"/>
    </row>
    <row r="59" spans="1:12">
      <c r="A59" s="63"/>
      <c r="B59" s="181" t="s">
        <v>27</v>
      </c>
      <c r="C59" s="64"/>
      <c r="D59" s="40"/>
      <c r="E59" s="61" t="s">
        <v>0</v>
      </c>
      <c r="F59" s="62" t="s">
        <v>0</v>
      </c>
      <c r="G59" s="60"/>
      <c r="H59" s="57" t="s">
        <v>0</v>
      </c>
      <c r="I59" s="44"/>
    </row>
    <row r="60" spans="1:12" ht="54">
      <c r="A60" s="137" t="s">
        <v>1</v>
      </c>
      <c r="B60" s="137" t="s">
        <v>2</v>
      </c>
      <c r="C60" s="137" t="s">
        <v>3</v>
      </c>
      <c r="D60" s="137" t="s">
        <v>24</v>
      </c>
      <c r="E60" s="138" t="s">
        <v>4</v>
      </c>
      <c r="F60" s="138" t="s">
        <v>5</v>
      </c>
      <c r="G60" s="137" t="s">
        <v>6</v>
      </c>
      <c r="H60" s="138" t="s">
        <v>7</v>
      </c>
      <c r="I60" s="137" t="s">
        <v>8</v>
      </c>
    </row>
    <row r="61" spans="1:12" ht="72" customHeight="1">
      <c r="A61" s="182" t="s">
        <v>9</v>
      </c>
      <c r="B61" s="183" t="s">
        <v>30</v>
      </c>
      <c r="C61" s="140" t="s">
        <v>22</v>
      </c>
      <c r="D61" s="141">
        <v>500</v>
      </c>
      <c r="E61" s="142"/>
      <c r="F61" s="255">
        <f>D61*E61</f>
        <v>0</v>
      </c>
      <c r="G61" s="143"/>
      <c r="H61" s="349">
        <f>F61*G61+F61</f>
        <v>0</v>
      </c>
      <c r="I61" s="144"/>
    </row>
    <row r="62" spans="1:12" ht="18" customHeight="1">
      <c r="A62" s="145"/>
      <c r="B62" s="185"/>
      <c r="C62" s="145"/>
      <c r="D62" s="146"/>
      <c r="E62" s="147" t="s">
        <v>11</v>
      </c>
      <c r="F62" s="225">
        <f>SUM(F61)</f>
        <v>0</v>
      </c>
      <c r="G62" s="148"/>
      <c r="H62" s="225">
        <f>SUM(H61)</f>
        <v>0</v>
      </c>
      <c r="I62" s="145"/>
    </row>
    <row r="63" spans="1:12" ht="15.75">
      <c r="A63" s="111"/>
      <c r="B63" s="376" t="s">
        <v>125</v>
      </c>
      <c r="C63" s="376"/>
      <c r="D63" s="376"/>
      <c r="E63" s="376"/>
      <c r="F63" s="111"/>
      <c r="G63" s="112"/>
      <c r="H63" s="113"/>
      <c r="I63" s="114"/>
      <c r="L63"/>
    </row>
    <row r="64" spans="1:12" ht="27.75" customHeight="1">
      <c r="A64" s="115"/>
      <c r="B64" s="377" t="s">
        <v>131</v>
      </c>
      <c r="C64" s="377"/>
      <c r="D64" s="377"/>
      <c r="E64" s="377"/>
      <c r="F64" s="377"/>
      <c r="G64" s="116"/>
      <c r="H64" s="370" t="s">
        <v>126</v>
      </c>
      <c r="I64" s="372"/>
      <c r="L64"/>
    </row>
    <row r="65" spans="1:12" ht="28.5" customHeight="1">
      <c r="A65" s="115"/>
      <c r="B65" s="378" t="s">
        <v>127</v>
      </c>
      <c r="C65" s="379"/>
      <c r="D65" s="379"/>
      <c r="E65" s="379"/>
      <c r="F65" s="379"/>
      <c r="G65" s="379"/>
      <c r="H65" s="379"/>
      <c r="I65" s="380"/>
      <c r="L65"/>
    </row>
    <row r="66" spans="1:12" ht="34.5" customHeight="1">
      <c r="A66" s="115"/>
      <c r="B66" s="370" t="s">
        <v>128</v>
      </c>
      <c r="C66" s="371"/>
      <c r="D66" s="371"/>
      <c r="E66" s="371"/>
      <c r="F66" s="371"/>
      <c r="G66" s="371"/>
      <c r="H66" s="371"/>
      <c r="I66" s="372"/>
      <c r="L66"/>
    </row>
    <row r="67" spans="1:12" ht="33" customHeight="1">
      <c r="A67" s="115"/>
      <c r="B67" s="370" t="s">
        <v>129</v>
      </c>
      <c r="C67" s="371"/>
      <c r="D67" s="371"/>
      <c r="E67" s="371"/>
      <c r="F67" s="371"/>
      <c r="G67" s="371"/>
      <c r="H67" s="371"/>
      <c r="I67" s="372"/>
      <c r="L67"/>
    </row>
    <row r="68" spans="1:12">
      <c r="A68" s="115"/>
      <c r="B68" s="381" t="s">
        <v>130</v>
      </c>
      <c r="C68" s="382"/>
      <c r="D68" s="382"/>
      <c r="E68" s="382"/>
      <c r="F68" s="382"/>
      <c r="G68" s="382"/>
      <c r="H68" s="382"/>
      <c r="I68" s="383"/>
      <c r="L68"/>
    </row>
    <row r="71" spans="1:12">
      <c r="A71" s="27"/>
      <c r="B71" s="132" t="s">
        <v>29</v>
      </c>
      <c r="C71" s="186"/>
      <c r="D71" s="186"/>
      <c r="E71" s="187" t="s">
        <v>0</v>
      </c>
      <c r="F71" s="187" t="s">
        <v>0</v>
      </c>
      <c r="G71" s="188"/>
      <c r="H71" s="187" t="s">
        <v>0</v>
      </c>
      <c r="I71" s="158"/>
    </row>
    <row r="72" spans="1:12" ht="73.5">
      <c r="A72" s="134" t="s">
        <v>1</v>
      </c>
      <c r="B72" s="191" t="s">
        <v>2</v>
      </c>
      <c r="C72" s="191" t="s">
        <v>3</v>
      </c>
      <c r="D72" s="191" t="s">
        <v>24</v>
      </c>
      <c r="E72" s="192" t="s">
        <v>4</v>
      </c>
      <c r="F72" s="192" t="s">
        <v>5</v>
      </c>
      <c r="G72" s="191" t="s">
        <v>6</v>
      </c>
      <c r="H72" s="192" t="s">
        <v>7</v>
      </c>
      <c r="I72" s="191" t="s">
        <v>8</v>
      </c>
    </row>
    <row r="73" spans="1:12" ht="31.5" customHeight="1">
      <c r="A73" s="193" t="s">
        <v>9</v>
      </c>
      <c r="B73" s="189" t="s">
        <v>28</v>
      </c>
      <c r="C73" s="154" t="s">
        <v>22</v>
      </c>
      <c r="D73" s="155">
        <v>3000</v>
      </c>
      <c r="E73" s="150"/>
      <c r="F73" s="156">
        <f>D73*E73</f>
        <v>0</v>
      </c>
      <c r="G73" s="157"/>
      <c r="H73" s="257">
        <f>F73*G73+F73</f>
        <v>0</v>
      </c>
      <c r="I73" s="153"/>
    </row>
    <row r="74" spans="1:12" ht="22.15" customHeight="1">
      <c r="A74" s="27"/>
      <c r="B74" s="190"/>
      <c r="C74" s="158"/>
      <c r="D74" s="159"/>
      <c r="E74" s="160" t="s">
        <v>11</v>
      </c>
      <c r="F74" s="161">
        <f>SUM(F73)</f>
        <v>0</v>
      </c>
      <c r="G74" s="162"/>
      <c r="H74" s="163">
        <f>SUM(H73)</f>
        <v>0</v>
      </c>
      <c r="I74" s="158"/>
    </row>
    <row r="75" spans="1:12">
      <c r="A75" s="35"/>
      <c r="B75" s="32"/>
      <c r="C75" s="35"/>
      <c r="D75" s="35"/>
      <c r="E75" s="36" t="s">
        <v>0</v>
      </c>
      <c r="F75" s="37" t="s">
        <v>0</v>
      </c>
      <c r="G75" s="35"/>
      <c r="H75" s="36" t="s">
        <v>0</v>
      </c>
      <c r="I75" s="38"/>
    </row>
    <row r="76" spans="1:12" ht="15.75">
      <c r="A76" s="111"/>
      <c r="B76" s="376" t="s">
        <v>125</v>
      </c>
      <c r="C76" s="376"/>
      <c r="D76" s="376"/>
      <c r="E76" s="376"/>
      <c r="F76" s="111"/>
      <c r="G76" s="112"/>
      <c r="H76" s="113"/>
      <c r="I76" s="114"/>
      <c r="L76"/>
    </row>
    <row r="77" spans="1:12" ht="27.75" customHeight="1">
      <c r="A77" s="115"/>
      <c r="B77" s="377" t="s">
        <v>131</v>
      </c>
      <c r="C77" s="377"/>
      <c r="D77" s="377"/>
      <c r="E77" s="377"/>
      <c r="F77" s="377"/>
      <c r="G77" s="116"/>
      <c r="H77" s="370" t="s">
        <v>126</v>
      </c>
      <c r="I77" s="372"/>
      <c r="L77"/>
    </row>
    <row r="78" spans="1:12" ht="28.5" customHeight="1">
      <c r="A78" s="115"/>
      <c r="B78" s="378" t="s">
        <v>127</v>
      </c>
      <c r="C78" s="379"/>
      <c r="D78" s="379"/>
      <c r="E78" s="379"/>
      <c r="F78" s="379"/>
      <c r="G78" s="379"/>
      <c r="H78" s="379"/>
      <c r="I78" s="380"/>
      <c r="L78"/>
    </row>
    <row r="79" spans="1:12" ht="34.5" customHeight="1">
      <c r="A79" s="115"/>
      <c r="B79" s="370" t="s">
        <v>128</v>
      </c>
      <c r="C79" s="371"/>
      <c r="D79" s="371"/>
      <c r="E79" s="371"/>
      <c r="F79" s="371"/>
      <c r="G79" s="371"/>
      <c r="H79" s="371"/>
      <c r="I79" s="372"/>
      <c r="L79"/>
    </row>
    <row r="80" spans="1:12" ht="33" customHeight="1">
      <c r="A80" s="115"/>
      <c r="B80" s="370" t="s">
        <v>129</v>
      </c>
      <c r="C80" s="371"/>
      <c r="D80" s="371"/>
      <c r="E80" s="371"/>
      <c r="F80" s="371"/>
      <c r="G80" s="371"/>
      <c r="H80" s="371"/>
      <c r="I80" s="372"/>
      <c r="L80"/>
    </row>
    <row r="81" spans="1:12" ht="18.75" customHeight="1">
      <c r="A81" s="115"/>
      <c r="B81" s="381" t="s">
        <v>130</v>
      </c>
      <c r="C81" s="382"/>
      <c r="D81" s="382"/>
      <c r="E81" s="382"/>
      <c r="F81" s="382"/>
      <c r="G81" s="382"/>
      <c r="H81" s="382"/>
      <c r="I81" s="383"/>
      <c r="L81"/>
    </row>
    <row r="82" spans="1:12">
      <c r="A82" s="67"/>
      <c r="B82" s="67"/>
      <c r="C82" s="70"/>
      <c r="D82" s="70"/>
      <c r="E82" s="69"/>
      <c r="F82" s="69"/>
      <c r="G82" s="68"/>
      <c r="H82" s="69"/>
    </row>
    <row r="83" spans="1:12">
      <c r="A83" s="65"/>
      <c r="B83" s="65"/>
      <c r="C83" s="65"/>
      <c r="D83" s="65"/>
      <c r="E83" s="65"/>
      <c r="F83" s="65"/>
      <c r="G83" s="65"/>
      <c r="H83" s="65"/>
      <c r="I83" s="65"/>
      <c r="J83" s="65"/>
      <c r="K83" s="65"/>
    </row>
    <row r="84" spans="1:12">
      <c r="A84" s="44"/>
      <c r="B84" s="139" t="s">
        <v>32</v>
      </c>
      <c r="C84" s="145"/>
      <c r="D84" s="145"/>
      <c r="E84" s="194" t="s">
        <v>0</v>
      </c>
      <c r="F84" s="195" t="s">
        <v>0</v>
      </c>
      <c r="G84" s="196"/>
      <c r="H84" s="197" t="s">
        <v>0</v>
      </c>
      <c r="I84" s="196"/>
      <c r="J84" s="65"/>
      <c r="K84" s="65"/>
    </row>
    <row r="85" spans="1:12" ht="75.75" customHeight="1">
      <c r="A85" s="204" t="s">
        <v>1</v>
      </c>
      <c r="B85" s="205" t="s">
        <v>2</v>
      </c>
      <c r="C85" s="205" t="s">
        <v>3</v>
      </c>
      <c r="D85" s="205" t="s">
        <v>24</v>
      </c>
      <c r="E85" s="206" t="s">
        <v>4</v>
      </c>
      <c r="F85" s="206" t="s">
        <v>5</v>
      </c>
      <c r="G85" s="205" t="s">
        <v>6</v>
      </c>
      <c r="H85" s="206" t="s">
        <v>7</v>
      </c>
      <c r="I85" s="205" t="s">
        <v>8</v>
      </c>
      <c r="J85" s="65"/>
      <c r="K85" s="65"/>
    </row>
    <row r="86" spans="1:12" ht="228" customHeight="1">
      <c r="A86" s="42">
        <v>1</v>
      </c>
      <c r="B86" s="207" t="s">
        <v>31</v>
      </c>
      <c r="C86" s="198" t="s">
        <v>10</v>
      </c>
      <c r="D86" s="141">
        <v>150</v>
      </c>
      <c r="E86" s="142"/>
      <c r="F86" s="255">
        <f>E86*D86</f>
        <v>0</v>
      </c>
      <c r="G86" s="208"/>
      <c r="H86" s="349">
        <f>F86*G86+F86</f>
        <v>0</v>
      </c>
      <c r="I86" s="200"/>
      <c r="J86" s="65"/>
      <c r="K86" s="65"/>
    </row>
    <row r="87" spans="1:12" ht="20.45" customHeight="1">
      <c r="A87" s="72"/>
      <c r="B87" s="201"/>
      <c r="C87" s="201"/>
      <c r="D87" s="202"/>
      <c r="E87" s="147" t="s">
        <v>11</v>
      </c>
      <c r="F87" s="225">
        <f>SUM(F86)</f>
        <v>0</v>
      </c>
      <c r="G87" s="209"/>
      <c r="H87" s="225">
        <f>SUM(H86)</f>
        <v>0</v>
      </c>
      <c r="I87" s="201"/>
      <c r="J87" s="65"/>
      <c r="K87" s="65"/>
    </row>
    <row r="88" spans="1:12" ht="15.75">
      <c r="A88" s="111"/>
      <c r="B88" s="376" t="s">
        <v>125</v>
      </c>
      <c r="C88" s="376"/>
      <c r="D88" s="376"/>
      <c r="E88" s="376"/>
      <c r="F88" s="111"/>
      <c r="G88" s="112"/>
      <c r="H88" s="113"/>
      <c r="I88" s="114"/>
      <c r="L88"/>
    </row>
    <row r="89" spans="1:12" ht="27.75" customHeight="1">
      <c r="A89" s="115"/>
      <c r="B89" s="377" t="s">
        <v>131</v>
      </c>
      <c r="C89" s="377"/>
      <c r="D89" s="377"/>
      <c r="E89" s="377"/>
      <c r="F89" s="377"/>
      <c r="G89" s="116"/>
      <c r="H89" s="370" t="s">
        <v>126</v>
      </c>
      <c r="I89" s="372"/>
      <c r="L89"/>
    </row>
    <row r="90" spans="1:12" ht="28.5" customHeight="1">
      <c r="A90" s="115"/>
      <c r="B90" s="378" t="s">
        <v>127</v>
      </c>
      <c r="C90" s="379"/>
      <c r="D90" s="379"/>
      <c r="E90" s="379"/>
      <c r="F90" s="379"/>
      <c r="G90" s="379"/>
      <c r="H90" s="379"/>
      <c r="I90" s="380"/>
      <c r="L90"/>
    </row>
    <row r="91" spans="1:12" ht="34.5" customHeight="1">
      <c r="A91" s="115"/>
      <c r="B91" s="370" t="s">
        <v>128</v>
      </c>
      <c r="C91" s="371"/>
      <c r="D91" s="371"/>
      <c r="E91" s="371"/>
      <c r="F91" s="371"/>
      <c r="G91" s="371"/>
      <c r="H91" s="371"/>
      <c r="I91" s="372"/>
      <c r="L91"/>
    </row>
    <row r="92" spans="1:12" ht="33" customHeight="1">
      <c r="A92" s="115"/>
      <c r="B92" s="370" t="s">
        <v>129</v>
      </c>
      <c r="C92" s="371"/>
      <c r="D92" s="371"/>
      <c r="E92" s="371"/>
      <c r="F92" s="371"/>
      <c r="G92" s="371"/>
      <c r="H92" s="371"/>
      <c r="I92" s="372"/>
      <c r="L92"/>
    </row>
    <row r="93" spans="1:12">
      <c r="A93" s="115"/>
      <c r="B93" s="381" t="s">
        <v>130</v>
      </c>
      <c r="C93" s="382"/>
      <c r="D93" s="382"/>
      <c r="E93" s="382"/>
      <c r="F93" s="382"/>
      <c r="G93" s="382"/>
      <c r="H93" s="382"/>
      <c r="I93" s="383"/>
      <c r="L93"/>
    </row>
    <row r="96" spans="1:12">
      <c r="A96" s="44"/>
      <c r="B96" s="210" t="s">
        <v>35</v>
      </c>
      <c r="C96" s="211"/>
      <c r="D96" s="211"/>
      <c r="E96" s="212" t="s">
        <v>0</v>
      </c>
      <c r="F96" s="197" t="s">
        <v>0</v>
      </c>
      <c r="G96" s="145"/>
      <c r="H96" s="213" t="s">
        <v>0</v>
      </c>
      <c r="I96" s="145"/>
    </row>
    <row r="97" spans="1:12" ht="84" customHeight="1">
      <c r="A97" s="137" t="s">
        <v>1</v>
      </c>
      <c r="B97" s="219" t="s">
        <v>2</v>
      </c>
      <c r="C97" s="219" t="s">
        <v>3</v>
      </c>
      <c r="D97" s="219" t="s">
        <v>24</v>
      </c>
      <c r="E97" s="206" t="s">
        <v>4</v>
      </c>
      <c r="F97" s="206" t="s">
        <v>5</v>
      </c>
      <c r="G97" s="219" t="s">
        <v>6</v>
      </c>
      <c r="H97" s="206" t="s">
        <v>7</v>
      </c>
      <c r="I97" s="219" t="s">
        <v>8</v>
      </c>
    </row>
    <row r="98" spans="1:12" ht="147.75" customHeight="1">
      <c r="A98" s="73" t="s">
        <v>9</v>
      </c>
      <c r="B98" s="214" t="s">
        <v>36</v>
      </c>
      <c r="C98" s="215" t="s">
        <v>22</v>
      </c>
      <c r="D98" s="141">
        <v>7000</v>
      </c>
      <c r="E98" s="216"/>
      <c r="F98" s="254">
        <f>D98*E98</f>
        <v>0</v>
      </c>
      <c r="G98" s="217"/>
      <c r="H98" s="254">
        <f>F98*G98+F98</f>
        <v>0</v>
      </c>
      <c r="I98" s="218"/>
    </row>
    <row r="99" spans="1:12" ht="153" customHeight="1">
      <c r="A99" s="73" t="s">
        <v>33</v>
      </c>
      <c r="B99" s="214" t="s">
        <v>37</v>
      </c>
      <c r="C99" s="215" t="s">
        <v>22</v>
      </c>
      <c r="D99" s="141">
        <v>1500</v>
      </c>
      <c r="E99" s="216"/>
      <c r="F99" s="254">
        <f>D99*E99</f>
        <v>0</v>
      </c>
      <c r="G99" s="217"/>
      <c r="H99" s="254">
        <f t="shared" ref="H99:H100" si="2">F99*G99+F99</f>
        <v>0</v>
      </c>
      <c r="I99" s="218"/>
    </row>
    <row r="100" spans="1:12" ht="66" customHeight="1">
      <c r="A100" s="73" t="s">
        <v>34</v>
      </c>
      <c r="B100" s="214" t="s">
        <v>38</v>
      </c>
      <c r="C100" s="215" t="s">
        <v>22</v>
      </c>
      <c r="D100" s="141">
        <v>6000</v>
      </c>
      <c r="E100" s="216"/>
      <c r="F100" s="255">
        <f>E100*D100</f>
        <v>0</v>
      </c>
      <c r="G100" s="217"/>
      <c r="H100" s="254">
        <f t="shared" si="2"/>
        <v>0</v>
      </c>
      <c r="I100" s="218"/>
    </row>
    <row r="101" spans="1:12" ht="20.45" customHeight="1">
      <c r="A101" s="44"/>
      <c r="B101" s="185"/>
      <c r="C101" s="185"/>
      <c r="D101" s="146"/>
      <c r="E101" s="147" t="s">
        <v>11</v>
      </c>
      <c r="F101" s="221">
        <f>SUM(F98:F100)</f>
        <v>0</v>
      </c>
      <c r="G101" s="220"/>
      <c r="H101" s="356">
        <f>SUM(H98:H100)</f>
        <v>0</v>
      </c>
      <c r="I101" s="145"/>
    </row>
    <row r="102" spans="1:12" ht="15.75">
      <c r="A102" s="111"/>
      <c r="B102" s="376" t="s">
        <v>125</v>
      </c>
      <c r="C102" s="376"/>
      <c r="D102" s="376"/>
      <c r="E102" s="376"/>
      <c r="F102" s="111"/>
      <c r="G102" s="112"/>
      <c r="H102" s="113"/>
      <c r="I102" s="114"/>
      <c r="L102"/>
    </row>
    <row r="103" spans="1:12" ht="27.75" customHeight="1">
      <c r="A103" s="115"/>
      <c r="B103" s="377" t="s">
        <v>131</v>
      </c>
      <c r="C103" s="377"/>
      <c r="D103" s="377"/>
      <c r="E103" s="377"/>
      <c r="F103" s="377"/>
      <c r="G103" s="116"/>
      <c r="H103" s="370" t="s">
        <v>126</v>
      </c>
      <c r="I103" s="372"/>
      <c r="L103"/>
    </row>
    <row r="104" spans="1:12" ht="28.5" customHeight="1">
      <c r="A104" s="115"/>
      <c r="B104" s="378" t="s">
        <v>127</v>
      </c>
      <c r="C104" s="379"/>
      <c r="D104" s="379"/>
      <c r="E104" s="379"/>
      <c r="F104" s="379"/>
      <c r="G104" s="379"/>
      <c r="H104" s="379"/>
      <c r="I104" s="380"/>
      <c r="L104"/>
    </row>
    <row r="105" spans="1:12" ht="34.5" customHeight="1">
      <c r="A105" s="115"/>
      <c r="B105" s="370" t="s">
        <v>128</v>
      </c>
      <c r="C105" s="371"/>
      <c r="D105" s="371"/>
      <c r="E105" s="371"/>
      <c r="F105" s="371"/>
      <c r="G105" s="371"/>
      <c r="H105" s="371"/>
      <c r="I105" s="372"/>
      <c r="L105"/>
    </row>
    <row r="106" spans="1:12" ht="33" customHeight="1">
      <c r="A106" s="115"/>
      <c r="B106" s="370" t="s">
        <v>129</v>
      </c>
      <c r="C106" s="371"/>
      <c r="D106" s="371"/>
      <c r="E106" s="371"/>
      <c r="F106" s="371"/>
      <c r="G106" s="371"/>
      <c r="H106" s="371"/>
      <c r="I106" s="372"/>
      <c r="L106"/>
    </row>
    <row r="107" spans="1:12">
      <c r="A107" s="115"/>
      <c r="B107" s="381" t="s">
        <v>130</v>
      </c>
      <c r="C107" s="382"/>
      <c r="D107" s="382"/>
      <c r="E107" s="382"/>
      <c r="F107" s="382"/>
      <c r="G107" s="382"/>
      <c r="H107" s="382"/>
      <c r="I107" s="383"/>
      <c r="L107"/>
    </row>
    <row r="108" spans="1:12">
      <c r="A108" s="45"/>
      <c r="B108" s="49"/>
      <c r="C108" s="49"/>
      <c r="D108" s="49"/>
      <c r="E108" s="53" t="s">
        <v>0</v>
      </c>
      <c r="F108" s="55" t="s">
        <v>0</v>
      </c>
      <c r="G108" s="48"/>
      <c r="H108" s="58" t="s">
        <v>0</v>
      </c>
      <c r="I108" s="48"/>
    </row>
    <row r="110" spans="1:12">
      <c r="A110" s="145"/>
      <c r="B110" s="181" t="s">
        <v>39</v>
      </c>
      <c r="C110" s="222"/>
      <c r="D110" s="211"/>
      <c r="E110" s="194" t="s">
        <v>0</v>
      </c>
      <c r="F110" s="197" t="s">
        <v>0</v>
      </c>
      <c r="G110" s="223"/>
      <c r="H110" s="213" t="s">
        <v>0</v>
      </c>
      <c r="I110" s="145"/>
      <c r="J110" s="224"/>
    </row>
    <row r="111" spans="1:12" ht="73.5">
      <c r="A111" s="219" t="s">
        <v>1</v>
      </c>
      <c r="B111" s="219" t="s">
        <v>2</v>
      </c>
      <c r="C111" s="219" t="s">
        <v>3</v>
      </c>
      <c r="D111" s="219" t="s">
        <v>24</v>
      </c>
      <c r="E111" s="206" t="s">
        <v>4</v>
      </c>
      <c r="F111" s="206" t="s">
        <v>5</v>
      </c>
      <c r="G111" s="219" t="s">
        <v>6</v>
      </c>
      <c r="H111" s="206" t="s">
        <v>7</v>
      </c>
      <c r="I111" s="219" t="s">
        <v>8</v>
      </c>
      <c r="J111" s="224"/>
    </row>
    <row r="112" spans="1:12" ht="59.25" customHeight="1">
      <c r="A112" s="182" t="s">
        <v>9</v>
      </c>
      <c r="B112" s="136" t="s">
        <v>40</v>
      </c>
      <c r="C112" s="140" t="s">
        <v>22</v>
      </c>
      <c r="D112" s="141">
        <v>30</v>
      </c>
      <c r="E112" s="142"/>
      <c r="F112" s="255">
        <f>D112*E112</f>
        <v>0</v>
      </c>
      <c r="G112" s="143"/>
      <c r="H112" s="349">
        <f>F112*G112+F112</f>
        <v>0</v>
      </c>
      <c r="I112" s="144"/>
      <c r="J112" s="224"/>
    </row>
    <row r="113" spans="1:14" ht="23.45" customHeight="1">
      <c r="A113" s="145"/>
      <c r="B113" s="185"/>
      <c r="C113" s="145"/>
      <c r="D113" s="146"/>
      <c r="E113" s="147" t="s">
        <v>11</v>
      </c>
      <c r="F113" s="225">
        <f>SUM(F112)</f>
        <v>0</v>
      </c>
      <c r="G113" s="148"/>
      <c r="H113" s="225">
        <f>SUM(H112)</f>
        <v>0</v>
      </c>
      <c r="I113" s="145"/>
      <c r="J113" s="224"/>
    </row>
    <row r="114" spans="1:14" ht="15.75">
      <c r="A114" s="111"/>
      <c r="B114" s="376" t="s">
        <v>125</v>
      </c>
      <c r="C114" s="376"/>
      <c r="D114" s="376"/>
      <c r="E114" s="376"/>
      <c r="F114" s="111"/>
      <c r="G114" s="112"/>
      <c r="H114" s="113"/>
      <c r="I114" s="114"/>
      <c r="L114"/>
    </row>
    <row r="115" spans="1:14" ht="27.75" customHeight="1">
      <c r="A115" s="115"/>
      <c r="B115" s="377" t="s">
        <v>131</v>
      </c>
      <c r="C115" s="377"/>
      <c r="D115" s="377"/>
      <c r="E115" s="377"/>
      <c r="F115" s="377"/>
      <c r="G115" s="116"/>
      <c r="H115" s="370" t="s">
        <v>126</v>
      </c>
      <c r="I115" s="372"/>
      <c r="L115"/>
    </row>
    <row r="116" spans="1:14" ht="28.5" customHeight="1">
      <c r="A116" s="115"/>
      <c r="B116" s="378" t="s">
        <v>127</v>
      </c>
      <c r="C116" s="379"/>
      <c r="D116" s="379"/>
      <c r="E116" s="379"/>
      <c r="F116" s="379"/>
      <c r="G116" s="379"/>
      <c r="H116" s="379"/>
      <c r="I116" s="380"/>
      <c r="L116"/>
    </row>
    <row r="117" spans="1:14" ht="34.5" customHeight="1">
      <c r="A117" s="115"/>
      <c r="B117" s="370" t="s">
        <v>128</v>
      </c>
      <c r="C117" s="371"/>
      <c r="D117" s="371"/>
      <c r="E117" s="371"/>
      <c r="F117" s="371"/>
      <c r="G117" s="371"/>
      <c r="H117" s="371"/>
      <c r="I117" s="372"/>
      <c r="L117"/>
    </row>
    <row r="118" spans="1:14" ht="33" customHeight="1">
      <c r="A118" s="115"/>
      <c r="B118" s="370" t="s">
        <v>129</v>
      </c>
      <c r="C118" s="371"/>
      <c r="D118" s="371"/>
      <c r="E118" s="371"/>
      <c r="F118" s="371"/>
      <c r="G118" s="371"/>
      <c r="H118" s="371"/>
      <c r="I118" s="372"/>
      <c r="L118"/>
    </row>
    <row r="119" spans="1:14">
      <c r="A119" s="115"/>
      <c r="B119" s="381" t="s">
        <v>130</v>
      </c>
      <c r="C119" s="382"/>
      <c r="D119" s="382"/>
      <c r="E119" s="382"/>
      <c r="F119" s="382"/>
      <c r="G119" s="382"/>
      <c r="H119" s="382"/>
      <c r="I119" s="383"/>
      <c r="L119"/>
    </row>
    <row r="122" spans="1:14">
      <c r="A122" s="226"/>
      <c r="B122" s="227" t="s">
        <v>47</v>
      </c>
      <c r="C122" s="211"/>
      <c r="D122" s="211"/>
      <c r="E122" s="228" t="s">
        <v>0</v>
      </c>
      <c r="F122" s="228" t="s">
        <v>0</v>
      </c>
      <c r="G122" s="229"/>
      <c r="H122" s="228" t="s">
        <v>0</v>
      </c>
      <c r="I122" s="226"/>
      <c r="J122" s="230"/>
      <c r="K122" s="71"/>
      <c r="L122" s="43"/>
      <c r="M122" s="71"/>
      <c r="N122" s="71"/>
    </row>
    <row r="123" spans="1:14" ht="73.5">
      <c r="A123" s="205" t="s">
        <v>1</v>
      </c>
      <c r="B123" s="205" t="s">
        <v>2</v>
      </c>
      <c r="C123" s="205" t="s">
        <v>3</v>
      </c>
      <c r="D123" s="205" t="s">
        <v>24</v>
      </c>
      <c r="E123" s="242" t="s">
        <v>4</v>
      </c>
      <c r="F123" s="242" t="s">
        <v>5</v>
      </c>
      <c r="G123" s="205" t="s">
        <v>6</v>
      </c>
      <c r="H123" s="242" t="s">
        <v>7</v>
      </c>
      <c r="I123" s="205" t="s">
        <v>8</v>
      </c>
      <c r="J123" s="230"/>
      <c r="K123" s="71"/>
      <c r="L123" s="43"/>
      <c r="M123" s="71"/>
      <c r="N123" s="71"/>
    </row>
    <row r="124" spans="1:14">
      <c r="A124" s="198">
        <v>1</v>
      </c>
      <c r="B124" s="231" t="s">
        <v>41</v>
      </c>
      <c r="C124" s="358"/>
      <c r="D124" s="359"/>
      <c r="E124" s="362" t="s">
        <v>0</v>
      </c>
      <c r="F124" s="360" t="s">
        <v>0</v>
      </c>
      <c r="G124" s="363"/>
      <c r="H124" s="361" t="s">
        <v>0</v>
      </c>
      <c r="I124" s="364"/>
      <c r="J124" s="230"/>
      <c r="K124" s="71"/>
      <c r="L124" s="43"/>
      <c r="M124" s="71"/>
      <c r="N124" s="71"/>
    </row>
    <row r="125" spans="1:14" ht="93.75" customHeight="1">
      <c r="A125" s="243" t="s">
        <v>42</v>
      </c>
      <c r="B125" s="234" t="s">
        <v>48</v>
      </c>
      <c r="C125" s="198" t="s">
        <v>10</v>
      </c>
      <c r="D125" s="232">
        <v>1600</v>
      </c>
      <c r="E125" s="233"/>
      <c r="F125" s="268">
        <f>D125*E125</f>
        <v>0</v>
      </c>
      <c r="G125" s="199"/>
      <c r="H125" s="269">
        <f>F125*G125+F125</f>
        <v>0</v>
      </c>
      <c r="I125" s="200"/>
      <c r="J125" s="230"/>
      <c r="K125" s="71"/>
      <c r="L125" s="43"/>
      <c r="M125" s="71"/>
      <c r="N125" s="71"/>
    </row>
    <row r="126" spans="1:14" ht="19.5" customHeight="1">
      <c r="A126" s="198" t="s">
        <v>43</v>
      </c>
      <c r="B126" s="235" t="s">
        <v>44</v>
      </c>
      <c r="C126" s="198" t="s">
        <v>10</v>
      </c>
      <c r="D126" s="232">
        <v>3000</v>
      </c>
      <c r="E126" s="233"/>
      <c r="F126" s="268">
        <f>D126*E126</f>
        <v>0</v>
      </c>
      <c r="G126" s="199"/>
      <c r="H126" s="269">
        <f>F126*G126+F126</f>
        <v>0</v>
      </c>
      <c r="I126" s="200"/>
      <c r="J126" s="230"/>
      <c r="K126" s="71"/>
      <c r="L126" s="43"/>
      <c r="M126" s="71"/>
      <c r="N126" s="71"/>
    </row>
    <row r="127" spans="1:14" ht="50.25" customHeight="1">
      <c r="A127" s="236" t="s">
        <v>45</v>
      </c>
      <c r="B127" s="237" t="s">
        <v>46</v>
      </c>
      <c r="C127" s="236" t="s">
        <v>10</v>
      </c>
      <c r="D127" s="238">
        <v>20</v>
      </c>
      <c r="E127" s="247"/>
      <c r="F127" s="350">
        <f>D127*E127</f>
        <v>0</v>
      </c>
      <c r="G127" s="208"/>
      <c r="H127" s="351">
        <f>F127*G127+F127</f>
        <v>0</v>
      </c>
      <c r="I127" s="244"/>
      <c r="J127" s="239"/>
      <c r="K127" s="71"/>
      <c r="L127" s="43"/>
      <c r="M127" s="71"/>
      <c r="N127" s="71"/>
    </row>
    <row r="128" spans="1:14" ht="22.15" customHeight="1">
      <c r="A128" s="226"/>
      <c r="B128" s="226"/>
      <c r="C128" s="226"/>
      <c r="D128" s="202"/>
      <c r="E128" s="240" t="s">
        <v>11</v>
      </c>
      <c r="F128" s="245">
        <f>SUM(F125:F127)</f>
        <v>0</v>
      </c>
      <c r="G128" s="209"/>
      <c r="H128" s="246">
        <f>SUM(H125:H127)</f>
        <v>0</v>
      </c>
      <c r="I128" s="226"/>
      <c r="J128" s="230"/>
      <c r="K128" s="71"/>
      <c r="L128" s="43"/>
      <c r="M128" s="71"/>
      <c r="N128" s="71"/>
    </row>
    <row r="129" spans="1:12">
      <c r="A129" s="241"/>
      <c r="B129" s="241"/>
      <c r="C129" s="241"/>
      <c r="D129" s="241"/>
      <c r="E129" s="241"/>
      <c r="F129" s="241"/>
      <c r="G129" s="241"/>
      <c r="H129" s="241"/>
      <c r="I129" s="241"/>
      <c r="J129" s="241"/>
    </row>
    <row r="130" spans="1:12" ht="15.75">
      <c r="A130" s="111"/>
      <c r="B130" s="376" t="s">
        <v>125</v>
      </c>
      <c r="C130" s="376"/>
      <c r="D130" s="376"/>
      <c r="E130" s="376"/>
      <c r="F130" s="111"/>
      <c r="G130" s="112"/>
      <c r="H130" s="113"/>
      <c r="I130" s="114"/>
      <c r="L130"/>
    </row>
    <row r="131" spans="1:12" ht="27.75" customHeight="1">
      <c r="A131" s="115"/>
      <c r="B131" s="377" t="s">
        <v>131</v>
      </c>
      <c r="C131" s="377"/>
      <c r="D131" s="377"/>
      <c r="E131" s="377"/>
      <c r="F131" s="377"/>
      <c r="G131" s="116"/>
      <c r="H131" s="370" t="s">
        <v>126</v>
      </c>
      <c r="I131" s="372"/>
      <c r="L131"/>
    </row>
    <row r="132" spans="1:12" ht="28.5" customHeight="1">
      <c r="A132" s="115"/>
      <c r="B132" s="378" t="s">
        <v>127</v>
      </c>
      <c r="C132" s="379"/>
      <c r="D132" s="379"/>
      <c r="E132" s="379"/>
      <c r="F132" s="379"/>
      <c r="G132" s="379"/>
      <c r="H132" s="379"/>
      <c r="I132" s="380"/>
      <c r="L132"/>
    </row>
    <row r="133" spans="1:12" ht="34.5" customHeight="1">
      <c r="A133" s="115"/>
      <c r="B133" s="370" t="s">
        <v>128</v>
      </c>
      <c r="C133" s="371"/>
      <c r="D133" s="371"/>
      <c r="E133" s="371"/>
      <c r="F133" s="371"/>
      <c r="G133" s="371"/>
      <c r="H133" s="371"/>
      <c r="I133" s="372"/>
      <c r="L133"/>
    </row>
    <row r="134" spans="1:12" ht="33" customHeight="1">
      <c r="A134" s="115"/>
      <c r="B134" s="370" t="s">
        <v>129</v>
      </c>
      <c r="C134" s="371"/>
      <c r="D134" s="371"/>
      <c r="E134" s="371"/>
      <c r="F134" s="371"/>
      <c r="G134" s="371"/>
      <c r="H134" s="371"/>
      <c r="I134" s="372"/>
      <c r="L134"/>
    </row>
    <row r="135" spans="1:12">
      <c r="A135" s="115"/>
      <c r="B135" s="381" t="s">
        <v>130</v>
      </c>
      <c r="C135" s="382"/>
      <c r="D135" s="382"/>
      <c r="E135" s="382"/>
      <c r="F135" s="382"/>
      <c r="G135" s="382"/>
      <c r="H135" s="382"/>
      <c r="I135" s="383"/>
      <c r="L135"/>
    </row>
    <row r="136" spans="1:12">
      <c r="A136" s="241"/>
      <c r="B136" s="241"/>
      <c r="C136" s="241"/>
      <c r="D136" s="241"/>
      <c r="E136" s="241"/>
      <c r="F136" s="241"/>
      <c r="G136" s="241"/>
      <c r="H136" s="241"/>
      <c r="I136" s="241"/>
      <c r="J136" s="241"/>
    </row>
    <row r="138" spans="1:12">
      <c r="A138" s="248"/>
      <c r="B138" s="139" t="s">
        <v>63</v>
      </c>
      <c r="C138" s="249"/>
      <c r="D138" s="249"/>
      <c r="E138" s="250" t="s">
        <v>0</v>
      </c>
      <c r="F138" s="251" t="s">
        <v>0</v>
      </c>
      <c r="G138" s="252"/>
      <c r="H138" s="253" t="s">
        <v>0</v>
      </c>
      <c r="I138" s="248"/>
    </row>
    <row r="139" spans="1:12" ht="73.5">
      <c r="A139" s="219" t="s">
        <v>1</v>
      </c>
      <c r="B139" s="219" t="s">
        <v>2</v>
      </c>
      <c r="C139" s="219" t="s">
        <v>3</v>
      </c>
      <c r="D139" s="219" t="s">
        <v>24</v>
      </c>
      <c r="E139" s="206" t="s">
        <v>4</v>
      </c>
      <c r="F139" s="206" t="s">
        <v>5</v>
      </c>
      <c r="G139" s="219" t="s">
        <v>6</v>
      </c>
      <c r="H139" s="206" t="s">
        <v>7</v>
      </c>
      <c r="I139" s="219" t="s">
        <v>8</v>
      </c>
    </row>
    <row r="140" spans="1:12" ht="80.25" customHeight="1">
      <c r="A140" s="182" t="s">
        <v>9</v>
      </c>
      <c r="B140" s="136" t="s">
        <v>49</v>
      </c>
      <c r="C140" s="367"/>
      <c r="D140" s="367"/>
      <c r="E140" s="365" t="s">
        <v>0</v>
      </c>
      <c r="F140" s="365" t="s">
        <v>0</v>
      </c>
      <c r="G140" s="366"/>
      <c r="H140" s="365" t="s">
        <v>0</v>
      </c>
      <c r="I140" s="366"/>
    </row>
    <row r="141" spans="1:12" ht="22.15" customHeight="1">
      <c r="A141" s="215" t="s">
        <v>42</v>
      </c>
      <c r="B141" s="136" t="s">
        <v>50</v>
      </c>
      <c r="C141" s="140" t="s">
        <v>22</v>
      </c>
      <c r="D141" s="141">
        <v>20</v>
      </c>
      <c r="E141" s="142"/>
      <c r="F141" s="254">
        <f>D141*E141</f>
        <v>0</v>
      </c>
      <c r="G141" s="184"/>
      <c r="H141" s="357">
        <f>F141*G141+F141</f>
        <v>0</v>
      </c>
      <c r="I141" s="144"/>
    </row>
    <row r="142" spans="1:12" ht="20.45" customHeight="1">
      <c r="A142" s="215" t="s">
        <v>43</v>
      </c>
      <c r="B142" s="136" t="s">
        <v>51</v>
      </c>
      <c r="C142" s="140" t="s">
        <v>22</v>
      </c>
      <c r="D142" s="141">
        <v>20</v>
      </c>
      <c r="E142" s="142"/>
      <c r="F142" s="255">
        <f>D142*E142</f>
        <v>0</v>
      </c>
      <c r="G142" s="143"/>
      <c r="H142" s="349">
        <f>F142*G142+F142</f>
        <v>0</v>
      </c>
      <c r="I142" s="144"/>
    </row>
    <row r="143" spans="1:12" ht="22.15" customHeight="1">
      <c r="A143" s="145"/>
      <c r="B143" s="185"/>
      <c r="C143" s="145"/>
      <c r="D143" s="146"/>
      <c r="E143" s="147" t="s">
        <v>11</v>
      </c>
      <c r="F143" s="225">
        <f>SUM(F141:F142)</f>
        <v>0</v>
      </c>
      <c r="G143" s="148"/>
      <c r="H143" s="225">
        <f>SUM(H141:H142)</f>
        <v>0</v>
      </c>
      <c r="I143" s="145"/>
    </row>
    <row r="144" spans="1:12" ht="15.75">
      <c r="A144" s="111"/>
      <c r="B144" s="376" t="s">
        <v>125</v>
      </c>
      <c r="C144" s="376"/>
      <c r="D144" s="376"/>
      <c r="E144" s="376"/>
      <c r="F144" s="111"/>
      <c r="G144" s="112"/>
      <c r="H144" s="113"/>
      <c r="I144" s="114"/>
      <c r="L144"/>
    </row>
    <row r="145" spans="1:12" ht="27.75" customHeight="1">
      <c r="A145" s="115"/>
      <c r="B145" s="377" t="s">
        <v>131</v>
      </c>
      <c r="C145" s="377"/>
      <c r="D145" s="377"/>
      <c r="E145" s="377"/>
      <c r="F145" s="377"/>
      <c r="G145" s="116"/>
      <c r="H145" s="370" t="s">
        <v>126</v>
      </c>
      <c r="I145" s="372"/>
      <c r="L145"/>
    </row>
    <row r="146" spans="1:12" ht="28.5" customHeight="1">
      <c r="A146" s="115"/>
      <c r="B146" s="378" t="s">
        <v>127</v>
      </c>
      <c r="C146" s="379"/>
      <c r="D146" s="379"/>
      <c r="E146" s="379"/>
      <c r="F146" s="379"/>
      <c r="G146" s="379"/>
      <c r="H146" s="379"/>
      <c r="I146" s="380"/>
      <c r="L146"/>
    </row>
    <row r="147" spans="1:12" ht="34.5" customHeight="1">
      <c r="A147" s="115"/>
      <c r="B147" s="370" t="s">
        <v>128</v>
      </c>
      <c r="C147" s="371"/>
      <c r="D147" s="371"/>
      <c r="E147" s="371"/>
      <c r="F147" s="371"/>
      <c r="G147" s="371"/>
      <c r="H147" s="371"/>
      <c r="I147" s="372"/>
      <c r="L147"/>
    </row>
    <row r="148" spans="1:12" ht="33" customHeight="1">
      <c r="A148" s="115"/>
      <c r="B148" s="370" t="s">
        <v>129</v>
      </c>
      <c r="C148" s="371"/>
      <c r="D148" s="371"/>
      <c r="E148" s="371"/>
      <c r="F148" s="371"/>
      <c r="G148" s="371"/>
      <c r="H148" s="371"/>
      <c r="I148" s="372"/>
      <c r="L148"/>
    </row>
    <row r="149" spans="1:12" ht="19.899999999999999" customHeight="1">
      <c r="A149" s="115"/>
      <c r="B149" s="381" t="s">
        <v>130</v>
      </c>
      <c r="C149" s="382"/>
      <c r="D149" s="382"/>
      <c r="E149" s="382"/>
      <c r="F149" s="382"/>
      <c r="G149" s="382"/>
      <c r="H149" s="382"/>
      <c r="I149" s="383"/>
      <c r="L149"/>
    </row>
    <row r="150" spans="1:12">
      <c r="A150" s="241"/>
      <c r="B150" s="241"/>
      <c r="C150" s="241"/>
      <c r="D150" s="241"/>
      <c r="E150" s="241"/>
      <c r="F150" s="241"/>
      <c r="G150" s="241"/>
      <c r="H150" s="241"/>
      <c r="I150" s="241"/>
      <c r="J150" s="241"/>
    </row>
    <row r="153" spans="1:12">
      <c r="A153" s="158"/>
      <c r="B153" s="132" t="s">
        <v>52</v>
      </c>
      <c r="C153" s="186"/>
      <c r="D153" s="186"/>
      <c r="E153" s="187" t="s">
        <v>0</v>
      </c>
      <c r="F153" s="187" t="s">
        <v>0</v>
      </c>
      <c r="G153" s="188"/>
      <c r="H153" s="187" t="s">
        <v>0</v>
      </c>
      <c r="I153" s="158"/>
    </row>
    <row r="154" spans="1:12" ht="73.5">
      <c r="A154" s="191" t="s">
        <v>1</v>
      </c>
      <c r="B154" s="191" t="s">
        <v>2</v>
      </c>
      <c r="C154" s="191" t="s">
        <v>3</v>
      </c>
      <c r="D154" s="191" t="s">
        <v>24</v>
      </c>
      <c r="E154" s="192" t="s">
        <v>4</v>
      </c>
      <c r="F154" s="192" t="s">
        <v>5</v>
      </c>
      <c r="G154" s="191" t="s">
        <v>6</v>
      </c>
      <c r="H154" s="192" t="s">
        <v>7</v>
      </c>
      <c r="I154" s="191" t="s">
        <v>8</v>
      </c>
    </row>
    <row r="155" spans="1:12" ht="42" customHeight="1">
      <c r="A155" s="256" t="s">
        <v>9</v>
      </c>
      <c r="B155" s="189" t="s">
        <v>64</v>
      </c>
      <c r="C155" s="154" t="s">
        <v>22</v>
      </c>
      <c r="D155" s="155">
        <v>2000</v>
      </c>
      <c r="E155" s="150"/>
      <c r="F155" s="156">
        <f>D155*E155</f>
        <v>0</v>
      </c>
      <c r="G155" s="157"/>
      <c r="H155" s="257">
        <f>F155*G155+F155</f>
        <v>0</v>
      </c>
      <c r="I155" s="153"/>
    </row>
    <row r="156" spans="1:12" ht="23.25" customHeight="1">
      <c r="A156" s="158"/>
      <c r="B156" s="190"/>
      <c r="C156" s="158"/>
      <c r="D156" s="159"/>
      <c r="E156" s="160" t="s">
        <v>11</v>
      </c>
      <c r="F156" s="161">
        <f>SUM(F155)</f>
        <v>0</v>
      </c>
      <c r="G156" s="162"/>
      <c r="H156" s="163">
        <f>SUM(H155)</f>
        <v>0</v>
      </c>
      <c r="I156" s="158"/>
    </row>
    <row r="157" spans="1:12">
      <c r="A157" s="35"/>
      <c r="B157" s="32"/>
      <c r="C157" s="35"/>
      <c r="D157" s="35"/>
      <c r="E157" s="36" t="s">
        <v>0</v>
      </c>
      <c r="F157" s="37" t="s">
        <v>0</v>
      </c>
      <c r="G157" s="35"/>
      <c r="H157" s="36" t="s">
        <v>0</v>
      </c>
      <c r="I157" s="38"/>
    </row>
    <row r="158" spans="1:12" ht="15.75">
      <c r="A158" s="111"/>
      <c r="B158" s="376" t="s">
        <v>125</v>
      </c>
      <c r="C158" s="376"/>
      <c r="D158" s="376"/>
      <c r="E158" s="376"/>
      <c r="F158" s="111"/>
      <c r="G158" s="112"/>
      <c r="H158" s="113"/>
      <c r="I158" s="114"/>
      <c r="L158"/>
    </row>
    <row r="159" spans="1:12" ht="27.75" customHeight="1">
      <c r="A159" s="115"/>
      <c r="B159" s="377" t="s">
        <v>131</v>
      </c>
      <c r="C159" s="377"/>
      <c r="D159" s="377"/>
      <c r="E159" s="377"/>
      <c r="F159" s="377"/>
      <c r="G159" s="116"/>
      <c r="H159" s="370" t="s">
        <v>126</v>
      </c>
      <c r="I159" s="372"/>
      <c r="L159"/>
    </row>
    <row r="160" spans="1:12" ht="28.5" customHeight="1">
      <c r="A160" s="115"/>
      <c r="B160" s="378" t="s">
        <v>127</v>
      </c>
      <c r="C160" s="379"/>
      <c r="D160" s="379"/>
      <c r="E160" s="379"/>
      <c r="F160" s="379"/>
      <c r="G160" s="379"/>
      <c r="H160" s="379"/>
      <c r="I160" s="380"/>
      <c r="L160"/>
    </row>
    <row r="161" spans="1:12" ht="34.5" customHeight="1">
      <c r="A161" s="115"/>
      <c r="B161" s="370" t="s">
        <v>128</v>
      </c>
      <c r="C161" s="371"/>
      <c r="D161" s="371"/>
      <c r="E161" s="371"/>
      <c r="F161" s="371"/>
      <c r="G161" s="371"/>
      <c r="H161" s="371"/>
      <c r="I161" s="372"/>
      <c r="L161"/>
    </row>
    <row r="162" spans="1:12" ht="33" customHeight="1">
      <c r="A162" s="115"/>
      <c r="B162" s="370" t="s">
        <v>129</v>
      </c>
      <c r="C162" s="371"/>
      <c r="D162" s="371"/>
      <c r="E162" s="371"/>
      <c r="F162" s="371"/>
      <c r="G162" s="371"/>
      <c r="H162" s="371"/>
      <c r="I162" s="372"/>
      <c r="L162"/>
    </row>
    <row r="163" spans="1:12">
      <c r="A163" s="115"/>
      <c r="B163" s="381" t="s">
        <v>130</v>
      </c>
      <c r="C163" s="382"/>
      <c r="D163" s="382"/>
      <c r="E163" s="382"/>
      <c r="F163" s="382"/>
      <c r="G163" s="382"/>
      <c r="H163" s="382"/>
      <c r="I163" s="383"/>
      <c r="L163"/>
    </row>
    <row r="166" spans="1:12">
      <c r="A166" s="158"/>
      <c r="B166" s="132" t="s">
        <v>55</v>
      </c>
      <c r="C166" s="259"/>
      <c r="D166" s="186"/>
      <c r="E166" s="187" t="s">
        <v>0</v>
      </c>
      <c r="F166" s="187" t="s">
        <v>0</v>
      </c>
      <c r="G166" s="188"/>
      <c r="H166" s="187" t="s">
        <v>0</v>
      </c>
      <c r="I166" s="158"/>
    </row>
    <row r="167" spans="1:12" ht="73.5">
      <c r="A167" s="191" t="s">
        <v>1</v>
      </c>
      <c r="B167" s="191" t="s">
        <v>2</v>
      </c>
      <c r="C167" s="191" t="s">
        <v>3</v>
      </c>
      <c r="D167" s="191" t="s">
        <v>24</v>
      </c>
      <c r="E167" s="192" t="s">
        <v>4</v>
      </c>
      <c r="F167" s="192" t="s">
        <v>5</v>
      </c>
      <c r="G167" s="191" t="s">
        <v>6</v>
      </c>
      <c r="H167" s="192" t="s">
        <v>7</v>
      </c>
      <c r="I167" s="191" t="s">
        <v>8</v>
      </c>
      <c r="J167" s="258"/>
    </row>
    <row r="168" spans="1:12" ht="29.25" customHeight="1">
      <c r="A168" s="256" t="s">
        <v>9</v>
      </c>
      <c r="B168" s="189" t="s">
        <v>53</v>
      </c>
      <c r="C168" s="154" t="s">
        <v>22</v>
      </c>
      <c r="D168" s="155">
        <v>120</v>
      </c>
      <c r="E168" s="150"/>
      <c r="F168" s="156">
        <f>D168*E168</f>
        <v>0</v>
      </c>
      <c r="G168" s="157"/>
      <c r="H168" s="257">
        <f>F168*G168+F168</f>
        <v>0</v>
      </c>
      <c r="I168" s="153"/>
    </row>
    <row r="169" spans="1:12" ht="18.75" customHeight="1">
      <c r="A169" s="158"/>
      <c r="B169" s="190"/>
      <c r="C169" s="158"/>
      <c r="D169" s="159"/>
      <c r="E169" s="160" t="s">
        <v>11</v>
      </c>
      <c r="F169" s="163">
        <f>SUM(F168)</f>
        <v>0</v>
      </c>
      <c r="G169" s="162"/>
      <c r="H169" s="163">
        <f>SUM(H168)</f>
        <v>0</v>
      </c>
      <c r="I169" s="158"/>
    </row>
    <row r="170" spans="1:12">
      <c r="A170" s="35"/>
      <c r="B170" s="32"/>
      <c r="C170" s="35"/>
      <c r="D170" s="35"/>
      <c r="E170" s="36" t="s">
        <v>0</v>
      </c>
      <c r="F170" s="37" t="s">
        <v>0</v>
      </c>
      <c r="G170" s="35"/>
      <c r="H170" s="36" t="s">
        <v>0</v>
      </c>
      <c r="I170" s="38"/>
    </row>
    <row r="171" spans="1:12" ht="15.75">
      <c r="A171" s="111"/>
      <c r="B171" s="376" t="s">
        <v>125</v>
      </c>
      <c r="C171" s="376"/>
      <c r="D171" s="376"/>
      <c r="E171" s="376"/>
      <c r="F171" s="111"/>
      <c r="G171" s="112"/>
      <c r="H171" s="113"/>
      <c r="I171" s="114"/>
      <c r="L171"/>
    </row>
    <row r="172" spans="1:12" ht="27.75" customHeight="1">
      <c r="A172" s="115"/>
      <c r="B172" s="377" t="s">
        <v>131</v>
      </c>
      <c r="C172" s="377"/>
      <c r="D172" s="377"/>
      <c r="E172" s="377"/>
      <c r="F172" s="377"/>
      <c r="G172" s="116"/>
      <c r="H172" s="370" t="s">
        <v>126</v>
      </c>
      <c r="I172" s="372"/>
      <c r="L172"/>
    </row>
    <row r="173" spans="1:12" ht="28.5" customHeight="1">
      <c r="A173" s="115"/>
      <c r="B173" s="378" t="s">
        <v>127</v>
      </c>
      <c r="C173" s="379"/>
      <c r="D173" s="379"/>
      <c r="E173" s="379"/>
      <c r="F173" s="379"/>
      <c r="G173" s="379"/>
      <c r="H173" s="379"/>
      <c r="I173" s="380"/>
      <c r="L173"/>
    </row>
    <row r="174" spans="1:12" ht="34.5" customHeight="1">
      <c r="A174" s="115"/>
      <c r="B174" s="370" t="s">
        <v>128</v>
      </c>
      <c r="C174" s="371"/>
      <c r="D174" s="371"/>
      <c r="E174" s="371"/>
      <c r="F174" s="371"/>
      <c r="G174" s="371"/>
      <c r="H174" s="371"/>
      <c r="I174" s="372"/>
      <c r="L174"/>
    </row>
    <row r="175" spans="1:12" ht="33" customHeight="1">
      <c r="A175" s="115"/>
      <c r="B175" s="370" t="s">
        <v>129</v>
      </c>
      <c r="C175" s="371"/>
      <c r="D175" s="371"/>
      <c r="E175" s="371"/>
      <c r="F175" s="371"/>
      <c r="G175" s="371"/>
      <c r="H175" s="371"/>
      <c r="I175" s="372"/>
      <c r="L175"/>
    </row>
    <row r="176" spans="1:12">
      <c r="A176" s="115"/>
      <c r="B176" s="381" t="s">
        <v>130</v>
      </c>
      <c r="C176" s="382"/>
      <c r="D176" s="382"/>
      <c r="E176" s="382"/>
      <c r="F176" s="382"/>
      <c r="G176" s="382"/>
      <c r="H176" s="382"/>
      <c r="I176" s="383"/>
      <c r="L176"/>
    </row>
    <row r="179" spans="1:12">
      <c r="A179" s="158"/>
      <c r="B179" s="132" t="s">
        <v>56</v>
      </c>
      <c r="C179" s="186"/>
      <c r="D179" s="186"/>
      <c r="E179" s="187" t="s">
        <v>0</v>
      </c>
      <c r="F179" s="187" t="s">
        <v>0</v>
      </c>
      <c r="G179" s="188"/>
      <c r="H179" s="187" t="s">
        <v>0</v>
      </c>
      <c r="I179" s="158"/>
    </row>
    <row r="180" spans="1:12" ht="73.5">
      <c r="A180" s="191" t="s">
        <v>1</v>
      </c>
      <c r="B180" s="191" t="s">
        <v>2</v>
      </c>
      <c r="C180" s="191" t="s">
        <v>3</v>
      </c>
      <c r="D180" s="191" t="s">
        <v>24</v>
      </c>
      <c r="E180" s="192" t="s">
        <v>4</v>
      </c>
      <c r="F180" s="192" t="s">
        <v>5</v>
      </c>
      <c r="G180" s="191" t="s">
        <v>6</v>
      </c>
      <c r="H180" s="192" t="s">
        <v>7</v>
      </c>
      <c r="I180" s="191" t="s">
        <v>8</v>
      </c>
    </row>
    <row r="181" spans="1:12" ht="26.45" customHeight="1">
      <c r="A181" s="256" t="s">
        <v>9</v>
      </c>
      <c r="B181" s="136" t="s">
        <v>54</v>
      </c>
      <c r="C181" s="154" t="s">
        <v>22</v>
      </c>
      <c r="D181" s="155">
        <v>50</v>
      </c>
      <c r="E181" s="150"/>
      <c r="F181" s="156">
        <f>D181*E181</f>
        <v>0</v>
      </c>
      <c r="G181" s="157"/>
      <c r="H181" s="257">
        <f>G181*F181+F181</f>
        <v>0</v>
      </c>
      <c r="I181" s="153"/>
    </row>
    <row r="182" spans="1:12" ht="21.75" customHeight="1">
      <c r="A182" s="158"/>
      <c r="B182" s="190"/>
      <c r="C182" s="158"/>
      <c r="D182" s="159"/>
      <c r="E182" s="160" t="s">
        <v>11</v>
      </c>
      <c r="F182" s="161">
        <f>SUM(F181)</f>
        <v>0</v>
      </c>
      <c r="G182" s="162"/>
      <c r="H182" s="163">
        <f>SUM(H181)</f>
        <v>0</v>
      </c>
      <c r="I182" s="158"/>
    </row>
    <row r="183" spans="1:12">
      <c r="A183" s="35"/>
      <c r="B183" s="32"/>
      <c r="C183" s="35"/>
      <c r="D183" s="35"/>
      <c r="E183" s="36" t="s">
        <v>0</v>
      </c>
      <c r="F183" s="37" t="s">
        <v>0</v>
      </c>
      <c r="G183" s="35"/>
      <c r="H183" s="36" t="s">
        <v>0</v>
      </c>
      <c r="I183" s="38"/>
    </row>
    <row r="184" spans="1:12" ht="15.75">
      <c r="A184" s="111"/>
      <c r="B184" s="376" t="s">
        <v>125</v>
      </c>
      <c r="C184" s="376"/>
      <c r="D184" s="376"/>
      <c r="E184" s="376"/>
      <c r="F184" s="111"/>
      <c r="G184" s="112"/>
      <c r="H184" s="113"/>
      <c r="I184" s="114"/>
      <c r="L184"/>
    </row>
    <row r="185" spans="1:12" ht="27.75" customHeight="1">
      <c r="A185" s="115"/>
      <c r="B185" s="377" t="s">
        <v>131</v>
      </c>
      <c r="C185" s="377"/>
      <c r="D185" s="377"/>
      <c r="E185" s="377"/>
      <c r="F185" s="377"/>
      <c r="G185" s="116"/>
      <c r="H185" s="370" t="s">
        <v>126</v>
      </c>
      <c r="I185" s="372"/>
      <c r="L185"/>
    </row>
    <row r="186" spans="1:12" ht="28.5" customHeight="1">
      <c r="A186" s="115"/>
      <c r="B186" s="378" t="s">
        <v>127</v>
      </c>
      <c r="C186" s="379"/>
      <c r="D186" s="379"/>
      <c r="E186" s="379"/>
      <c r="F186" s="379"/>
      <c r="G186" s="379"/>
      <c r="H186" s="379"/>
      <c r="I186" s="380"/>
      <c r="L186"/>
    </row>
    <row r="187" spans="1:12" ht="34.5" customHeight="1">
      <c r="A187" s="115"/>
      <c r="B187" s="370" t="s">
        <v>128</v>
      </c>
      <c r="C187" s="371"/>
      <c r="D187" s="371"/>
      <c r="E187" s="371"/>
      <c r="F187" s="371"/>
      <c r="G187" s="371"/>
      <c r="H187" s="371"/>
      <c r="I187" s="372"/>
      <c r="L187"/>
    </row>
    <row r="188" spans="1:12" ht="33" customHeight="1">
      <c r="A188" s="115"/>
      <c r="B188" s="370" t="s">
        <v>129</v>
      </c>
      <c r="C188" s="371"/>
      <c r="D188" s="371"/>
      <c r="E188" s="371"/>
      <c r="F188" s="371"/>
      <c r="G188" s="371"/>
      <c r="H188" s="371"/>
      <c r="I188" s="372"/>
      <c r="L188"/>
    </row>
    <row r="189" spans="1:12" ht="18" customHeight="1">
      <c r="A189" s="115"/>
      <c r="B189" s="381" t="s">
        <v>130</v>
      </c>
      <c r="C189" s="382"/>
      <c r="D189" s="382"/>
      <c r="E189" s="382"/>
      <c r="F189" s="382"/>
      <c r="G189" s="382"/>
      <c r="H189" s="382"/>
      <c r="I189" s="383"/>
      <c r="L189"/>
    </row>
    <row r="192" spans="1:12">
      <c r="A192" s="158"/>
      <c r="B192" s="132" t="s">
        <v>57</v>
      </c>
      <c r="C192" s="186"/>
      <c r="D192" s="186"/>
      <c r="E192" s="187" t="s">
        <v>0</v>
      </c>
      <c r="F192" s="187" t="s">
        <v>0</v>
      </c>
      <c r="G192" s="188"/>
      <c r="H192" s="187" t="s">
        <v>0</v>
      </c>
      <c r="I192" s="158"/>
    </row>
    <row r="193" spans="1:12" ht="73.5">
      <c r="A193" s="191" t="s">
        <v>1</v>
      </c>
      <c r="B193" s="191" t="s">
        <v>2</v>
      </c>
      <c r="C193" s="191" t="s">
        <v>3</v>
      </c>
      <c r="D193" s="191" t="s">
        <v>24</v>
      </c>
      <c r="E193" s="192" t="s">
        <v>4</v>
      </c>
      <c r="F193" s="192" t="s">
        <v>5</v>
      </c>
      <c r="G193" s="191" t="s">
        <v>6</v>
      </c>
      <c r="H193" s="192" t="s">
        <v>7</v>
      </c>
      <c r="I193" s="191" t="s">
        <v>8</v>
      </c>
    </row>
    <row r="194" spans="1:12" ht="46.9" customHeight="1">
      <c r="A194" s="256">
        <v>1</v>
      </c>
      <c r="B194" s="189" t="s">
        <v>113</v>
      </c>
      <c r="C194" s="154" t="s">
        <v>22</v>
      </c>
      <c r="D194" s="155">
        <v>2500</v>
      </c>
      <c r="E194" s="150"/>
      <c r="F194" s="156">
        <f>D194*E194</f>
        <v>0</v>
      </c>
      <c r="G194" s="157"/>
      <c r="H194" s="257">
        <f>F194*G194+F194</f>
        <v>0</v>
      </c>
      <c r="I194" s="153"/>
    </row>
    <row r="195" spans="1:12" ht="18" customHeight="1">
      <c r="A195" s="158"/>
      <c r="B195" s="190"/>
      <c r="C195" s="158"/>
      <c r="D195" s="159"/>
      <c r="E195" s="160" t="s">
        <v>11</v>
      </c>
      <c r="F195" s="161">
        <f>SUM(F194:F194)</f>
        <v>0</v>
      </c>
      <c r="G195" s="162"/>
      <c r="H195" s="161">
        <f>SUM(H194:H194)</f>
        <v>0</v>
      </c>
      <c r="I195" s="158"/>
    </row>
    <row r="196" spans="1:12">
      <c r="A196" s="35"/>
      <c r="B196" s="32"/>
      <c r="C196" s="35"/>
      <c r="D196" s="35"/>
      <c r="E196" s="36" t="s">
        <v>0</v>
      </c>
      <c r="F196" s="37" t="s">
        <v>0</v>
      </c>
      <c r="G196" s="35"/>
      <c r="H196" s="36" t="s">
        <v>0</v>
      </c>
      <c r="I196" s="38"/>
    </row>
    <row r="197" spans="1:12" ht="15.75">
      <c r="A197" s="111"/>
      <c r="B197" s="376" t="s">
        <v>125</v>
      </c>
      <c r="C197" s="376"/>
      <c r="D197" s="376"/>
      <c r="E197" s="376"/>
      <c r="F197" s="111"/>
      <c r="G197" s="112"/>
      <c r="H197" s="113"/>
      <c r="I197" s="114"/>
      <c r="L197"/>
    </row>
    <row r="198" spans="1:12" ht="27.75" customHeight="1">
      <c r="A198" s="115"/>
      <c r="B198" s="377" t="s">
        <v>131</v>
      </c>
      <c r="C198" s="377"/>
      <c r="D198" s="377"/>
      <c r="E198" s="377"/>
      <c r="F198" s="377"/>
      <c r="G198" s="116"/>
      <c r="H198" s="370" t="s">
        <v>126</v>
      </c>
      <c r="I198" s="372"/>
      <c r="L198"/>
    </row>
    <row r="199" spans="1:12" ht="28.5" customHeight="1">
      <c r="A199" s="115"/>
      <c r="B199" s="378" t="s">
        <v>127</v>
      </c>
      <c r="C199" s="379"/>
      <c r="D199" s="379"/>
      <c r="E199" s="379"/>
      <c r="F199" s="379"/>
      <c r="G199" s="379"/>
      <c r="H199" s="379"/>
      <c r="I199" s="380"/>
      <c r="L199"/>
    </row>
    <row r="200" spans="1:12" ht="34.5" customHeight="1">
      <c r="A200" s="115"/>
      <c r="B200" s="370" t="s">
        <v>128</v>
      </c>
      <c r="C200" s="371"/>
      <c r="D200" s="371"/>
      <c r="E200" s="371"/>
      <c r="F200" s="371"/>
      <c r="G200" s="371"/>
      <c r="H200" s="371"/>
      <c r="I200" s="372"/>
      <c r="L200"/>
    </row>
    <row r="201" spans="1:12" ht="33" customHeight="1">
      <c r="A201" s="115"/>
      <c r="B201" s="370" t="s">
        <v>129</v>
      </c>
      <c r="C201" s="371"/>
      <c r="D201" s="371"/>
      <c r="E201" s="371"/>
      <c r="F201" s="371"/>
      <c r="G201" s="371"/>
      <c r="H201" s="371"/>
      <c r="I201" s="372"/>
      <c r="L201"/>
    </row>
    <row r="202" spans="1:12" ht="18" customHeight="1">
      <c r="A202" s="115"/>
      <c r="B202" s="381" t="s">
        <v>130</v>
      </c>
      <c r="C202" s="382"/>
      <c r="D202" s="382"/>
      <c r="E202" s="382"/>
      <c r="F202" s="382"/>
      <c r="G202" s="382"/>
      <c r="H202" s="382"/>
      <c r="I202" s="383"/>
      <c r="L202"/>
    </row>
    <row r="205" spans="1:12">
      <c r="A205" s="158"/>
      <c r="B205" s="132" t="s">
        <v>59</v>
      </c>
      <c r="C205" s="186"/>
      <c r="D205" s="186"/>
      <c r="E205" s="187" t="s">
        <v>0</v>
      </c>
      <c r="F205" s="187" t="s">
        <v>0</v>
      </c>
      <c r="G205" s="188"/>
      <c r="H205" s="187" t="s">
        <v>0</v>
      </c>
      <c r="I205" s="158"/>
    </row>
    <row r="206" spans="1:12" ht="73.5">
      <c r="A206" s="191" t="s">
        <v>1</v>
      </c>
      <c r="B206" s="191" t="s">
        <v>2</v>
      </c>
      <c r="C206" s="191" t="s">
        <v>3</v>
      </c>
      <c r="D206" s="191" t="s">
        <v>24</v>
      </c>
      <c r="E206" s="192" t="s">
        <v>4</v>
      </c>
      <c r="F206" s="192" t="s">
        <v>5</v>
      </c>
      <c r="G206" s="191" t="s">
        <v>6</v>
      </c>
      <c r="H206" s="192" t="s">
        <v>7</v>
      </c>
      <c r="I206" s="191" t="s">
        <v>8</v>
      </c>
    </row>
    <row r="207" spans="1:12" ht="240" customHeight="1">
      <c r="A207" s="256" t="s">
        <v>9</v>
      </c>
      <c r="B207" s="189" t="s">
        <v>58</v>
      </c>
      <c r="C207" s="154" t="s">
        <v>22</v>
      </c>
      <c r="D207" s="155">
        <v>1200</v>
      </c>
      <c r="E207" s="150"/>
      <c r="F207" s="156">
        <f>D207*E207</f>
        <v>0</v>
      </c>
      <c r="G207" s="157"/>
      <c r="H207" s="257">
        <f>F207*G207+F207</f>
        <v>0</v>
      </c>
      <c r="I207" s="153"/>
    </row>
    <row r="208" spans="1:12" ht="20.45" customHeight="1">
      <c r="A208" s="158"/>
      <c r="B208" s="190"/>
      <c r="C208" s="158"/>
      <c r="D208" s="159"/>
      <c r="E208" s="160" t="s">
        <v>11</v>
      </c>
      <c r="F208" s="161">
        <f>SUM(F207)</f>
        <v>0</v>
      </c>
      <c r="G208" s="162"/>
      <c r="H208" s="163">
        <f>SUM(H207)</f>
        <v>0</v>
      </c>
      <c r="I208" s="158"/>
    </row>
    <row r="209" spans="1:12">
      <c r="A209" s="35"/>
      <c r="B209" s="32"/>
      <c r="C209" s="35"/>
      <c r="D209" s="35"/>
      <c r="E209" s="36" t="s">
        <v>0</v>
      </c>
      <c r="F209" s="37" t="s">
        <v>0</v>
      </c>
      <c r="G209" s="35"/>
      <c r="H209" s="36" t="s">
        <v>0</v>
      </c>
      <c r="I209" s="38"/>
    </row>
    <row r="210" spans="1:12" ht="15.75">
      <c r="A210" s="111"/>
      <c r="B210" s="376" t="s">
        <v>125</v>
      </c>
      <c r="C210" s="376"/>
      <c r="D210" s="376"/>
      <c r="E210" s="376"/>
      <c r="F210" s="111"/>
      <c r="G210" s="112"/>
      <c r="H210" s="113"/>
      <c r="I210" s="114"/>
      <c r="L210"/>
    </row>
    <row r="211" spans="1:12" ht="27.75" customHeight="1">
      <c r="A211" s="115"/>
      <c r="B211" s="377" t="s">
        <v>131</v>
      </c>
      <c r="C211" s="377"/>
      <c r="D211" s="377"/>
      <c r="E211" s="377"/>
      <c r="F211" s="377"/>
      <c r="G211" s="116"/>
      <c r="H211" s="370" t="s">
        <v>126</v>
      </c>
      <c r="I211" s="372"/>
      <c r="L211"/>
    </row>
    <row r="212" spans="1:12" ht="28.5" customHeight="1">
      <c r="A212" s="115"/>
      <c r="B212" s="378" t="s">
        <v>127</v>
      </c>
      <c r="C212" s="379"/>
      <c r="D212" s="379"/>
      <c r="E212" s="379"/>
      <c r="F212" s="379"/>
      <c r="G212" s="379"/>
      <c r="H212" s="379"/>
      <c r="I212" s="380"/>
      <c r="L212"/>
    </row>
    <row r="213" spans="1:12" ht="34.5" customHeight="1">
      <c r="A213" s="115"/>
      <c r="B213" s="370" t="s">
        <v>128</v>
      </c>
      <c r="C213" s="371"/>
      <c r="D213" s="371"/>
      <c r="E213" s="371"/>
      <c r="F213" s="371"/>
      <c r="G213" s="371"/>
      <c r="H213" s="371"/>
      <c r="I213" s="372"/>
      <c r="L213"/>
    </row>
    <row r="214" spans="1:12" ht="33" customHeight="1">
      <c r="A214" s="115"/>
      <c r="B214" s="370" t="s">
        <v>129</v>
      </c>
      <c r="C214" s="371"/>
      <c r="D214" s="371"/>
      <c r="E214" s="371"/>
      <c r="F214" s="371"/>
      <c r="G214" s="371"/>
      <c r="H214" s="371"/>
      <c r="I214" s="372"/>
      <c r="L214"/>
    </row>
    <row r="215" spans="1:12" ht="18" customHeight="1">
      <c r="A215" s="115"/>
      <c r="B215" s="381" t="s">
        <v>130</v>
      </c>
      <c r="C215" s="382"/>
      <c r="D215" s="382"/>
      <c r="E215" s="382"/>
      <c r="F215" s="382"/>
      <c r="G215" s="382"/>
      <c r="H215" s="382"/>
      <c r="I215" s="383"/>
      <c r="L215"/>
    </row>
    <row r="218" spans="1:12">
      <c r="A218" s="158"/>
      <c r="B218" s="132" t="s">
        <v>65</v>
      </c>
      <c r="C218" s="186"/>
      <c r="D218" s="186"/>
      <c r="E218" s="187" t="s">
        <v>0</v>
      </c>
      <c r="F218" s="187" t="s">
        <v>0</v>
      </c>
      <c r="G218" s="188"/>
      <c r="H218" s="187" t="s">
        <v>0</v>
      </c>
      <c r="I218" s="158"/>
    </row>
    <row r="219" spans="1:12" ht="73.5">
      <c r="A219" s="191" t="s">
        <v>1</v>
      </c>
      <c r="B219" s="191" t="s">
        <v>2</v>
      </c>
      <c r="C219" s="191" t="s">
        <v>3</v>
      </c>
      <c r="D219" s="191" t="s">
        <v>24</v>
      </c>
      <c r="E219" s="192" t="s">
        <v>4</v>
      </c>
      <c r="F219" s="192" t="s">
        <v>5</v>
      </c>
      <c r="G219" s="191" t="s">
        <v>6</v>
      </c>
      <c r="H219" s="192" t="s">
        <v>7</v>
      </c>
      <c r="I219" s="191" t="s">
        <v>8</v>
      </c>
    </row>
    <row r="220" spans="1:12" ht="41.45" customHeight="1">
      <c r="A220" s="256">
        <v>1</v>
      </c>
      <c r="B220" s="136" t="s">
        <v>60</v>
      </c>
      <c r="C220" s="154" t="s">
        <v>22</v>
      </c>
      <c r="D220" s="155">
        <v>600</v>
      </c>
      <c r="E220" s="150"/>
      <c r="F220" s="151">
        <f>D220*E220</f>
        <v>0</v>
      </c>
      <c r="G220" s="152"/>
      <c r="H220" s="260">
        <f>G220*F220+F220</f>
        <v>0</v>
      </c>
      <c r="I220" s="153"/>
    </row>
    <row r="221" spans="1:12" ht="21" customHeight="1">
      <c r="A221" s="256">
        <v>2</v>
      </c>
      <c r="B221" s="136" t="s">
        <v>61</v>
      </c>
      <c r="C221" s="154" t="s">
        <v>22</v>
      </c>
      <c r="D221" s="155">
        <v>2100</v>
      </c>
      <c r="E221" s="150"/>
      <c r="F221" s="156">
        <f>D221*E221</f>
        <v>0</v>
      </c>
      <c r="G221" s="157"/>
      <c r="H221" s="257">
        <f>G221*F221+F221</f>
        <v>0</v>
      </c>
      <c r="I221" s="153"/>
    </row>
    <row r="222" spans="1:12" ht="19.5" customHeight="1">
      <c r="A222" s="158"/>
      <c r="B222" s="190"/>
      <c r="C222" s="158"/>
      <c r="D222" s="159"/>
      <c r="E222" s="160" t="s">
        <v>11</v>
      </c>
      <c r="F222" s="161">
        <f>SUM(F220:F221)</f>
        <v>0</v>
      </c>
      <c r="G222" s="162"/>
      <c r="H222" s="163">
        <f>SUM(H220:H221)</f>
        <v>0</v>
      </c>
      <c r="I222" s="158"/>
    </row>
    <row r="223" spans="1:12">
      <c r="A223" s="35"/>
      <c r="B223" s="32"/>
      <c r="C223" s="35"/>
      <c r="D223" s="35"/>
      <c r="E223" s="36" t="s">
        <v>0</v>
      </c>
      <c r="F223" s="37" t="s">
        <v>0</v>
      </c>
      <c r="G223" s="35"/>
      <c r="H223" s="36" t="s">
        <v>0</v>
      </c>
      <c r="I223" s="38"/>
    </row>
    <row r="224" spans="1:12" ht="15.75">
      <c r="A224" s="111"/>
      <c r="B224" s="376" t="s">
        <v>125</v>
      </c>
      <c r="C224" s="376"/>
      <c r="D224" s="376"/>
      <c r="E224" s="376"/>
      <c r="F224" s="111"/>
      <c r="G224" s="112"/>
      <c r="H224" s="113"/>
      <c r="I224" s="114"/>
      <c r="L224"/>
    </row>
    <row r="225" spans="1:12" ht="27.75" customHeight="1">
      <c r="A225" s="115"/>
      <c r="B225" s="377" t="s">
        <v>131</v>
      </c>
      <c r="C225" s="377"/>
      <c r="D225" s="377"/>
      <c r="E225" s="377"/>
      <c r="F225" s="377"/>
      <c r="G225" s="116"/>
      <c r="H225" s="370" t="s">
        <v>126</v>
      </c>
      <c r="I225" s="372"/>
      <c r="L225"/>
    </row>
    <row r="226" spans="1:12" ht="28.5" customHeight="1">
      <c r="A226" s="115"/>
      <c r="B226" s="378" t="s">
        <v>127</v>
      </c>
      <c r="C226" s="379"/>
      <c r="D226" s="379"/>
      <c r="E226" s="379"/>
      <c r="F226" s="379"/>
      <c r="G226" s="379"/>
      <c r="H226" s="379"/>
      <c r="I226" s="380"/>
      <c r="L226"/>
    </row>
    <row r="227" spans="1:12" ht="34.5" customHeight="1">
      <c r="A227" s="115"/>
      <c r="B227" s="370" t="s">
        <v>128</v>
      </c>
      <c r="C227" s="371"/>
      <c r="D227" s="371"/>
      <c r="E227" s="371"/>
      <c r="F227" s="371"/>
      <c r="G227" s="371"/>
      <c r="H227" s="371"/>
      <c r="I227" s="372"/>
      <c r="L227"/>
    </row>
    <row r="228" spans="1:12" ht="33" customHeight="1">
      <c r="A228" s="115"/>
      <c r="B228" s="370" t="s">
        <v>129</v>
      </c>
      <c r="C228" s="371"/>
      <c r="D228" s="371"/>
      <c r="E228" s="371"/>
      <c r="F228" s="371"/>
      <c r="G228" s="371"/>
      <c r="H228" s="371"/>
      <c r="I228" s="372"/>
      <c r="L228"/>
    </row>
    <row r="229" spans="1:12" ht="18" customHeight="1">
      <c r="A229" s="115"/>
      <c r="B229" s="381" t="s">
        <v>130</v>
      </c>
      <c r="C229" s="382"/>
      <c r="D229" s="382"/>
      <c r="E229" s="382"/>
      <c r="F229" s="382"/>
      <c r="G229" s="382"/>
      <c r="H229" s="382"/>
      <c r="I229" s="383"/>
      <c r="L229"/>
    </row>
    <row r="231" spans="1:12">
      <c r="A231" s="158"/>
      <c r="B231" s="132" t="s">
        <v>66</v>
      </c>
      <c r="C231" s="186"/>
      <c r="D231" s="186"/>
      <c r="E231" s="187" t="s">
        <v>0</v>
      </c>
      <c r="F231" s="187" t="s">
        <v>0</v>
      </c>
      <c r="G231" s="188"/>
      <c r="H231" s="187" t="s">
        <v>0</v>
      </c>
      <c r="I231" s="158"/>
    </row>
    <row r="232" spans="1:12" ht="73.5">
      <c r="A232" s="191" t="s">
        <v>1</v>
      </c>
      <c r="B232" s="191" t="s">
        <v>2</v>
      </c>
      <c r="C232" s="191" t="s">
        <v>3</v>
      </c>
      <c r="D232" s="191" t="s">
        <v>24</v>
      </c>
      <c r="E232" s="192" t="s">
        <v>4</v>
      </c>
      <c r="F232" s="192" t="s">
        <v>5</v>
      </c>
      <c r="G232" s="191" t="s">
        <v>6</v>
      </c>
      <c r="H232" s="192" t="s">
        <v>7</v>
      </c>
      <c r="I232" s="191" t="s">
        <v>8</v>
      </c>
    </row>
    <row r="233" spans="1:12" ht="40.15" customHeight="1">
      <c r="A233" s="256">
        <v>1</v>
      </c>
      <c r="B233" s="136" t="s">
        <v>108</v>
      </c>
      <c r="C233" s="154" t="s">
        <v>106</v>
      </c>
      <c r="D233" s="155">
        <v>600</v>
      </c>
      <c r="E233" s="150"/>
      <c r="F233" s="156">
        <f>D233*E233</f>
        <v>0</v>
      </c>
      <c r="G233" s="157"/>
      <c r="H233" s="257">
        <f>G233*F233+F233</f>
        <v>0</v>
      </c>
      <c r="I233" s="153"/>
    </row>
    <row r="234" spans="1:12" ht="20.45" customHeight="1">
      <c r="A234" s="158"/>
      <c r="B234" s="190"/>
      <c r="C234" s="158"/>
      <c r="D234" s="159"/>
      <c r="E234" s="160" t="s">
        <v>11</v>
      </c>
      <c r="F234" s="161">
        <f>SUM(F233:F233)</f>
        <v>0</v>
      </c>
      <c r="G234" s="162"/>
      <c r="H234" s="163">
        <f>SUM(H233:H233)</f>
        <v>0</v>
      </c>
      <c r="I234" s="158"/>
    </row>
    <row r="235" spans="1:12">
      <c r="A235" s="35"/>
      <c r="B235" s="32"/>
      <c r="C235" s="35"/>
      <c r="D235" s="35"/>
      <c r="E235" s="36" t="s">
        <v>0</v>
      </c>
      <c r="F235" s="37" t="s">
        <v>0</v>
      </c>
      <c r="G235" s="35"/>
      <c r="H235" s="36" t="s">
        <v>0</v>
      </c>
      <c r="I235" s="38"/>
    </row>
    <row r="236" spans="1:12" ht="15.75">
      <c r="A236" s="111"/>
      <c r="B236" s="376" t="s">
        <v>125</v>
      </c>
      <c r="C236" s="376"/>
      <c r="D236" s="376"/>
      <c r="E236" s="376"/>
      <c r="F236" s="111"/>
      <c r="G236" s="112"/>
      <c r="H236" s="113"/>
      <c r="I236" s="114"/>
      <c r="L236"/>
    </row>
    <row r="237" spans="1:12" ht="27.75" customHeight="1">
      <c r="A237" s="115"/>
      <c r="B237" s="377" t="s">
        <v>131</v>
      </c>
      <c r="C237" s="377"/>
      <c r="D237" s="377"/>
      <c r="E237" s="377"/>
      <c r="F237" s="377"/>
      <c r="G237" s="116"/>
      <c r="H237" s="370" t="s">
        <v>126</v>
      </c>
      <c r="I237" s="372"/>
      <c r="L237"/>
    </row>
    <row r="238" spans="1:12" ht="28.5" customHeight="1">
      <c r="A238" s="115"/>
      <c r="B238" s="378" t="s">
        <v>127</v>
      </c>
      <c r="C238" s="379"/>
      <c r="D238" s="379"/>
      <c r="E238" s="379"/>
      <c r="F238" s="379"/>
      <c r="G238" s="379"/>
      <c r="H238" s="379"/>
      <c r="I238" s="380"/>
      <c r="L238"/>
    </row>
    <row r="239" spans="1:12" ht="34.5" customHeight="1">
      <c r="A239" s="115"/>
      <c r="B239" s="370" t="s">
        <v>128</v>
      </c>
      <c r="C239" s="371"/>
      <c r="D239" s="371"/>
      <c r="E239" s="371"/>
      <c r="F239" s="371"/>
      <c r="G239" s="371"/>
      <c r="H239" s="371"/>
      <c r="I239" s="372"/>
      <c r="L239"/>
    </row>
    <row r="240" spans="1:12" ht="33" customHeight="1">
      <c r="A240" s="115"/>
      <c r="B240" s="370" t="s">
        <v>129</v>
      </c>
      <c r="C240" s="371"/>
      <c r="D240" s="371"/>
      <c r="E240" s="371"/>
      <c r="F240" s="371"/>
      <c r="G240" s="371"/>
      <c r="H240" s="371"/>
      <c r="I240" s="372"/>
      <c r="L240"/>
    </row>
    <row r="241" spans="1:12" ht="18" customHeight="1">
      <c r="A241" s="115"/>
      <c r="B241" s="381" t="s">
        <v>130</v>
      </c>
      <c r="C241" s="382"/>
      <c r="D241" s="382"/>
      <c r="E241" s="382"/>
      <c r="F241" s="382"/>
      <c r="G241" s="382"/>
      <c r="H241" s="382"/>
      <c r="I241" s="383"/>
      <c r="L241"/>
    </row>
    <row r="244" spans="1:12">
      <c r="A244" s="226"/>
      <c r="B244" s="227" t="s">
        <v>115</v>
      </c>
      <c r="C244" s="211"/>
      <c r="D244" s="211"/>
      <c r="E244" s="228" t="s">
        <v>0</v>
      </c>
      <c r="F244" s="228" t="s">
        <v>0</v>
      </c>
      <c r="G244" s="229"/>
      <c r="H244" s="228" t="s">
        <v>0</v>
      </c>
      <c r="I244" s="226"/>
    </row>
    <row r="245" spans="1:12" ht="73.5">
      <c r="A245" s="205" t="s">
        <v>1</v>
      </c>
      <c r="B245" s="205" t="s">
        <v>2</v>
      </c>
      <c r="C245" s="205" t="s">
        <v>3</v>
      </c>
      <c r="D245" s="205" t="s">
        <v>24</v>
      </c>
      <c r="E245" s="242" t="s">
        <v>4</v>
      </c>
      <c r="F245" s="242" t="s">
        <v>5</v>
      </c>
      <c r="G245" s="205" t="s">
        <v>6</v>
      </c>
      <c r="H245" s="242" t="s">
        <v>7</v>
      </c>
      <c r="I245" s="205" t="s">
        <v>8</v>
      </c>
    </row>
    <row r="246" spans="1:12" ht="33">
      <c r="A246" s="198">
        <v>1</v>
      </c>
      <c r="B246" s="261" t="s">
        <v>69</v>
      </c>
      <c r="C246" s="358"/>
      <c r="D246" s="359"/>
      <c r="E246" s="362" t="s">
        <v>0</v>
      </c>
      <c r="F246" s="360" t="s">
        <v>0</v>
      </c>
      <c r="G246" s="363"/>
      <c r="H246" s="361" t="s">
        <v>0</v>
      </c>
      <c r="I246" s="364"/>
      <c r="J246" s="97"/>
    </row>
    <row r="247" spans="1:12">
      <c r="A247" s="262" t="s">
        <v>42</v>
      </c>
      <c r="B247" s="261" t="s">
        <v>70</v>
      </c>
      <c r="C247" s="198" t="s">
        <v>10</v>
      </c>
      <c r="D247" s="232">
        <v>500</v>
      </c>
      <c r="E247" s="233"/>
      <c r="F247" s="268">
        <f>D247*E247</f>
        <v>0</v>
      </c>
      <c r="G247" s="199"/>
      <c r="H247" s="269">
        <f>F247*G247+F247</f>
        <v>0</v>
      </c>
      <c r="I247" s="200"/>
      <c r="J247" s="97"/>
    </row>
    <row r="248" spans="1:12">
      <c r="A248" s="263" t="s">
        <v>43</v>
      </c>
      <c r="B248" s="261" t="s">
        <v>71</v>
      </c>
      <c r="C248" s="198" t="s">
        <v>10</v>
      </c>
      <c r="D248" s="232">
        <v>200</v>
      </c>
      <c r="E248" s="233"/>
      <c r="F248" s="268">
        <f>D248*E248</f>
        <v>0</v>
      </c>
      <c r="G248" s="199"/>
      <c r="H248" s="269">
        <f t="shared" ref="H248:H252" si="3">F248*G248+F248</f>
        <v>0</v>
      </c>
      <c r="I248" s="200"/>
      <c r="J248" s="97"/>
    </row>
    <row r="249" spans="1:12">
      <c r="A249" s="198" t="s">
        <v>45</v>
      </c>
      <c r="B249" s="261" t="s">
        <v>72</v>
      </c>
      <c r="C249" s="198" t="s">
        <v>10</v>
      </c>
      <c r="D249" s="232">
        <v>200</v>
      </c>
      <c r="E249" s="233"/>
      <c r="F249" s="268">
        <f t="shared" ref="F249:F252" si="4">D249*E249</f>
        <v>0</v>
      </c>
      <c r="G249" s="199"/>
      <c r="H249" s="269">
        <f t="shared" si="3"/>
        <v>0</v>
      </c>
      <c r="I249" s="200"/>
      <c r="J249" s="97"/>
    </row>
    <row r="250" spans="1:12">
      <c r="A250" s="198" t="s">
        <v>73</v>
      </c>
      <c r="B250" s="261" t="s">
        <v>74</v>
      </c>
      <c r="C250" s="198" t="s">
        <v>10</v>
      </c>
      <c r="D250" s="232">
        <v>100</v>
      </c>
      <c r="E250" s="233"/>
      <c r="F250" s="268">
        <f t="shared" si="4"/>
        <v>0</v>
      </c>
      <c r="G250" s="199"/>
      <c r="H250" s="269">
        <f t="shared" si="3"/>
        <v>0</v>
      </c>
      <c r="I250" s="270"/>
      <c r="J250" s="97"/>
    </row>
    <row r="251" spans="1:12">
      <c r="A251" s="236" t="s">
        <v>75</v>
      </c>
      <c r="B251" s="261" t="s">
        <v>76</v>
      </c>
      <c r="C251" s="236" t="s">
        <v>10</v>
      </c>
      <c r="D251" s="238">
        <v>100</v>
      </c>
      <c r="E251" s="247"/>
      <c r="F251" s="268">
        <f t="shared" si="4"/>
        <v>0</v>
      </c>
      <c r="G251" s="199"/>
      <c r="H251" s="269">
        <f t="shared" si="3"/>
        <v>0</v>
      </c>
      <c r="I251" s="271"/>
      <c r="J251" s="81"/>
    </row>
    <row r="252" spans="1:12">
      <c r="A252" s="264" t="s">
        <v>77</v>
      </c>
      <c r="B252" s="261" t="s">
        <v>78</v>
      </c>
      <c r="C252" s="236" t="s">
        <v>10</v>
      </c>
      <c r="D252" s="265">
        <v>100</v>
      </c>
      <c r="E252" s="267"/>
      <c r="F252" s="268">
        <f t="shared" si="4"/>
        <v>0</v>
      </c>
      <c r="G252" s="199"/>
      <c r="H252" s="269">
        <f t="shared" si="3"/>
        <v>0</v>
      </c>
      <c r="I252" s="271"/>
      <c r="J252" s="81"/>
    </row>
    <row r="253" spans="1:12" ht="20.25" customHeight="1">
      <c r="A253" s="226"/>
      <c r="B253" s="226"/>
      <c r="C253" s="226"/>
      <c r="D253" s="202"/>
      <c r="E253" s="240" t="s">
        <v>11</v>
      </c>
      <c r="F253" s="266">
        <f>SUM(F247:F252)</f>
        <v>0</v>
      </c>
      <c r="G253" s="203"/>
      <c r="H253" s="266">
        <f>SUM(H247:H252)</f>
        <v>0</v>
      </c>
      <c r="I253" s="226"/>
    </row>
    <row r="254" spans="1:12">
      <c r="A254" s="80"/>
      <c r="B254" s="80"/>
      <c r="C254" s="80"/>
      <c r="D254" s="66"/>
      <c r="E254" s="41" t="s">
        <v>0</v>
      </c>
      <c r="F254" s="272" t="s">
        <v>0</v>
      </c>
      <c r="G254" s="82"/>
      <c r="H254" s="273" t="s">
        <v>0</v>
      </c>
      <c r="I254" s="80"/>
    </row>
    <row r="255" spans="1:12" ht="15.75">
      <c r="A255" s="111"/>
      <c r="B255" s="376" t="s">
        <v>125</v>
      </c>
      <c r="C255" s="376"/>
      <c r="D255" s="376"/>
      <c r="E255" s="376"/>
      <c r="F255" s="111"/>
      <c r="G255" s="112"/>
      <c r="H255" s="113"/>
      <c r="I255" s="114"/>
      <c r="L255"/>
    </row>
    <row r="256" spans="1:12" ht="27.75" customHeight="1">
      <c r="A256" s="115"/>
      <c r="B256" s="377" t="s">
        <v>131</v>
      </c>
      <c r="C256" s="377"/>
      <c r="D256" s="377"/>
      <c r="E256" s="377"/>
      <c r="F256" s="377"/>
      <c r="G256" s="116"/>
      <c r="H256" s="370" t="s">
        <v>126</v>
      </c>
      <c r="I256" s="372"/>
      <c r="L256"/>
    </row>
    <row r="257" spans="1:12" ht="28.5" customHeight="1">
      <c r="A257" s="115"/>
      <c r="B257" s="378" t="s">
        <v>127</v>
      </c>
      <c r="C257" s="379"/>
      <c r="D257" s="379"/>
      <c r="E257" s="379"/>
      <c r="F257" s="379"/>
      <c r="G257" s="379"/>
      <c r="H257" s="379"/>
      <c r="I257" s="380"/>
      <c r="L257"/>
    </row>
    <row r="258" spans="1:12" ht="34.5" customHeight="1">
      <c r="A258" s="115"/>
      <c r="B258" s="370" t="s">
        <v>128</v>
      </c>
      <c r="C258" s="371"/>
      <c r="D258" s="371"/>
      <c r="E258" s="371"/>
      <c r="F258" s="371"/>
      <c r="G258" s="371"/>
      <c r="H258" s="371"/>
      <c r="I258" s="372"/>
      <c r="L258"/>
    </row>
    <row r="259" spans="1:12" ht="33" customHeight="1">
      <c r="A259" s="115"/>
      <c r="B259" s="370" t="s">
        <v>129</v>
      </c>
      <c r="C259" s="371"/>
      <c r="D259" s="371"/>
      <c r="E259" s="371"/>
      <c r="F259" s="371"/>
      <c r="G259" s="371"/>
      <c r="H259" s="371"/>
      <c r="I259" s="372"/>
      <c r="L259"/>
    </row>
    <row r="260" spans="1:12" ht="18" customHeight="1">
      <c r="A260" s="115"/>
      <c r="B260" s="373" t="s">
        <v>130</v>
      </c>
      <c r="C260" s="374"/>
      <c r="D260" s="374"/>
      <c r="E260" s="374"/>
      <c r="F260" s="374"/>
      <c r="G260" s="374"/>
      <c r="H260" s="374"/>
      <c r="I260" s="375"/>
      <c r="L260"/>
    </row>
    <row r="261" spans="1:12">
      <c r="F261" s="92"/>
    </row>
    <row r="263" spans="1:12">
      <c r="A263" s="274"/>
      <c r="B263" s="275" t="s">
        <v>116</v>
      </c>
      <c r="C263" s="186"/>
      <c r="D263" s="186"/>
      <c r="E263" s="276" t="s">
        <v>0</v>
      </c>
      <c r="F263" s="276" t="s">
        <v>0</v>
      </c>
      <c r="G263" s="277"/>
      <c r="H263" s="276" t="s">
        <v>0</v>
      </c>
      <c r="I263" s="274"/>
    </row>
    <row r="264" spans="1:12" ht="73.5">
      <c r="A264" s="285" t="s">
        <v>1</v>
      </c>
      <c r="B264" s="285" t="s">
        <v>2</v>
      </c>
      <c r="C264" s="285" t="s">
        <v>3</v>
      </c>
      <c r="D264" s="285" t="s">
        <v>68</v>
      </c>
      <c r="E264" s="242" t="s">
        <v>4</v>
      </c>
      <c r="F264" s="242" t="s">
        <v>5</v>
      </c>
      <c r="G264" s="285" t="s">
        <v>6</v>
      </c>
      <c r="H264" s="242" t="s">
        <v>7</v>
      </c>
      <c r="I264" s="285" t="s">
        <v>8</v>
      </c>
    </row>
    <row r="265" spans="1:12" ht="35.25" customHeight="1">
      <c r="A265" s="278" t="s">
        <v>9</v>
      </c>
      <c r="B265" s="279" t="s">
        <v>79</v>
      </c>
      <c r="C265" s="280" t="s">
        <v>80</v>
      </c>
      <c r="D265" s="155">
        <v>20</v>
      </c>
      <c r="E265" s="233"/>
      <c r="F265" s="287">
        <f>D265*E265</f>
        <v>0</v>
      </c>
      <c r="G265" s="281"/>
      <c r="H265" s="269">
        <f>F265*G265+F265</f>
        <v>0</v>
      </c>
      <c r="I265" s="282"/>
    </row>
    <row r="266" spans="1:12" ht="22.5" customHeight="1">
      <c r="A266" s="274"/>
      <c r="B266" s="283"/>
      <c r="C266" s="274"/>
      <c r="D266" s="284"/>
      <c r="E266" s="240" t="s">
        <v>11</v>
      </c>
      <c r="F266" s="242">
        <f>SUM(F265)</f>
        <v>0</v>
      </c>
      <c r="G266" s="286"/>
      <c r="H266" s="242">
        <f>SUM(H265)</f>
        <v>0</v>
      </c>
      <c r="I266" s="274"/>
    </row>
    <row r="267" spans="1:12">
      <c r="A267" s="77"/>
      <c r="B267" s="76"/>
      <c r="C267" s="77"/>
      <c r="D267" s="77"/>
      <c r="E267" s="78" t="s">
        <v>0</v>
      </c>
      <c r="F267" s="79" t="s">
        <v>0</v>
      </c>
      <c r="G267" s="77"/>
      <c r="H267" s="78" t="s">
        <v>0</v>
      </c>
      <c r="I267" s="38"/>
    </row>
    <row r="268" spans="1:12" ht="15.75">
      <c r="A268" s="111"/>
      <c r="B268" s="376" t="s">
        <v>125</v>
      </c>
      <c r="C268" s="376"/>
      <c r="D268" s="376"/>
      <c r="E268" s="376"/>
      <c r="F268" s="111"/>
      <c r="G268" s="112"/>
      <c r="H268" s="113"/>
      <c r="I268" s="114"/>
      <c r="L268"/>
    </row>
    <row r="269" spans="1:12" ht="27.75" customHeight="1">
      <c r="A269" s="115"/>
      <c r="B269" s="377" t="s">
        <v>131</v>
      </c>
      <c r="C269" s="377"/>
      <c r="D269" s="377"/>
      <c r="E269" s="377"/>
      <c r="F269" s="377"/>
      <c r="G269" s="116"/>
      <c r="H269" s="370" t="s">
        <v>126</v>
      </c>
      <c r="I269" s="372"/>
      <c r="L269"/>
    </row>
    <row r="270" spans="1:12" ht="28.5" customHeight="1">
      <c r="A270" s="115"/>
      <c r="B270" s="378" t="s">
        <v>127</v>
      </c>
      <c r="C270" s="379"/>
      <c r="D270" s="379"/>
      <c r="E270" s="379"/>
      <c r="F270" s="379"/>
      <c r="G270" s="379"/>
      <c r="H270" s="379"/>
      <c r="I270" s="380"/>
      <c r="L270"/>
    </row>
    <row r="271" spans="1:12" ht="34.5" customHeight="1">
      <c r="A271" s="115"/>
      <c r="B271" s="370" t="s">
        <v>128</v>
      </c>
      <c r="C271" s="371"/>
      <c r="D271" s="371"/>
      <c r="E271" s="371"/>
      <c r="F271" s="371"/>
      <c r="G271" s="371"/>
      <c r="H271" s="371"/>
      <c r="I271" s="372"/>
      <c r="L271"/>
    </row>
    <row r="272" spans="1:12" ht="33" customHeight="1">
      <c r="A272" s="115"/>
      <c r="B272" s="370" t="s">
        <v>129</v>
      </c>
      <c r="C272" s="371"/>
      <c r="D272" s="371"/>
      <c r="E272" s="371"/>
      <c r="F272" s="371"/>
      <c r="G272" s="371"/>
      <c r="H272" s="371"/>
      <c r="I272" s="372"/>
      <c r="L272"/>
    </row>
    <row r="273" spans="1:12" ht="18" customHeight="1">
      <c r="A273" s="115"/>
      <c r="B273" s="373" t="s">
        <v>130</v>
      </c>
      <c r="C273" s="374"/>
      <c r="D273" s="374"/>
      <c r="E273" s="374"/>
      <c r="F273" s="374"/>
      <c r="G273" s="374"/>
      <c r="H273" s="374"/>
      <c r="I273" s="375"/>
      <c r="L273"/>
    </row>
    <row r="275" spans="1:12" ht="15" customHeight="1">
      <c r="A275" s="158"/>
      <c r="B275" s="132" t="s">
        <v>117</v>
      </c>
      <c r="C275" s="186"/>
      <c r="D275" s="186"/>
      <c r="E275" s="187" t="s">
        <v>0</v>
      </c>
      <c r="F275" s="187" t="s">
        <v>0</v>
      </c>
      <c r="G275" s="188"/>
      <c r="H275" s="187" t="s">
        <v>0</v>
      </c>
      <c r="I275" s="158"/>
    </row>
    <row r="276" spans="1:12" ht="66" customHeight="1">
      <c r="A276" s="191" t="s">
        <v>1</v>
      </c>
      <c r="B276" s="191" t="s">
        <v>2</v>
      </c>
      <c r="C276" s="191" t="s">
        <v>3</v>
      </c>
      <c r="D276" s="191" t="s">
        <v>24</v>
      </c>
      <c r="E276" s="192" t="s">
        <v>4</v>
      </c>
      <c r="F276" s="192" t="s">
        <v>5</v>
      </c>
      <c r="G276" s="191" t="s">
        <v>6</v>
      </c>
      <c r="H276" s="192" t="s">
        <v>7</v>
      </c>
      <c r="I276" s="191" t="s">
        <v>8</v>
      </c>
    </row>
    <row r="277" spans="1:12" ht="18.75" customHeight="1">
      <c r="A277" s="256" t="s">
        <v>9</v>
      </c>
      <c r="B277" s="288" t="s">
        <v>81</v>
      </c>
      <c r="C277" s="154" t="s">
        <v>22</v>
      </c>
      <c r="D277" s="155">
        <v>500</v>
      </c>
      <c r="E277" s="150"/>
      <c r="F277" s="151">
        <f>D277*E277</f>
        <v>0</v>
      </c>
      <c r="G277" s="152"/>
      <c r="H277" s="260">
        <f>F277*G277+F277</f>
        <v>0</v>
      </c>
      <c r="I277" s="153"/>
    </row>
    <row r="278" spans="1:12" ht="20.25" customHeight="1">
      <c r="A278" s="256">
        <v>2</v>
      </c>
      <c r="B278" s="288" t="s">
        <v>82</v>
      </c>
      <c r="C278" s="154" t="s">
        <v>22</v>
      </c>
      <c r="D278" s="155">
        <v>500</v>
      </c>
      <c r="E278" s="150"/>
      <c r="F278" s="151">
        <f>D278*E278</f>
        <v>0</v>
      </c>
      <c r="G278" s="152"/>
      <c r="H278" s="260">
        <f>F278*G278+F278</f>
        <v>0</v>
      </c>
      <c r="I278" s="153"/>
    </row>
    <row r="279" spans="1:12" ht="21.75" customHeight="1">
      <c r="A279" s="256">
        <v>3</v>
      </c>
      <c r="B279" s="288" t="s">
        <v>83</v>
      </c>
      <c r="C279" s="154" t="s">
        <v>22</v>
      </c>
      <c r="D279" s="155">
        <v>500</v>
      </c>
      <c r="E279" s="150"/>
      <c r="F279" s="151">
        <f>D279*E279</f>
        <v>0</v>
      </c>
      <c r="G279" s="152"/>
      <c r="H279" s="260">
        <f>F279*G279+F279</f>
        <v>0</v>
      </c>
      <c r="I279" s="153"/>
    </row>
    <row r="280" spans="1:12" ht="19.5" customHeight="1">
      <c r="A280" s="256">
        <v>4</v>
      </c>
      <c r="B280" s="288" t="s">
        <v>84</v>
      </c>
      <c r="C280" s="154" t="s">
        <v>22</v>
      </c>
      <c r="D280" s="155">
        <v>500</v>
      </c>
      <c r="E280" s="150"/>
      <c r="F280" s="151">
        <f>D280*E280</f>
        <v>0</v>
      </c>
      <c r="G280" s="152"/>
      <c r="H280" s="260">
        <f>F280*G280+F280</f>
        <v>0</v>
      </c>
      <c r="I280" s="153"/>
    </row>
    <row r="281" spans="1:12" ht="21" customHeight="1">
      <c r="A281" s="289"/>
      <c r="B281" s="289"/>
      <c r="C281" s="289"/>
      <c r="D281" s="289"/>
      <c r="E281" s="240" t="s">
        <v>11</v>
      </c>
      <c r="F281" s="242">
        <f>SUM(F277:F280)</f>
        <v>0</v>
      </c>
      <c r="G281" s="290"/>
      <c r="H281" s="291">
        <f>SUM(H277:H280)</f>
        <v>0</v>
      </c>
      <c r="I281" s="289"/>
    </row>
    <row r="282" spans="1:12">
      <c r="A282" s="93"/>
      <c r="B282" s="94"/>
      <c r="C282" s="95"/>
      <c r="D282" s="96"/>
      <c r="E282" s="292"/>
      <c r="F282" s="293"/>
      <c r="G282" s="294"/>
      <c r="H282" s="295"/>
      <c r="I282" s="99"/>
    </row>
    <row r="283" spans="1:12" ht="15.75">
      <c r="A283" s="111"/>
      <c r="B283" s="376" t="s">
        <v>125</v>
      </c>
      <c r="C283" s="376"/>
      <c r="D283" s="376"/>
      <c r="E283" s="376"/>
      <c r="F283" s="111"/>
      <c r="G283" s="112"/>
      <c r="H283" s="113"/>
      <c r="I283" s="114"/>
      <c r="L283"/>
    </row>
    <row r="284" spans="1:12" ht="27.75" customHeight="1">
      <c r="A284" s="115"/>
      <c r="B284" s="377" t="s">
        <v>131</v>
      </c>
      <c r="C284" s="377"/>
      <c r="D284" s="377"/>
      <c r="E284" s="377"/>
      <c r="F284" s="377"/>
      <c r="G284" s="116"/>
      <c r="H284" s="370" t="s">
        <v>126</v>
      </c>
      <c r="I284" s="372"/>
      <c r="L284"/>
    </row>
    <row r="285" spans="1:12" ht="28.5" customHeight="1">
      <c r="A285" s="115"/>
      <c r="B285" s="378" t="s">
        <v>127</v>
      </c>
      <c r="C285" s="379"/>
      <c r="D285" s="379"/>
      <c r="E285" s="379"/>
      <c r="F285" s="379"/>
      <c r="G285" s="379"/>
      <c r="H285" s="379"/>
      <c r="I285" s="380"/>
      <c r="L285"/>
    </row>
    <row r="286" spans="1:12" ht="34.5" customHeight="1">
      <c r="A286" s="115"/>
      <c r="B286" s="370" t="s">
        <v>128</v>
      </c>
      <c r="C286" s="371"/>
      <c r="D286" s="371"/>
      <c r="E286" s="371"/>
      <c r="F286" s="371"/>
      <c r="G286" s="371"/>
      <c r="H286" s="371"/>
      <c r="I286" s="372"/>
      <c r="L286"/>
    </row>
    <row r="287" spans="1:12" ht="33" customHeight="1">
      <c r="A287" s="115"/>
      <c r="B287" s="370" t="s">
        <v>129</v>
      </c>
      <c r="C287" s="371"/>
      <c r="D287" s="371"/>
      <c r="E287" s="371"/>
      <c r="F287" s="371"/>
      <c r="G287" s="371"/>
      <c r="H287" s="371"/>
      <c r="I287" s="372"/>
      <c r="L287"/>
    </row>
    <row r="288" spans="1:12" ht="18" customHeight="1">
      <c r="A288" s="115"/>
      <c r="B288" s="373" t="s">
        <v>130</v>
      </c>
      <c r="C288" s="374"/>
      <c r="D288" s="374"/>
      <c r="E288" s="374"/>
      <c r="F288" s="374"/>
      <c r="G288" s="374"/>
      <c r="H288" s="374"/>
      <c r="I288" s="375"/>
      <c r="L288"/>
    </row>
    <row r="289" spans="1:12">
      <c r="A289" s="27"/>
      <c r="B289" s="32"/>
      <c r="C289" s="27"/>
      <c r="D289" s="33"/>
      <c r="E289" s="34"/>
      <c r="F289" s="296"/>
      <c r="G289" s="297"/>
      <c r="H289" s="298"/>
      <c r="I289" s="27"/>
    </row>
    <row r="291" spans="1:12">
      <c r="A291" s="289"/>
      <c r="B291" s="299" t="s">
        <v>118</v>
      </c>
      <c r="C291" s="211"/>
      <c r="D291" s="211"/>
      <c r="E291" s="300" t="s">
        <v>0</v>
      </c>
      <c r="F291" s="301" t="s">
        <v>0</v>
      </c>
      <c r="G291" s="302"/>
      <c r="H291" s="303" t="s">
        <v>0</v>
      </c>
      <c r="I291" s="289"/>
    </row>
    <row r="292" spans="1:12" ht="73.5">
      <c r="A292" s="310" t="s">
        <v>1</v>
      </c>
      <c r="B292" s="310" t="s">
        <v>2</v>
      </c>
      <c r="C292" s="310" t="s">
        <v>3</v>
      </c>
      <c r="D292" s="310" t="s">
        <v>24</v>
      </c>
      <c r="E292" s="242" t="s">
        <v>4</v>
      </c>
      <c r="F292" s="242" t="s">
        <v>5</v>
      </c>
      <c r="G292" s="310" t="s">
        <v>6</v>
      </c>
      <c r="H292" s="242" t="s">
        <v>7</v>
      </c>
      <c r="I292" s="310" t="s">
        <v>8</v>
      </c>
    </row>
    <row r="293" spans="1:12" ht="59.45" customHeight="1">
      <c r="A293" s="304" t="s">
        <v>9</v>
      </c>
      <c r="B293" s="305" t="s">
        <v>85</v>
      </c>
      <c r="C293" s="369"/>
      <c r="D293" s="369"/>
      <c r="E293" s="368" t="s">
        <v>0</v>
      </c>
      <c r="F293" s="368" t="s">
        <v>0</v>
      </c>
      <c r="G293" s="369"/>
      <c r="H293" s="368" t="s">
        <v>0</v>
      </c>
      <c r="I293" s="369"/>
    </row>
    <row r="294" spans="1:12" ht="21.75" customHeight="1">
      <c r="A294" s="306" t="s">
        <v>86</v>
      </c>
      <c r="B294" s="305" t="s">
        <v>87</v>
      </c>
      <c r="C294" s="307" t="s">
        <v>22</v>
      </c>
      <c r="D294" s="141">
        <v>150</v>
      </c>
      <c r="E294" s="233"/>
      <c r="F294" s="268">
        <f>D294*E294</f>
        <v>0</v>
      </c>
      <c r="G294" s="308"/>
      <c r="H294" s="269">
        <f>F294*G294+F294</f>
        <v>0</v>
      </c>
      <c r="I294" s="309"/>
    </row>
    <row r="295" spans="1:12" ht="18.75" customHeight="1">
      <c r="A295" s="306" t="s">
        <v>88</v>
      </c>
      <c r="B295" s="305" t="s">
        <v>89</v>
      </c>
      <c r="C295" s="307" t="s">
        <v>22</v>
      </c>
      <c r="D295" s="141">
        <v>200</v>
      </c>
      <c r="E295" s="233"/>
      <c r="F295" s="268">
        <f>D295*E295</f>
        <v>0</v>
      </c>
      <c r="G295" s="308"/>
      <c r="H295" s="269">
        <f>F295*G295+F295</f>
        <v>0</v>
      </c>
      <c r="I295" s="309"/>
    </row>
    <row r="296" spans="1:12" ht="21.75" customHeight="1">
      <c r="A296" s="289"/>
      <c r="B296" s="289"/>
      <c r="C296" s="289"/>
      <c r="D296" s="289"/>
      <c r="E296" s="240" t="s">
        <v>11</v>
      </c>
      <c r="F296" s="242">
        <f>SUM(F294:F295)</f>
        <v>0</v>
      </c>
      <c r="G296" s="290"/>
      <c r="H296" s="291">
        <f>SUM(H294:H295)</f>
        <v>0</v>
      </c>
      <c r="I296" s="289"/>
    </row>
    <row r="297" spans="1:12" ht="15.75">
      <c r="A297" s="111"/>
      <c r="B297" s="376" t="s">
        <v>125</v>
      </c>
      <c r="C297" s="376"/>
      <c r="D297" s="376"/>
      <c r="E297" s="376"/>
      <c r="F297" s="111"/>
      <c r="G297" s="112"/>
      <c r="H297" s="113"/>
      <c r="I297" s="114"/>
      <c r="L297"/>
    </row>
    <row r="298" spans="1:12" ht="27.75" customHeight="1">
      <c r="A298" s="115"/>
      <c r="B298" s="377" t="s">
        <v>131</v>
      </c>
      <c r="C298" s="377"/>
      <c r="D298" s="377"/>
      <c r="E298" s="377"/>
      <c r="F298" s="377"/>
      <c r="G298" s="116"/>
      <c r="H298" s="370" t="s">
        <v>126</v>
      </c>
      <c r="I298" s="372"/>
      <c r="L298"/>
    </row>
    <row r="299" spans="1:12" ht="28.5" customHeight="1">
      <c r="A299" s="115"/>
      <c r="B299" s="378" t="s">
        <v>127</v>
      </c>
      <c r="C299" s="379"/>
      <c r="D299" s="379"/>
      <c r="E299" s="379"/>
      <c r="F299" s="379"/>
      <c r="G299" s="379"/>
      <c r="H299" s="379"/>
      <c r="I299" s="380"/>
      <c r="L299"/>
    </row>
    <row r="300" spans="1:12" ht="34.5" customHeight="1">
      <c r="A300" s="115"/>
      <c r="B300" s="370" t="s">
        <v>128</v>
      </c>
      <c r="C300" s="371"/>
      <c r="D300" s="371"/>
      <c r="E300" s="371"/>
      <c r="F300" s="371"/>
      <c r="G300" s="371"/>
      <c r="H300" s="371"/>
      <c r="I300" s="372"/>
      <c r="L300"/>
    </row>
    <row r="301" spans="1:12" ht="33" customHeight="1">
      <c r="A301" s="115"/>
      <c r="B301" s="370" t="s">
        <v>129</v>
      </c>
      <c r="C301" s="371"/>
      <c r="D301" s="371"/>
      <c r="E301" s="371"/>
      <c r="F301" s="371"/>
      <c r="G301" s="371"/>
      <c r="H301" s="371"/>
      <c r="I301" s="372"/>
      <c r="L301"/>
    </row>
    <row r="302" spans="1:12" ht="18" customHeight="1">
      <c r="A302" s="115"/>
      <c r="B302" s="373" t="s">
        <v>130</v>
      </c>
      <c r="C302" s="374"/>
      <c r="D302" s="374"/>
      <c r="E302" s="374"/>
      <c r="F302" s="374"/>
      <c r="G302" s="374"/>
      <c r="H302" s="374"/>
      <c r="I302" s="375"/>
      <c r="L302"/>
    </row>
    <row r="305" spans="1:13">
      <c r="A305" s="158"/>
      <c r="B305" s="132" t="s">
        <v>119</v>
      </c>
      <c r="C305" s="186"/>
      <c r="D305" s="186"/>
      <c r="E305" s="187" t="s">
        <v>0</v>
      </c>
      <c r="F305" s="187" t="s">
        <v>0</v>
      </c>
      <c r="G305" s="188"/>
      <c r="H305" s="187" t="s">
        <v>0</v>
      </c>
      <c r="I305" s="158"/>
    </row>
    <row r="306" spans="1:13" ht="73.5">
      <c r="A306" s="319" t="s">
        <v>1</v>
      </c>
      <c r="B306" s="319" t="s">
        <v>2</v>
      </c>
      <c r="C306" s="319" t="s">
        <v>3</v>
      </c>
      <c r="D306" s="191" t="s">
        <v>24</v>
      </c>
      <c r="E306" s="320" t="s">
        <v>4</v>
      </c>
      <c r="F306" s="320" t="s">
        <v>5</v>
      </c>
      <c r="G306" s="319" t="s">
        <v>6</v>
      </c>
      <c r="H306" s="321" t="s">
        <v>7</v>
      </c>
      <c r="I306" s="322" t="s">
        <v>8</v>
      </c>
      <c r="J306" s="323"/>
    </row>
    <row r="307" spans="1:13" ht="24.75" customHeight="1">
      <c r="A307" s="330" t="s">
        <v>9</v>
      </c>
      <c r="B307" s="311" t="s">
        <v>90</v>
      </c>
      <c r="C307" s="324" t="s">
        <v>10</v>
      </c>
      <c r="D307" s="327">
        <v>40000</v>
      </c>
      <c r="E307" s="352"/>
      <c r="F307" s="328">
        <f t="shared" ref="F307" si="5">E307*D307</f>
        <v>0</v>
      </c>
      <c r="G307" s="314"/>
      <c r="H307" s="329">
        <f>F307*G307+F307</f>
        <v>0</v>
      </c>
      <c r="I307" s="315"/>
      <c r="M307" s="91"/>
    </row>
    <row r="308" spans="1:13" ht="23.25" customHeight="1">
      <c r="A308" s="241"/>
      <c r="B308" s="241"/>
      <c r="C308" s="241"/>
      <c r="D308" s="241"/>
      <c r="E308" s="160" t="s">
        <v>11</v>
      </c>
      <c r="F308" s="316">
        <f>SUM(F307)</f>
        <v>0</v>
      </c>
      <c r="G308" s="317"/>
      <c r="H308" s="318">
        <f>SUM(H307)</f>
        <v>0</v>
      </c>
      <c r="I308" s="241"/>
    </row>
    <row r="309" spans="1:13">
      <c r="A309" s="83"/>
      <c r="B309" s="84"/>
      <c r="C309" s="85"/>
      <c r="D309" s="86"/>
      <c r="E309" s="41" t="s">
        <v>0</v>
      </c>
      <c r="F309" s="87" t="s">
        <v>0</v>
      </c>
      <c r="G309" s="88"/>
      <c r="H309" s="89" t="s">
        <v>0</v>
      </c>
      <c r="I309" s="90"/>
    </row>
    <row r="310" spans="1:13" ht="15.75">
      <c r="A310" s="111"/>
      <c r="B310" s="376" t="s">
        <v>125</v>
      </c>
      <c r="C310" s="376"/>
      <c r="D310" s="376"/>
      <c r="E310" s="376"/>
      <c r="F310" s="111"/>
      <c r="G310" s="112"/>
      <c r="H310" s="113"/>
      <c r="I310" s="114"/>
      <c r="L310"/>
    </row>
    <row r="311" spans="1:13" ht="27.75" customHeight="1">
      <c r="A311" s="115"/>
      <c r="B311" s="377" t="s">
        <v>131</v>
      </c>
      <c r="C311" s="377"/>
      <c r="D311" s="377"/>
      <c r="E311" s="377"/>
      <c r="F311" s="377"/>
      <c r="G311" s="116"/>
      <c r="H311" s="370" t="s">
        <v>126</v>
      </c>
      <c r="I311" s="372"/>
      <c r="L311"/>
    </row>
    <row r="312" spans="1:13" ht="28.5" customHeight="1">
      <c r="A312" s="115"/>
      <c r="B312" s="378" t="s">
        <v>127</v>
      </c>
      <c r="C312" s="379"/>
      <c r="D312" s="379"/>
      <c r="E312" s="379"/>
      <c r="F312" s="379"/>
      <c r="G312" s="379"/>
      <c r="H312" s="379"/>
      <c r="I312" s="380"/>
      <c r="L312"/>
    </row>
    <row r="313" spans="1:13" ht="34.5" customHeight="1">
      <c r="A313" s="115"/>
      <c r="B313" s="370" t="s">
        <v>128</v>
      </c>
      <c r="C313" s="371"/>
      <c r="D313" s="371"/>
      <c r="E313" s="371"/>
      <c r="F313" s="371"/>
      <c r="G313" s="371"/>
      <c r="H313" s="371"/>
      <c r="I313" s="372"/>
      <c r="L313"/>
    </row>
    <row r="314" spans="1:13" ht="33" customHeight="1">
      <c r="A314" s="115"/>
      <c r="B314" s="370" t="s">
        <v>129</v>
      </c>
      <c r="C314" s="371"/>
      <c r="D314" s="371"/>
      <c r="E314" s="371"/>
      <c r="F314" s="371"/>
      <c r="G314" s="371"/>
      <c r="H314" s="371"/>
      <c r="I314" s="372"/>
      <c r="L314"/>
    </row>
    <row r="315" spans="1:13" ht="18" customHeight="1">
      <c r="A315" s="115"/>
      <c r="B315" s="373" t="s">
        <v>130</v>
      </c>
      <c r="C315" s="374"/>
      <c r="D315" s="374"/>
      <c r="E315" s="374"/>
      <c r="F315" s="374"/>
      <c r="G315" s="374"/>
      <c r="H315" s="374"/>
      <c r="I315" s="375"/>
      <c r="L315"/>
    </row>
    <row r="318" spans="1:13">
      <c r="A318" s="158"/>
      <c r="B318" s="132" t="s">
        <v>120</v>
      </c>
      <c r="C318" s="186"/>
      <c r="D318" s="186"/>
      <c r="E318" s="187" t="s">
        <v>0</v>
      </c>
      <c r="F318" s="187" t="s">
        <v>0</v>
      </c>
      <c r="G318" s="188"/>
      <c r="H318" s="187" t="s">
        <v>0</v>
      </c>
      <c r="I318" s="158"/>
    </row>
    <row r="319" spans="1:13" ht="73.5">
      <c r="A319" s="319" t="s">
        <v>1</v>
      </c>
      <c r="B319" s="319" t="s">
        <v>2</v>
      </c>
      <c r="C319" s="319" t="s">
        <v>3</v>
      </c>
      <c r="D319" s="191" t="s">
        <v>24</v>
      </c>
      <c r="E319" s="320" t="s">
        <v>4</v>
      </c>
      <c r="F319" s="320" t="s">
        <v>5</v>
      </c>
      <c r="G319" s="319" t="s">
        <v>6</v>
      </c>
      <c r="H319" s="321" t="s">
        <v>7</v>
      </c>
      <c r="I319" s="322" t="s">
        <v>8</v>
      </c>
      <c r="J319" s="98"/>
    </row>
    <row r="320" spans="1:13" ht="51.75" customHeight="1">
      <c r="A320" s="330" t="s">
        <v>9</v>
      </c>
      <c r="B320" s="288" t="s">
        <v>105</v>
      </c>
      <c r="C320" s="312" t="s">
        <v>10</v>
      </c>
      <c r="D320" s="325">
        <v>1500</v>
      </c>
      <c r="E320" s="313"/>
      <c r="F320" s="328">
        <f t="shared" ref="F320" si="6">E320*D320</f>
        <v>0</v>
      </c>
      <c r="G320" s="314"/>
      <c r="H320" s="329">
        <f>F320*G320+F320</f>
        <v>0</v>
      </c>
      <c r="I320" s="315"/>
      <c r="K320" s="331"/>
    </row>
    <row r="321" spans="1:16" ht="23.25" customHeight="1">
      <c r="A321" s="241"/>
      <c r="B321" s="241"/>
      <c r="C321" s="241"/>
      <c r="D321" s="241"/>
      <c r="E321" s="160" t="s">
        <v>11</v>
      </c>
      <c r="F321" s="316">
        <f>SUM(F320)</f>
        <v>0</v>
      </c>
      <c r="G321" s="317"/>
      <c r="H321" s="318">
        <f>SUM(H320)</f>
        <v>0</v>
      </c>
      <c r="I321" s="241"/>
    </row>
    <row r="323" spans="1:16" ht="15.75">
      <c r="A323" s="111"/>
      <c r="B323" s="376" t="s">
        <v>125</v>
      </c>
      <c r="C323" s="376"/>
      <c r="D323" s="376"/>
      <c r="E323" s="376"/>
      <c r="F323" s="111"/>
      <c r="G323" s="112"/>
      <c r="H323" s="113"/>
      <c r="I323" s="114"/>
      <c r="L323"/>
    </row>
    <row r="324" spans="1:16" ht="27.75" customHeight="1">
      <c r="A324" s="115"/>
      <c r="B324" s="377" t="s">
        <v>131</v>
      </c>
      <c r="C324" s="377"/>
      <c r="D324" s="377"/>
      <c r="E324" s="377"/>
      <c r="F324" s="377"/>
      <c r="G324" s="116"/>
      <c r="H324" s="370" t="s">
        <v>126</v>
      </c>
      <c r="I324" s="372"/>
      <c r="L324"/>
    </row>
    <row r="325" spans="1:16" ht="28.5" customHeight="1">
      <c r="A325" s="115"/>
      <c r="B325" s="378" t="s">
        <v>127</v>
      </c>
      <c r="C325" s="379"/>
      <c r="D325" s="379"/>
      <c r="E325" s="379"/>
      <c r="F325" s="379"/>
      <c r="G325" s="379"/>
      <c r="H325" s="379"/>
      <c r="I325" s="380"/>
      <c r="L325"/>
    </row>
    <row r="326" spans="1:16" ht="34.5" customHeight="1">
      <c r="A326" s="115"/>
      <c r="B326" s="370" t="s">
        <v>128</v>
      </c>
      <c r="C326" s="371"/>
      <c r="D326" s="371"/>
      <c r="E326" s="371"/>
      <c r="F326" s="371"/>
      <c r="G326" s="371"/>
      <c r="H326" s="371"/>
      <c r="I326" s="372"/>
      <c r="L326"/>
    </row>
    <row r="327" spans="1:16" ht="33" customHeight="1">
      <c r="A327" s="115"/>
      <c r="B327" s="370" t="s">
        <v>129</v>
      </c>
      <c r="C327" s="371"/>
      <c r="D327" s="371"/>
      <c r="E327" s="371"/>
      <c r="F327" s="371"/>
      <c r="G327" s="371"/>
      <c r="H327" s="371"/>
      <c r="I327" s="372"/>
      <c r="L327"/>
      <c r="P327" s="326"/>
    </row>
    <row r="328" spans="1:16" ht="18" customHeight="1">
      <c r="A328" s="115"/>
      <c r="B328" s="373" t="s">
        <v>130</v>
      </c>
      <c r="C328" s="374"/>
      <c r="D328" s="374"/>
      <c r="E328" s="374"/>
      <c r="F328" s="374"/>
      <c r="G328" s="374"/>
      <c r="H328" s="374"/>
      <c r="I328" s="375"/>
      <c r="L328"/>
    </row>
    <row r="330" spans="1:16">
      <c r="A330" s="158"/>
      <c r="B330" s="132" t="s">
        <v>121</v>
      </c>
      <c r="C330" s="186"/>
      <c r="D330" s="186"/>
      <c r="E330" s="187" t="s">
        <v>0</v>
      </c>
      <c r="F330" s="187" t="s">
        <v>0</v>
      </c>
      <c r="G330" s="188"/>
      <c r="H330" s="187" t="s">
        <v>0</v>
      </c>
      <c r="I330" s="158"/>
    </row>
    <row r="331" spans="1:16" ht="73.5">
      <c r="A331" s="319" t="s">
        <v>1</v>
      </c>
      <c r="B331" s="319" t="s">
        <v>2</v>
      </c>
      <c r="C331" s="319" t="s">
        <v>3</v>
      </c>
      <c r="D331" s="191" t="s">
        <v>24</v>
      </c>
      <c r="E331" s="320" t="s">
        <v>4</v>
      </c>
      <c r="F331" s="320" t="s">
        <v>5</v>
      </c>
      <c r="G331" s="319" t="s">
        <v>6</v>
      </c>
      <c r="H331" s="320" t="s">
        <v>7</v>
      </c>
      <c r="I331" s="319" t="s">
        <v>8</v>
      </c>
      <c r="J331" s="110"/>
    </row>
    <row r="332" spans="1:16" ht="32.25" customHeight="1">
      <c r="A332" s="330" t="s">
        <v>9</v>
      </c>
      <c r="B332" s="288" t="s">
        <v>114</v>
      </c>
      <c r="C332" s="324" t="s">
        <v>22</v>
      </c>
      <c r="D332" s="327">
        <v>10</v>
      </c>
      <c r="E332" s="332"/>
      <c r="F332" s="335">
        <f>E332*D332</f>
        <v>0</v>
      </c>
      <c r="G332" s="333"/>
      <c r="H332" s="329">
        <f>F332*G332+F332</f>
        <v>0</v>
      </c>
      <c r="I332" s="315"/>
    </row>
    <row r="333" spans="1:16" ht="24.75" customHeight="1">
      <c r="A333" s="241"/>
      <c r="B333" s="241"/>
      <c r="C333" s="241"/>
      <c r="D333" s="241"/>
      <c r="E333" s="240" t="s">
        <v>11</v>
      </c>
      <c r="F333" s="336">
        <f>SUM(F332)</f>
        <v>0</v>
      </c>
      <c r="G333" s="334"/>
      <c r="H333" s="336">
        <f>SUM(H332)</f>
        <v>0</v>
      </c>
      <c r="I333" s="241"/>
    </row>
    <row r="334" spans="1:16">
      <c r="E334" s="41"/>
    </row>
    <row r="335" spans="1:16" ht="15.75">
      <c r="A335" s="111"/>
      <c r="B335" s="376" t="s">
        <v>125</v>
      </c>
      <c r="C335" s="376"/>
      <c r="D335" s="376"/>
      <c r="E335" s="376"/>
      <c r="F335" s="111"/>
      <c r="G335" s="112"/>
      <c r="H335" s="113"/>
      <c r="I335" s="114"/>
      <c r="L335"/>
    </row>
    <row r="336" spans="1:16" ht="27.75" customHeight="1">
      <c r="A336" s="115"/>
      <c r="B336" s="377" t="s">
        <v>131</v>
      </c>
      <c r="C336" s="377"/>
      <c r="D336" s="377"/>
      <c r="E336" s="377"/>
      <c r="F336" s="377"/>
      <c r="G336" s="116"/>
      <c r="H336" s="370" t="s">
        <v>126</v>
      </c>
      <c r="I336" s="372"/>
      <c r="L336"/>
    </row>
    <row r="337" spans="1:16" ht="28.5" customHeight="1">
      <c r="A337" s="115"/>
      <c r="B337" s="378" t="s">
        <v>127</v>
      </c>
      <c r="C337" s="379"/>
      <c r="D337" s="379"/>
      <c r="E337" s="379"/>
      <c r="F337" s="379"/>
      <c r="G337" s="379"/>
      <c r="H337" s="379"/>
      <c r="I337" s="380"/>
      <c r="L337"/>
    </row>
    <row r="338" spans="1:16" ht="34.5" customHeight="1">
      <c r="A338" s="115"/>
      <c r="B338" s="370" t="s">
        <v>128</v>
      </c>
      <c r="C338" s="371"/>
      <c r="D338" s="371"/>
      <c r="E338" s="371"/>
      <c r="F338" s="371"/>
      <c r="G338" s="371"/>
      <c r="H338" s="371"/>
      <c r="I338" s="372"/>
      <c r="L338"/>
    </row>
    <row r="339" spans="1:16" ht="33" customHeight="1">
      <c r="A339" s="115"/>
      <c r="B339" s="370" t="s">
        <v>129</v>
      </c>
      <c r="C339" s="371"/>
      <c r="D339" s="371"/>
      <c r="E339" s="371"/>
      <c r="F339" s="371"/>
      <c r="G339" s="371"/>
      <c r="H339" s="371"/>
      <c r="I339" s="372"/>
      <c r="L339"/>
      <c r="P339" s="326"/>
    </row>
    <row r="340" spans="1:16" ht="18" customHeight="1">
      <c r="A340" s="115"/>
      <c r="B340" s="373" t="s">
        <v>130</v>
      </c>
      <c r="C340" s="374"/>
      <c r="D340" s="374"/>
      <c r="E340" s="374"/>
      <c r="F340" s="374"/>
      <c r="G340" s="374"/>
      <c r="H340" s="374"/>
      <c r="I340" s="375"/>
      <c r="L340"/>
    </row>
    <row r="342" spans="1:16">
      <c r="A342" s="158"/>
      <c r="B342" s="132" t="s">
        <v>122</v>
      </c>
      <c r="C342" s="186"/>
      <c r="D342" s="186"/>
      <c r="E342" s="187" t="s">
        <v>0</v>
      </c>
      <c r="F342" s="187" t="s">
        <v>0</v>
      </c>
      <c r="G342" s="188"/>
      <c r="H342" s="187" t="s">
        <v>0</v>
      </c>
      <c r="I342" s="158"/>
      <c r="J342" s="74"/>
    </row>
    <row r="343" spans="1:16" ht="73.5">
      <c r="A343" s="337" t="s">
        <v>1</v>
      </c>
      <c r="B343" s="319" t="s">
        <v>2</v>
      </c>
      <c r="C343" s="337" t="s">
        <v>3</v>
      </c>
      <c r="D343" s="191" t="s">
        <v>24</v>
      </c>
      <c r="E343" s="338" t="s">
        <v>4</v>
      </c>
      <c r="F343" s="338" t="s">
        <v>5</v>
      </c>
      <c r="G343" s="337" t="s">
        <v>6</v>
      </c>
      <c r="H343" s="338" t="s">
        <v>7</v>
      </c>
      <c r="I343" s="337" t="s">
        <v>8</v>
      </c>
      <c r="J343" s="74"/>
    </row>
    <row r="344" spans="1:16" ht="43.15" customHeight="1">
      <c r="A344" s="341">
        <v>1</v>
      </c>
      <c r="B344" s="288" t="s">
        <v>99</v>
      </c>
      <c r="C344" s="324" t="s">
        <v>22</v>
      </c>
      <c r="D344" s="327">
        <v>400</v>
      </c>
      <c r="E344" s="332"/>
      <c r="F344" s="335">
        <f t="shared" ref="F344" si="7">E344*D344</f>
        <v>0</v>
      </c>
      <c r="G344" s="333"/>
      <c r="H344" s="340">
        <f>F344*G344+F344</f>
        <v>0</v>
      </c>
      <c r="I344" s="339"/>
      <c r="J344" s="74"/>
    </row>
    <row r="345" spans="1:16" ht="33.6" customHeight="1">
      <c r="A345" s="330">
        <v>2</v>
      </c>
      <c r="B345" s="288" t="s">
        <v>98</v>
      </c>
      <c r="C345" s="324" t="s">
        <v>22</v>
      </c>
      <c r="D345" s="327">
        <v>400</v>
      </c>
      <c r="E345" s="332"/>
      <c r="F345" s="335">
        <f t="shared" ref="F345:F348" si="8">E345*D345</f>
        <v>0</v>
      </c>
      <c r="G345" s="333"/>
      <c r="H345" s="340">
        <f t="shared" ref="H345:H348" si="9">F345*G345+F345</f>
        <v>0</v>
      </c>
      <c r="I345" s="315"/>
    </row>
    <row r="346" spans="1:16" ht="33" customHeight="1">
      <c r="A346" s="330">
        <v>3</v>
      </c>
      <c r="B346" s="288" t="s">
        <v>95</v>
      </c>
      <c r="C346" s="324" t="s">
        <v>93</v>
      </c>
      <c r="D346" s="327">
        <v>1000</v>
      </c>
      <c r="E346" s="332"/>
      <c r="F346" s="335">
        <f t="shared" si="8"/>
        <v>0</v>
      </c>
      <c r="G346" s="333"/>
      <c r="H346" s="340">
        <f t="shared" si="9"/>
        <v>0</v>
      </c>
      <c r="I346" s="315"/>
    </row>
    <row r="347" spans="1:16" ht="34.15" customHeight="1">
      <c r="A347" s="330">
        <v>4</v>
      </c>
      <c r="B347" s="288" t="s">
        <v>97</v>
      </c>
      <c r="C347" s="324" t="s">
        <v>10</v>
      </c>
      <c r="D347" s="327">
        <v>1000</v>
      </c>
      <c r="E347" s="332"/>
      <c r="F347" s="335">
        <f t="shared" si="8"/>
        <v>0</v>
      </c>
      <c r="G347" s="333"/>
      <c r="H347" s="340">
        <f t="shared" si="9"/>
        <v>0</v>
      </c>
      <c r="I347" s="315"/>
    </row>
    <row r="348" spans="1:16" ht="34.9" customHeight="1">
      <c r="A348" s="330">
        <v>5</v>
      </c>
      <c r="B348" s="288" t="s">
        <v>96</v>
      </c>
      <c r="C348" s="324" t="s">
        <v>10</v>
      </c>
      <c r="D348" s="327">
        <v>1000</v>
      </c>
      <c r="E348" s="332"/>
      <c r="F348" s="335">
        <f t="shared" si="8"/>
        <v>0</v>
      </c>
      <c r="G348" s="333"/>
      <c r="H348" s="340">
        <f t="shared" si="9"/>
        <v>0</v>
      </c>
      <c r="I348" s="315"/>
    </row>
    <row r="349" spans="1:16" ht="26.25" customHeight="1">
      <c r="A349" s="241"/>
      <c r="B349" s="241"/>
      <c r="C349" s="241"/>
      <c r="D349" s="241"/>
      <c r="E349" s="160" t="s">
        <v>11</v>
      </c>
      <c r="F349" s="161">
        <f>SUM(F344:F348)</f>
        <v>0</v>
      </c>
      <c r="G349" s="162"/>
      <c r="H349" s="163">
        <f>SUM(H344:H348)</f>
        <v>0</v>
      </c>
      <c r="I349" s="241"/>
    </row>
    <row r="350" spans="1:16" ht="15.75">
      <c r="A350" s="111"/>
      <c r="B350" s="376" t="s">
        <v>125</v>
      </c>
      <c r="C350" s="376"/>
      <c r="D350" s="376"/>
      <c r="E350" s="376"/>
      <c r="F350" s="111"/>
      <c r="G350" s="112"/>
      <c r="H350" s="113"/>
      <c r="I350" s="114"/>
      <c r="L350"/>
    </row>
    <row r="351" spans="1:16" ht="27.75" customHeight="1">
      <c r="A351" s="115"/>
      <c r="B351" s="377" t="s">
        <v>131</v>
      </c>
      <c r="C351" s="377"/>
      <c r="D351" s="377"/>
      <c r="E351" s="377"/>
      <c r="F351" s="377"/>
      <c r="G351" s="116"/>
      <c r="H351" s="370" t="s">
        <v>126</v>
      </c>
      <c r="I351" s="372"/>
      <c r="L351"/>
    </row>
    <row r="352" spans="1:16" ht="28.5" customHeight="1">
      <c r="A352" s="115"/>
      <c r="B352" s="378" t="s">
        <v>127</v>
      </c>
      <c r="C352" s="379"/>
      <c r="D352" s="379"/>
      <c r="E352" s="379"/>
      <c r="F352" s="379"/>
      <c r="G352" s="379"/>
      <c r="H352" s="379"/>
      <c r="I352" s="380"/>
      <c r="L352"/>
    </row>
    <row r="353" spans="1:16" ht="34.5" customHeight="1">
      <c r="A353" s="115"/>
      <c r="B353" s="370" t="s">
        <v>128</v>
      </c>
      <c r="C353" s="371"/>
      <c r="D353" s="371"/>
      <c r="E353" s="371"/>
      <c r="F353" s="371"/>
      <c r="G353" s="371"/>
      <c r="H353" s="371"/>
      <c r="I353" s="372"/>
      <c r="L353"/>
    </row>
    <row r="354" spans="1:16" ht="33" customHeight="1">
      <c r="A354" s="115"/>
      <c r="B354" s="370" t="s">
        <v>129</v>
      </c>
      <c r="C354" s="371"/>
      <c r="D354" s="371"/>
      <c r="E354" s="371"/>
      <c r="F354" s="371"/>
      <c r="G354" s="371"/>
      <c r="H354" s="371"/>
      <c r="I354" s="372"/>
      <c r="L354"/>
      <c r="P354" s="326"/>
    </row>
    <row r="355" spans="1:16" ht="18" customHeight="1">
      <c r="A355" s="115"/>
      <c r="B355" s="373" t="s">
        <v>130</v>
      </c>
      <c r="C355" s="374"/>
      <c r="D355" s="374"/>
      <c r="E355" s="374"/>
      <c r="F355" s="374"/>
      <c r="G355" s="374"/>
      <c r="H355" s="374"/>
      <c r="I355" s="375"/>
      <c r="L355"/>
    </row>
    <row r="358" spans="1:16">
      <c r="A358" s="158"/>
      <c r="B358" s="132" t="s">
        <v>123</v>
      </c>
      <c r="C358" s="186"/>
      <c r="D358" s="186"/>
      <c r="E358" s="187" t="s">
        <v>0</v>
      </c>
      <c r="F358" s="187" t="s">
        <v>0</v>
      </c>
      <c r="G358" s="188"/>
      <c r="H358" s="187" t="s">
        <v>0</v>
      </c>
      <c r="I358" s="158"/>
    </row>
    <row r="359" spans="1:16" ht="73.5">
      <c r="A359" s="319" t="s">
        <v>1</v>
      </c>
      <c r="B359" s="319" t="s">
        <v>2</v>
      </c>
      <c r="C359" s="319" t="s">
        <v>3</v>
      </c>
      <c r="D359" s="191" t="s">
        <v>24</v>
      </c>
      <c r="E359" s="320" t="s">
        <v>4</v>
      </c>
      <c r="F359" s="320" t="s">
        <v>5</v>
      </c>
      <c r="G359" s="319" t="s">
        <v>6</v>
      </c>
      <c r="H359" s="320" t="s">
        <v>7</v>
      </c>
      <c r="I359" s="319" t="s">
        <v>8</v>
      </c>
    </row>
    <row r="360" spans="1:16" ht="23.25" customHeight="1">
      <c r="A360" s="330" t="s">
        <v>9</v>
      </c>
      <c r="B360" s="288" t="s">
        <v>100</v>
      </c>
      <c r="C360" s="324" t="s">
        <v>22</v>
      </c>
      <c r="D360" s="327">
        <v>500</v>
      </c>
      <c r="E360" s="332"/>
      <c r="F360" s="335">
        <f t="shared" ref="F360:F365" si="10">E360*D360</f>
        <v>0</v>
      </c>
      <c r="G360" s="333"/>
      <c r="H360" s="340">
        <f>F360*G360+F360</f>
        <v>0</v>
      </c>
      <c r="I360" s="315"/>
    </row>
    <row r="361" spans="1:16" ht="24.75" customHeight="1">
      <c r="A361" s="330" t="s">
        <v>33</v>
      </c>
      <c r="B361" s="288" t="s">
        <v>107</v>
      </c>
      <c r="C361" s="324" t="s">
        <v>22</v>
      </c>
      <c r="D361" s="327">
        <v>500</v>
      </c>
      <c r="E361" s="332"/>
      <c r="F361" s="335">
        <f t="shared" si="10"/>
        <v>0</v>
      </c>
      <c r="G361" s="333"/>
      <c r="H361" s="340">
        <f t="shared" ref="H361:H365" si="11">F361*G361+F361</f>
        <v>0</v>
      </c>
      <c r="I361" s="315"/>
    </row>
    <row r="362" spans="1:16" ht="26.25" customHeight="1">
      <c r="A362" s="330" t="s">
        <v>34</v>
      </c>
      <c r="B362" s="288" t="s">
        <v>101</v>
      </c>
      <c r="C362" s="324" t="s">
        <v>22</v>
      </c>
      <c r="D362" s="327">
        <v>500</v>
      </c>
      <c r="E362" s="332"/>
      <c r="F362" s="335">
        <f t="shared" si="10"/>
        <v>0</v>
      </c>
      <c r="G362" s="333"/>
      <c r="H362" s="340">
        <f t="shared" si="11"/>
        <v>0</v>
      </c>
      <c r="I362" s="315"/>
    </row>
    <row r="363" spans="1:16" ht="24.75" customHeight="1">
      <c r="A363" s="330" t="s">
        <v>91</v>
      </c>
      <c r="B363" s="288" t="s">
        <v>102</v>
      </c>
      <c r="C363" s="324" t="s">
        <v>22</v>
      </c>
      <c r="D363" s="327">
        <v>500</v>
      </c>
      <c r="E363" s="332"/>
      <c r="F363" s="335">
        <f t="shared" si="10"/>
        <v>0</v>
      </c>
      <c r="G363" s="333"/>
      <c r="H363" s="340">
        <f t="shared" si="11"/>
        <v>0</v>
      </c>
      <c r="I363" s="315"/>
    </row>
    <row r="364" spans="1:16" ht="21" customHeight="1">
      <c r="A364" s="330" t="s">
        <v>92</v>
      </c>
      <c r="B364" s="288" t="s">
        <v>103</v>
      </c>
      <c r="C364" s="324" t="s">
        <v>93</v>
      </c>
      <c r="D364" s="327">
        <v>250</v>
      </c>
      <c r="E364" s="332"/>
      <c r="F364" s="335">
        <f t="shared" si="10"/>
        <v>0</v>
      </c>
      <c r="G364" s="333"/>
      <c r="H364" s="340">
        <f t="shared" si="11"/>
        <v>0</v>
      </c>
      <c r="I364" s="315"/>
    </row>
    <row r="365" spans="1:16" ht="18.75" customHeight="1">
      <c r="A365" s="346" t="s">
        <v>94</v>
      </c>
      <c r="B365" s="288" t="s">
        <v>104</v>
      </c>
      <c r="C365" s="324" t="s">
        <v>10</v>
      </c>
      <c r="D365" s="327">
        <v>250</v>
      </c>
      <c r="E365" s="332"/>
      <c r="F365" s="335">
        <f t="shared" si="10"/>
        <v>0</v>
      </c>
      <c r="G365" s="333"/>
      <c r="H365" s="340">
        <f t="shared" si="11"/>
        <v>0</v>
      </c>
      <c r="I365" s="315"/>
    </row>
    <row r="366" spans="1:16" ht="20.25" customHeight="1">
      <c r="A366" s="241"/>
      <c r="B366" s="342"/>
      <c r="C366" s="343"/>
      <c r="D366" s="344"/>
      <c r="E366" s="160" t="s">
        <v>11</v>
      </c>
      <c r="F366" s="161">
        <f>SUM(F360:F365)</f>
        <v>0</v>
      </c>
      <c r="G366" s="162"/>
      <c r="H366" s="163">
        <f>SUM(H360:H365)</f>
        <v>0</v>
      </c>
      <c r="I366" s="345"/>
    </row>
    <row r="368" spans="1:16" ht="15.75">
      <c r="A368" s="111"/>
      <c r="B368" s="376" t="s">
        <v>125</v>
      </c>
      <c r="C368" s="376"/>
      <c r="D368" s="376"/>
      <c r="E368" s="376"/>
      <c r="F368" s="111"/>
      <c r="G368" s="112"/>
      <c r="H368" s="113"/>
      <c r="I368" s="114"/>
      <c r="L368"/>
    </row>
    <row r="369" spans="1:16" ht="27.75" customHeight="1">
      <c r="A369" s="115"/>
      <c r="B369" s="377" t="s">
        <v>131</v>
      </c>
      <c r="C369" s="377"/>
      <c r="D369" s="377"/>
      <c r="E369" s="377"/>
      <c r="F369" s="377"/>
      <c r="G369" s="116"/>
      <c r="H369" s="370" t="s">
        <v>126</v>
      </c>
      <c r="I369" s="372"/>
      <c r="L369"/>
    </row>
    <row r="370" spans="1:16" ht="28.5" customHeight="1">
      <c r="A370" s="115"/>
      <c r="B370" s="378" t="s">
        <v>127</v>
      </c>
      <c r="C370" s="379"/>
      <c r="D370" s="379"/>
      <c r="E370" s="379"/>
      <c r="F370" s="379"/>
      <c r="G370" s="379"/>
      <c r="H370" s="379"/>
      <c r="I370" s="380"/>
      <c r="L370"/>
    </row>
    <row r="371" spans="1:16" ht="34.5" customHeight="1">
      <c r="A371" s="115"/>
      <c r="B371" s="370" t="s">
        <v>128</v>
      </c>
      <c r="C371" s="371"/>
      <c r="D371" s="371"/>
      <c r="E371" s="371"/>
      <c r="F371" s="371"/>
      <c r="G371" s="371"/>
      <c r="H371" s="371"/>
      <c r="I371" s="372"/>
      <c r="L371"/>
    </row>
    <row r="372" spans="1:16" ht="33" customHeight="1">
      <c r="A372" s="115"/>
      <c r="B372" s="370" t="s">
        <v>129</v>
      </c>
      <c r="C372" s="371"/>
      <c r="D372" s="371"/>
      <c r="E372" s="371"/>
      <c r="F372" s="371"/>
      <c r="G372" s="371"/>
      <c r="H372" s="371"/>
      <c r="I372" s="372"/>
      <c r="L372"/>
      <c r="P372" s="326"/>
    </row>
    <row r="373" spans="1:16" ht="18" customHeight="1">
      <c r="A373" s="115"/>
      <c r="B373" s="373" t="s">
        <v>130</v>
      </c>
      <c r="C373" s="374"/>
      <c r="D373" s="374"/>
      <c r="E373" s="374"/>
      <c r="F373" s="374"/>
      <c r="G373" s="374"/>
      <c r="H373" s="374"/>
      <c r="I373" s="375"/>
      <c r="L373"/>
    </row>
    <row r="377" spans="1:16" s="102" customFormat="1" ht="12.75">
      <c r="C377" s="104"/>
      <c r="D377" s="104"/>
      <c r="E377" s="105"/>
      <c r="F377" s="105"/>
      <c r="H377" s="105"/>
    </row>
    <row r="378" spans="1:16" s="102" customFormat="1" ht="12.75">
      <c r="E378" s="105"/>
      <c r="F378" s="105"/>
      <c r="H378" s="105"/>
    </row>
    <row r="379" spans="1:16" s="102" customFormat="1" ht="12.75">
      <c r="D379" s="103"/>
      <c r="E379" s="105"/>
      <c r="F379" s="105"/>
      <c r="G379" s="106"/>
      <c r="H379" s="105"/>
    </row>
    <row r="380" spans="1:16" s="102" customFormat="1" ht="12.75">
      <c r="D380" s="103"/>
      <c r="E380" s="105"/>
      <c r="F380" s="105"/>
      <c r="G380" s="107"/>
      <c r="H380" s="105"/>
    </row>
    <row r="381" spans="1:16" s="102" customFormat="1" ht="12.75"/>
    <row r="382" spans="1:16" s="102" customFormat="1" ht="12.75"/>
    <row r="383" spans="1:16" s="102" customFormat="1" ht="12.75">
      <c r="C383" s="107"/>
      <c r="D383" s="108"/>
      <c r="E383" s="105"/>
      <c r="F383" s="105"/>
      <c r="G383" s="109"/>
      <c r="H383" s="105"/>
    </row>
    <row r="384" spans="1:16" s="102" customFormat="1" ht="12.75">
      <c r="A384" s="385"/>
      <c r="B384" s="385"/>
      <c r="I384" s="104"/>
    </row>
  </sheetData>
  <mergeCells count="192">
    <mergeCell ref="A384:B384"/>
    <mergeCell ref="A23:E23"/>
    <mergeCell ref="B226:I226"/>
    <mergeCell ref="B227:I227"/>
    <mergeCell ref="B228:I228"/>
    <mergeCell ref="B229:I229"/>
    <mergeCell ref="B236:E236"/>
    <mergeCell ref="B237:F237"/>
    <mergeCell ref="H237:I237"/>
    <mergeCell ref="B238:I238"/>
    <mergeCell ref="B239:I239"/>
    <mergeCell ref="B240:I240"/>
    <mergeCell ref="B241:I241"/>
    <mergeCell ref="B40:F40"/>
    <mergeCell ref="H40:I40"/>
    <mergeCell ref="B41:I41"/>
    <mergeCell ref="B42:I42"/>
    <mergeCell ref="B43:I43"/>
    <mergeCell ref="B27:I27"/>
    <mergeCell ref="B28:I28"/>
    <mergeCell ref="B29:I29"/>
    <mergeCell ref="B30:I30"/>
    <mergeCell ref="B39:E39"/>
    <mergeCell ref="B54:I54"/>
    <mergeCell ref="B11:I11"/>
    <mergeCell ref="B12:I12"/>
    <mergeCell ref="B13:I13"/>
    <mergeCell ref="B25:E25"/>
    <mergeCell ref="B26:F26"/>
    <mergeCell ref="H26:I26"/>
    <mergeCell ref="A2:I2"/>
    <mergeCell ref="B8:E8"/>
    <mergeCell ref="B9:F9"/>
    <mergeCell ref="H9:I9"/>
    <mergeCell ref="B10:I10"/>
    <mergeCell ref="B55:I55"/>
    <mergeCell ref="B56:I56"/>
    <mergeCell ref="B63:E63"/>
    <mergeCell ref="B64:F64"/>
    <mergeCell ref="H64:I64"/>
    <mergeCell ref="B44:I44"/>
    <mergeCell ref="B51:E51"/>
    <mergeCell ref="B52:F52"/>
    <mergeCell ref="H52:I52"/>
    <mergeCell ref="B53:I53"/>
    <mergeCell ref="B77:F77"/>
    <mergeCell ref="H77:I77"/>
    <mergeCell ref="B78:I78"/>
    <mergeCell ref="B79:I79"/>
    <mergeCell ref="B80:I80"/>
    <mergeCell ref="B65:I65"/>
    <mergeCell ref="B66:I66"/>
    <mergeCell ref="B67:I67"/>
    <mergeCell ref="B68:I68"/>
    <mergeCell ref="B76:E76"/>
    <mergeCell ref="B91:I91"/>
    <mergeCell ref="B92:I92"/>
    <mergeCell ref="B93:I93"/>
    <mergeCell ref="B102:E102"/>
    <mergeCell ref="B103:F103"/>
    <mergeCell ref="H103:I103"/>
    <mergeCell ref="B81:I81"/>
    <mergeCell ref="B88:E88"/>
    <mergeCell ref="B89:F89"/>
    <mergeCell ref="H89:I89"/>
    <mergeCell ref="B90:I90"/>
    <mergeCell ref="B115:F115"/>
    <mergeCell ref="H115:I115"/>
    <mergeCell ref="B116:I116"/>
    <mergeCell ref="B117:I117"/>
    <mergeCell ref="B118:I118"/>
    <mergeCell ref="B104:I104"/>
    <mergeCell ref="B105:I105"/>
    <mergeCell ref="B106:I106"/>
    <mergeCell ref="B107:I107"/>
    <mergeCell ref="B114:E114"/>
    <mergeCell ref="B133:I133"/>
    <mergeCell ref="B134:I134"/>
    <mergeCell ref="B135:I135"/>
    <mergeCell ref="B144:E144"/>
    <mergeCell ref="B145:F145"/>
    <mergeCell ref="H145:I145"/>
    <mergeCell ref="B119:I119"/>
    <mergeCell ref="B130:E130"/>
    <mergeCell ref="B131:F131"/>
    <mergeCell ref="H131:I131"/>
    <mergeCell ref="B132:I132"/>
    <mergeCell ref="B159:F159"/>
    <mergeCell ref="H159:I159"/>
    <mergeCell ref="B160:I160"/>
    <mergeCell ref="B161:I161"/>
    <mergeCell ref="B162:I162"/>
    <mergeCell ref="B146:I146"/>
    <mergeCell ref="B147:I147"/>
    <mergeCell ref="B148:I148"/>
    <mergeCell ref="B149:I149"/>
    <mergeCell ref="B158:E158"/>
    <mergeCell ref="B174:I174"/>
    <mergeCell ref="B175:I175"/>
    <mergeCell ref="B176:I176"/>
    <mergeCell ref="B184:E184"/>
    <mergeCell ref="B185:F185"/>
    <mergeCell ref="H185:I185"/>
    <mergeCell ref="B163:I163"/>
    <mergeCell ref="B171:E171"/>
    <mergeCell ref="B172:F172"/>
    <mergeCell ref="H172:I172"/>
    <mergeCell ref="B173:I173"/>
    <mergeCell ref="B198:F198"/>
    <mergeCell ref="H198:I198"/>
    <mergeCell ref="B199:I199"/>
    <mergeCell ref="B200:I200"/>
    <mergeCell ref="B201:I201"/>
    <mergeCell ref="B186:I186"/>
    <mergeCell ref="B187:I187"/>
    <mergeCell ref="B188:I188"/>
    <mergeCell ref="B189:I189"/>
    <mergeCell ref="B197:E197"/>
    <mergeCell ref="B213:I213"/>
    <mergeCell ref="B214:I214"/>
    <mergeCell ref="B215:I215"/>
    <mergeCell ref="B224:E224"/>
    <mergeCell ref="B225:F225"/>
    <mergeCell ref="H225:I225"/>
    <mergeCell ref="B202:I202"/>
    <mergeCell ref="B210:E210"/>
    <mergeCell ref="B211:F211"/>
    <mergeCell ref="H211:I211"/>
    <mergeCell ref="B212:I212"/>
    <mergeCell ref="B268:E268"/>
    <mergeCell ref="B269:F269"/>
    <mergeCell ref="H269:I269"/>
    <mergeCell ref="B259:I259"/>
    <mergeCell ref="B260:I260"/>
    <mergeCell ref="B255:E255"/>
    <mergeCell ref="B256:F256"/>
    <mergeCell ref="H256:I256"/>
    <mergeCell ref="B257:I257"/>
    <mergeCell ref="B258:I258"/>
    <mergeCell ref="B283:E283"/>
    <mergeCell ref="B284:F284"/>
    <mergeCell ref="H284:I284"/>
    <mergeCell ref="B285:I285"/>
    <mergeCell ref="B286:I286"/>
    <mergeCell ref="B270:I270"/>
    <mergeCell ref="B271:I271"/>
    <mergeCell ref="B272:I272"/>
    <mergeCell ref="B273:I273"/>
    <mergeCell ref="B299:I299"/>
    <mergeCell ref="B300:I300"/>
    <mergeCell ref="B301:I301"/>
    <mergeCell ref="B302:I302"/>
    <mergeCell ref="B310:E310"/>
    <mergeCell ref="B287:I287"/>
    <mergeCell ref="B288:I288"/>
    <mergeCell ref="B297:E297"/>
    <mergeCell ref="B298:F298"/>
    <mergeCell ref="H298:I298"/>
    <mergeCell ref="B315:I315"/>
    <mergeCell ref="B323:E323"/>
    <mergeCell ref="B324:F324"/>
    <mergeCell ref="H324:I324"/>
    <mergeCell ref="B325:I325"/>
    <mergeCell ref="B311:F311"/>
    <mergeCell ref="H311:I311"/>
    <mergeCell ref="B312:I312"/>
    <mergeCell ref="B313:I313"/>
    <mergeCell ref="B314:I314"/>
    <mergeCell ref="B337:I337"/>
    <mergeCell ref="B338:I338"/>
    <mergeCell ref="B339:I339"/>
    <mergeCell ref="B340:I340"/>
    <mergeCell ref="B350:E350"/>
    <mergeCell ref="B326:I326"/>
    <mergeCell ref="B327:I327"/>
    <mergeCell ref="B328:I328"/>
    <mergeCell ref="B335:E335"/>
    <mergeCell ref="B336:F336"/>
    <mergeCell ref="H336:I336"/>
    <mergeCell ref="B371:I371"/>
    <mergeCell ref="B372:I372"/>
    <mergeCell ref="B373:I373"/>
    <mergeCell ref="B355:I355"/>
    <mergeCell ref="B368:E368"/>
    <mergeCell ref="B369:F369"/>
    <mergeCell ref="H369:I369"/>
    <mergeCell ref="B370:I370"/>
    <mergeCell ref="B351:F351"/>
    <mergeCell ref="H351:I351"/>
    <mergeCell ref="B352:I352"/>
    <mergeCell ref="B353:I353"/>
    <mergeCell ref="B354:I354"/>
  </mergeCells>
  <pageMargins left="0.7" right="0.7" top="0.75" bottom="0.75" header="0.3" footer="0.3"/>
  <pageSetup paperSize="9" scale="53" orientation="portrait" verticalDpi="597" r:id="rId1"/>
  <rowBreaks count="10" manualBreakCount="10">
    <brk id="14" max="16383" man="1"/>
    <brk id="31" max="16383" man="1"/>
    <brk id="46" max="16383" man="1"/>
    <brk id="69" max="16383" man="1"/>
    <brk id="95" max="16383" man="1"/>
    <brk id="120" max="16383" man="1"/>
    <brk id="152" max="16383" man="1"/>
    <brk id="203" max="16383" man="1"/>
    <brk id="242" max="16383" man="1"/>
    <brk id="28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ZP_182_2024_ZAŁĄCZNIK NR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 Lenarcik</dc:creator>
  <cp:lastModifiedBy>Marta Radziszewska</cp:lastModifiedBy>
  <dcterms:created xsi:type="dcterms:W3CDTF">2024-10-31T11:27:01Z</dcterms:created>
  <dcterms:modified xsi:type="dcterms:W3CDTF">2024-12-06T10:15:04Z</dcterms:modified>
</cp:coreProperties>
</file>