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4-FSV-FILE-251\31blt\LOGISTYKA\Służba żywnościowa\ŻYWNOŚĆ 2025\Formularze cenowe pusteososbne\4 Drób i wędliny drobiowe zrob\"/>
    </mc:Choice>
  </mc:AlternateContent>
  <bookViews>
    <workbookView xWindow="0" yWindow="0" windowWidth="25200" windowHeight="11850"/>
  </bookViews>
  <sheets>
    <sheet name="Załącznik nr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I35" i="1" s="1"/>
  <c r="F35" i="1" s="1"/>
  <c r="G22" i="1"/>
  <c r="I22" i="1" s="1"/>
  <c r="F22" i="1" s="1"/>
  <c r="G36" i="1" l="1"/>
  <c r="I36" i="1" s="1"/>
  <c r="F36" i="1" s="1"/>
  <c r="G34" i="1"/>
  <c r="I34" i="1" s="1"/>
  <c r="F34" i="1" s="1"/>
  <c r="G33" i="1"/>
  <c r="I33" i="1" s="1"/>
  <c r="F33" i="1" s="1"/>
  <c r="G32" i="1"/>
  <c r="I32" i="1" s="1"/>
  <c r="F32" i="1" s="1"/>
  <c r="G31" i="1"/>
  <c r="I31" i="1" s="1"/>
  <c r="F31" i="1" s="1"/>
  <c r="G30" i="1"/>
  <c r="I30" i="1" s="1"/>
  <c r="F30" i="1" s="1"/>
  <c r="G29" i="1"/>
  <c r="I29" i="1" s="1"/>
  <c r="F29" i="1" s="1"/>
  <c r="G28" i="1"/>
  <c r="I28" i="1" s="1"/>
  <c r="F28" i="1" s="1"/>
  <c r="G27" i="1"/>
  <c r="I27" i="1" s="1"/>
  <c r="F27" i="1" s="1"/>
  <c r="G26" i="1"/>
  <c r="I26" i="1" s="1"/>
  <c r="F26" i="1" s="1"/>
  <c r="G25" i="1"/>
  <c r="I25" i="1" s="1"/>
  <c r="F25" i="1" s="1"/>
  <c r="G21" i="1"/>
  <c r="I21" i="1" s="1"/>
  <c r="F21" i="1" s="1"/>
  <c r="G20" i="1"/>
  <c r="I20" i="1" s="1"/>
  <c r="F20" i="1" s="1"/>
  <c r="G19" i="1"/>
  <c r="I19" i="1" s="1"/>
  <c r="F19" i="1" s="1"/>
  <c r="G18" i="1"/>
  <c r="I18" i="1" s="1"/>
  <c r="F18" i="1" s="1"/>
  <c r="G17" i="1"/>
  <c r="I17" i="1" s="1"/>
  <c r="F17" i="1" s="1"/>
  <c r="G16" i="1"/>
  <c r="I16" i="1" s="1"/>
  <c r="F16" i="1" s="1"/>
  <c r="G15" i="1"/>
  <c r="I15" i="1" s="1"/>
  <c r="F15" i="1" s="1"/>
  <c r="G14" i="1"/>
  <c r="I14" i="1" s="1"/>
  <c r="F14" i="1" s="1"/>
  <c r="G13" i="1"/>
  <c r="I13" i="1" s="1"/>
  <c r="F13" i="1" s="1"/>
  <c r="G12" i="1"/>
  <c r="I12" i="1" s="1"/>
  <c r="F12" i="1" s="1"/>
  <c r="G11" i="1"/>
  <c r="I11" i="1" s="1"/>
  <c r="F11" i="1" s="1"/>
  <c r="G10" i="1"/>
  <c r="I10" i="1" s="1"/>
  <c r="F10" i="1" s="1"/>
  <c r="G23" i="1" l="1"/>
  <c r="G37" i="1"/>
  <c r="I23" i="1" l="1"/>
  <c r="I37" i="1"/>
</calcChain>
</file>

<file path=xl/sharedStrings.xml><?xml version="1.0" encoding="utf-8"?>
<sst xmlns="http://schemas.openxmlformats.org/spreadsheetml/2006/main" count="91" uniqueCount="54">
  <si>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</si>
  <si>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</si>
  <si>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</si>
  <si>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</si>
  <si>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</si>
  <si>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</si>
  <si>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</si>
  <si>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</si>
  <si>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</si>
  <si>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kg</t>
  </si>
  <si>
    <t>*</t>
  </si>
  <si>
    <t>9. DRÓB</t>
  </si>
  <si>
    <t>Noga z kurczaka mrożona</t>
  </si>
  <si>
    <t>Noga z kurczaka</t>
  </si>
  <si>
    <t>Podudzie z kurczaka</t>
  </si>
  <si>
    <t>Filet z piersi kurczaka mrożony</t>
  </si>
  <si>
    <t>Filet z piersi kurczaka</t>
  </si>
  <si>
    <t>Filet z piersi indyka mrożony</t>
  </si>
  <si>
    <t>Filet z piersi indyka</t>
  </si>
  <si>
    <t>Filet z piersi kaczki</t>
  </si>
  <si>
    <t>Wątroba z kurczaka</t>
  </si>
  <si>
    <t>10. WĘDLINY DROBIOWE</t>
  </si>
  <si>
    <t>Kabanosy drobiowe</t>
  </si>
  <si>
    <t>Kiełbasa szynkowa drobiowa</t>
  </si>
  <si>
    <t>Udko drobiowe wędzone</t>
  </si>
  <si>
    <t>Filet z piersi indyka wędzony</t>
  </si>
  <si>
    <t>Szynka drobiowa</t>
  </si>
  <si>
    <t>Szynka z indyka</t>
  </si>
  <si>
    <t>Mortadela drobiowa</t>
  </si>
  <si>
    <t xml:space="preserve">Skrzydełka z kurczaka </t>
  </si>
  <si>
    <t>Mięso z udźca indyka</t>
  </si>
  <si>
    <t>Udo z kaczki</t>
  </si>
  <si>
    <t>Wątróbka z indyka</t>
  </si>
  <si>
    <t>Parówki z fileta z kurczaka</t>
  </si>
  <si>
    <t>Filet z piersi kurczaka wędzony</t>
  </si>
  <si>
    <t>Pasztet drobiowy pieczony</t>
  </si>
  <si>
    <t>Krakowska drobiowa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</si>
  <si>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</si>
  <si>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</si>
  <si>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</si>
  <si>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</si>
  <si>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</si>
  <si>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</si>
  <si>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</si>
  <si>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</si>
  <si>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</si>
  <si>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</si>
  <si>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</si>
  <si>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</si>
  <si>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</si>
  <si>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DLA JEDNOSTKI WOJSKOWEJ  1156  w  2025 R.</t>
  </si>
  <si>
    <t>Bekon z indyka</t>
  </si>
  <si>
    <t>Formularz cenowy - Drób i wędliny drobiowe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</si>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</sst>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5" fillId="6" borderId="1" xfId="1" applyFont="1" applyFill="1" applyBorder="1" applyAlignment="1" applyProtection="1">
      <alignment horizontal="left" vertical="center" wrapText="1"/>
      <protection hidden="1"/>
    </xf>
    <xf numFmtId="2" fontId="2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6" borderId="1" xfId="1" applyFont="1" applyFill="1" applyBorder="1" applyAlignment="1" applyProtection="1">
      <alignment horizontal="left" vertical="center" wrapText="1"/>
      <protection hidden="1"/>
    </xf>
    <xf numFmtId="0" fontId="9" fillId="0" borderId="1" xfId="1" applyFont="1" applyFill="1" applyBorder="1" applyAlignment="1" applyProtection="1">
      <alignment horizontal="left" vertical="center" wrapText="1"/>
      <protection hidden="1"/>
    </xf>
    <xf numFmtId="0" fontId="5" fillId="0" borderId="1" xfId="1" applyFont="1" applyBorder="1" applyAlignment="1" applyProtection="1">
      <alignment horizontal="left" vertical="center" wrapText="1"/>
      <protection hidden="1"/>
    </xf>
    <xf numFmtId="0" fontId="9" fillId="0" borderId="1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" fontId="2" fillId="4" borderId="2" xfId="0" applyNumberFormat="1" applyFont="1" applyFill="1" applyBorder="1" applyAlignment="1">
      <alignment horizontal="left" vertical="center"/>
    </xf>
    <xf numFmtId="4" fontId="2" fillId="4" borderId="3" xfId="0" applyNumberFormat="1" applyFont="1" applyFill="1" applyBorder="1" applyAlignment="1">
      <alignment horizontal="left" vertical="center"/>
    </xf>
  </cellXfs>
  <cellStyles count="3"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37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37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37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8"/>
  <sheetViews>
    <sheetView tabSelected="1" zoomScaleNormal="100" workbookViewId="0">
      <pane xSplit="3" ySplit="7" topLeftCell="D11" activePane="bottomRight" state="frozen"/>
      <selection pane="topRight" activeCell="E1" sqref="E1"/>
      <selection pane="bottomLeft" activeCell="A4" sqref="A4"/>
      <selection pane="bottomRight" activeCell="M6" sqref="M6"/>
    </sheetView>
  </sheetViews>
  <sheetFormatPr defaultColWidth="9" defaultRowHeight="12.75"/>
  <cols>
    <col min="1" max="1" width="3.625" style="1" customWidth="1"/>
    <col min="2" max="2" width="46.375" style="1" customWidth="1"/>
    <col min="3" max="3" width="4.625" style="1" customWidth="1"/>
    <col min="4" max="4" width="10.625" style="1" customWidth="1"/>
    <col min="5" max="5" width="8.625" style="2" customWidth="1"/>
    <col min="6" max="6" width="15.75" style="2" customWidth="1"/>
    <col min="7" max="7" width="15.625" style="2" customWidth="1"/>
    <col min="8" max="8" width="5.625" style="3" customWidth="1"/>
    <col min="9" max="9" width="14.625" style="2" customWidth="1"/>
    <col min="10" max="13" width="9" style="1"/>
    <col min="14" max="14" width="14.5" style="1" customWidth="1"/>
    <col min="15" max="16384" width="9" style="1"/>
  </cols>
  <sheetData>
    <row r="1" spans="1:14" s="23" customFormat="1">
      <c r="E1" s="2"/>
      <c r="F1" s="2"/>
      <c r="G1" s="2"/>
      <c r="H1" s="3"/>
      <c r="I1" s="2"/>
    </row>
    <row r="2" spans="1:14" s="23" customFormat="1">
      <c r="E2" s="2"/>
      <c r="F2" s="2"/>
      <c r="G2" s="2"/>
      <c r="H2" s="3"/>
      <c r="I2" s="2" t="s">
        <v>53</v>
      </c>
    </row>
    <row r="3" spans="1:14" s="23" customFormat="1">
      <c r="B3" s="29" t="s">
        <v>52</v>
      </c>
      <c r="C3" s="29"/>
      <c r="D3" s="29"/>
      <c r="E3" s="29"/>
      <c r="F3" s="29"/>
      <c r="G3" s="29"/>
      <c r="H3" s="29"/>
      <c r="I3" s="29"/>
    </row>
    <row r="4" spans="1:14" s="23" customFormat="1">
      <c r="B4" s="29" t="s">
        <v>50</v>
      </c>
      <c r="C4" s="29"/>
      <c r="D4" s="29"/>
      <c r="E4" s="29"/>
      <c r="F4" s="29"/>
      <c r="G4" s="29"/>
      <c r="H4" s="29"/>
      <c r="I4" s="29"/>
    </row>
    <row r="5" spans="1:14" s="23" customFormat="1">
      <c r="E5" s="2"/>
      <c r="F5" s="2"/>
      <c r="G5" s="2"/>
      <c r="H5" s="3"/>
      <c r="I5" s="2"/>
    </row>
    <row r="6" spans="1:14" s="23" customFormat="1">
      <c r="E6" s="2"/>
      <c r="F6" s="2"/>
      <c r="G6" s="2"/>
      <c r="H6" s="3"/>
      <c r="I6" s="2"/>
    </row>
    <row r="7" spans="1:14" ht="38.25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5" t="s">
        <v>5</v>
      </c>
      <c r="G7" s="5" t="s">
        <v>6</v>
      </c>
      <c r="H7" s="6" t="s">
        <v>7</v>
      </c>
      <c r="I7" s="5" t="s">
        <v>8</v>
      </c>
      <c r="K7" s="30"/>
      <c r="L7" s="30"/>
      <c r="M7" s="30"/>
      <c r="N7" s="30"/>
    </row>
    <row r="8" spans="1:14">
      <c r="A8" s="8">
        <v>1</v>
      </c>
      <c r="B8" s="8">
        <v>3</v>
      </c>
      <c r="C8" s="8">
        <v>4</v>
      </c>
      <c r="D8" s="8">
        <v>5</v>
      </c>
      <c r="E8" s="8">
        <v>6</v>
      </c>
      <c r="F8" s="8">
        <v>8</v>
      </c>
      <c r="G8" s="8">
        <v>9</v>
      </c>
      <c r="H8" s="8">
        <v>10</v>
      </c>
      <c r="I8" s="8">
        <v>11</v>
      </c>
    </row>
    <row r="9" spans="1:14">
      <c r="A9" s="35" t="s">
        <v>11</v>
      </c>
      <c r="B9" s="36"/>
      <c r="C9" s="37"/>
      <c r="D9" s="38"/>
      <c r="E9" s="39"/>
      <c r="F9" s="39"/>
      <c r="G9" s="39"/>
      <c r="H9" s="39"/>
      <c r="I9" s="39"/>
    </row>
    <row r="10" spans="1:14" ht="15">
      <c r="A10" s="9" t="s">
        <v>37</v>
      </c>
      <c r="B10" s="24" t="s">
        <v>12</v>
      </c>
      <c r="C10" s="9" t="s">
        <v>9</v>
      </c>
      <c r="D10" s="22">
        <v>500</v>
      </c>
      <c r="E10" s="10"/>
      <c r="F10" s="21">
        <f t="shared" ref="F10:F22" si="0">I10/D10</f>
        <v>0</v>
      </c>
      <c r="G10" s="11">
        <f>D10*E10</f>
        <v>0</v>
      </c>
      <c r="H10" s="12"/>
      <c r="I10" s="11">
        <f>(G10*H10%)+G10</f>
        <v>0</v>
      </c>
    </row>
    <row r="11" spans="1:14" ht="15">
      <c r="A11" s="19" t="s">
        <v>38</v>
      </c>
      <c r="B11" s="24" t="s">
        <v>13</v>
      </c>
      <c r="C11" s="16" t="s">
        <v>9</v>
      </c>
      <c r="D11" s="22">
        <v>5000</v>
      </c>
      <c r="E11" s="10"/>
      <c r="F11" s="21">
        <f t="shared" si="0"/>
        <v>0</v>
      </c>
      <c r="G11" s="17">
        <f t="shared" ref="G11:G22" si="1">D11*E11</f>
        <v>0</v>
      </c>
      <c r="H11" s="12"/>
      <c r="I11" s="17">
        <f t="shared" ref="I11:I22" si="2">(G11*H11%)+G11</f>
        <v>0</v>
      </c>
    </row>
    <row r="12" spans="1:14" ht="14.25">
      <c r="A12" s="19" t="s">
        <v>39</v>
      </c>
      <c r="B12" s="20" t="s">
        <v>14</v>
      </c>
      <c r="C12" s="16" t="s">
        <v>9</v>
      </c>
      <c r="D12" s="22">
        <v>400</v>
      </c>
      <c r="E12" s="10"/>
      <c r="F12" s="21">
        <f t="shared" si="0"/>
        <v>0</v>
      </c>
      <c r="G12" s="17">
        <f t="shared" si="1"/>
        <v>0</v>
      </c>
      <c r="H12" s="12"/>
      <c r="I12" s="17">
        <f t="shared" si="2"/>
        <v>0</v>
      </c>
    </row>
    <row r="13" spans="1:14" ht="15">
      <c r="A13" s="19" t="s">
        <v>40</v>
      </c>
      <c r="B13" s="25" t="s">
        <v>15</v>
      </c>
      <c r="C13" s="16" t="s">
        <v>9</v>
      </c>
      <c r="D13" s="22">
        <v>100</v>
      </c>
      <c r="E13" s="10"/>
      <c r="F13" s="21">
        <f t="shared" si="0"/>
        <v>0</v>
      </c>
      <c r="G13" s="17">
        <f t="shared" si="1"/>
        <v>0</v>
      </c>
      <c r="H13" s="12"/>
      <c r="I13" s="17">
        <f t="shared" si="2"/>
        <v>0</v>
      </c>
    </row>
    <row r="14" spans="1:14" ht="15">
      <c r="A14" s="19" t="s">
        <v>41</v>
      </c>
      <c r="B14" s="25" t="s">
        <v>16</v>
      </c>
      <c r="C14" s="16" t="s">
        <v>9</v>
      </c>
      <c r="D14" s="22">
        <v>3500</v>
      </c>
      <c r="E14" s="10"/>
      <c r="F14" s="21">
        <f t="shared" si="0"/>
        <v>0</v>
      </c>
      <c r="G14" s="17">
        <f t="shared" si="1"/>
        <v>0</v>
      </c>
      <c r="H14" s="12"/>
      <c r="I14" s="17">
        <f t="shared" si="2"/>
        <v>0</v>
      </c>
    </row>
    <row r="15" spans="1:14" ht="14.25">
      <c r="A15" s="19" t="s">
        <v>42</v>
      </c>
      <c r="B15" s="15" t="s">
        <v>29</v>
      </c>
      <c r="C15" s="16" t="s">
        <v>9</v>
      </c>
      <c r="D15" s="22">
        <v>50</v>
      </c>
      <c r="E15" s="10"/>
      <c r="F15" s="21">
        <f t="shared" si="0"/>
        <v>0</v>
      </c>
      <c r="G15" s="17">
        <f t="shared" si="1"/>
        <v>0</v>
      </c>
      <c r="H15" s="12"/>
      <c r="I15" s="17">
        <f t="shared" si="2"/>
        <v>0</v>
      </c>
    </row>
    <row r="16" spans="1:14" ht="14.25">
      <c r="A16" s="19" t="s">
        <v>43</v>
      </c>
      <c r="B16" s="15" t="s">
        <v>17</v>
      </c>
      <c r="C16" s="16" t="s">
        <v>9</v>
      </c>
      <c r="D16" s="22">
        <v>50</v>
      </c>
      <c r="E16" s="10"/>
      <c r="F16" s="21">
        <f t="shared" si="0"/>
        <v>0</v>
      </c>
      <c r="G16" s="17">
        <f t="shared" si="1"/>
        <v>0</v>
      </c>
      <c r="H16" s="12"/>
      <c r="I16" s="17">
        <f t="shared" si="2"/>
        <v>0</v>
      </c>
    </row>
    <row r="17" spans="1:9" ht="14.25">
      <c r="A17" s="19" t="s">
        <v>44</v>
      </c>
      <c r="B17" s="15" t="s">
        <v>18</v>
      </c>
      <c r="C17" s="16" t="s">
        <v>9</v>
      </c>
      <c r="D17" s="22">
        <v>500</v>
      </c>
      <c r="E17" s="10"/>
      <c r="F17" s="21">
        <f t="shared" si="0"/>
        <v>0</v>
      </c>
      <c r="G17" s="17">
        <f t="shared" si="1"/>
        <v>0</v>
      </c>
      <c r="H17" s="12"/>
      <c r="I17" s="17">
        <f t="shared" si="2"/>
        <v>0</v>
      </c>
    </row>
    <row r="18" spans="1:9" ht="14.25">
      <c r="A18" s="19" t="s">
        <v>45</v>
      </c>
      <c r="B18" s="15" t="s">
        <v>30</v>
      </c>
      <c r="C18" s="16" t="s">
        <v>9</v>
      </c>
      <c r="D18" s="22">
        <v>50</v>
      </c>
      <c r="E18" s="10"/>
      <c r="F18" s="21">
        <f t="shared" si="0"/>
        <v>0</v>
      </c>
      <c r="G18" s="17">
        <f t="shared" si="1"/>
        <v>0</v>
      </c>
      <c r="H18" s="12"/>
      <c r="I18" s="17">
        <f t="shared" si="2"/>
        <v>0</v>
      </c>
    </row>
    <row r="19" spans="1:9" ht="14.25">
      <c r="A19" s="19" t="s">
        <v>46</v>
      </c>
      <c r="B19" s="15" t="s">
        <v>19</v>
      </c>
      <c r="C19" s="16" t="s">
        <v>9</v>
      </c>
      <c r="D19" s="22">
        <v>50</v>
      </c>
      <c r="E19" s="10"/>
      <c r="F19" s="21">
        <f t="shared" si="0"/>
        <v>0</v>
      </c>
      <c r="G19" s="17">
        <f t="shared" si="1"/>
        <v>0</v>
      </c>
      <c r="H19" s="12"/>
      <c r="I19" s="17">
        <f t="shared" si="2"/>
        <v>0</v>
      </c>
    </row>
    <row r="20" spans="1:9" ht="14.25">
      <c r="A20" s="19" t="s">
        <v>47</v>
      </c>
      <c r="B20" s="15" t="s">
        <v>31</v>
      </c>
      <c r="C20" s="16" t="s">
        <v>9</v>
      </c>
      <c r="D20" s="22">
        <v>50</v>
      </c>
      <c r="E20" s="10"/>
      <c r="F20" s="21">
        <f t="shared" si="0"/>
        <v>0</v>
      </c>
      <c r="G20" s="17">
        <f t="shared" si="1"/>
        <v>0</v>
      </c>
      <c r="H20" s="12"/>
      <c r="I20" s="17">
        <f t="shared" si="2"/>
        <v>0</v>
      </c>
    </row>
    <row r="21" spans="1:9" s="7" customFormat="1" ht="14.25">
      <c r="A21" s="19" t="s">
        <v>48</v>
      </c>
      <c r="B21" s="15" t="s">
        <v>20</v>
      </c>
      <c r="C21" s="16" t="s">
        <v>9</v>
      </c>
      <c r="D21" s="22">
        <v>100</v>
      </c>
      <c r="E21" s="10"/>
      <c r="F21" s="21">
        <f t="shared" si="0"/>
        <v>0</v>
      </c>
      <c r="G21" s="17">
        <f t="shared" si="1"/>
        <v>0</v>
      </c>
      <c r="H21" s="12"/>
      <c r="I21" s="17">
        <f t="shared" si="2"/>
        <v>0</v>
      </c>
    </row>
    <row r="22" spans="1:9" s="7" customFormat="1" ht="14.25">
      <c r="A22" s="19" t="s">
        <v>49</v>
      </c>
      <c r="B22" s="15" t="s">
        <v>32</v>
      </c>
      <c r="C22" s="16" t="s">
        <v>9</v>
      </c>
      <c r="D22" s="22">
        <v>80</v>
      </c>
      <c r="E22" s="10"/>
      <c r="F22" s="21">
        <f t="shared" si="0"/>
        <v>0</v>
      </c>
      <c r="G22" s="17">
        <f t="shared" si="1"/>
        <v>0</v>
      </c>
      <c r="H22" s="12"/>
      <c r="I22" s="17">
        <f t="shared" si="2"/>
        <v>0</v>
      </c>
    </row>
    <row r="23" spans="1:9">
      <c r="A23" s="31"/>
      <c r="B23" s="32"/>
      <c r="C23" s="32"/>
      <c r="D23" s="32"/>
      <c r="E23" s="32"/>
      <c r="F23" s="33"/>
      <c r="G23" s="13">
        <f>SUM(G10:G22)</f>
        <v>0</v>
      </c>
      <c r="H23" s="14" t="s">
        <v>10</v>
      </c>
      <c r="I23" s="13">
        <f>SUM(I10:I22)</f>
        <v>0</v>
      </c>
    </row>
    <row r="24" spans="1:9">
      <c r="A24" s="35" t="s">
        <v>21</v>
      </c>
      <c r="B24" s="36"/>
      <c r="C24" s="37"/>
      <c r="D24" s="35"/>
      <c r="E24" s="36"/>
      <c r="F24" s="36"/>
      <c r="G24" s="36"/>
      <c r="H24" s="36"/>
      <c r="I24" s="36"/>
    </row>
    <row r="25" spans="1:9" ht="14.25">
      <c r="A25" s="9" t="s">
        <v>37</v>
      </c>
      <c r="B25" s="26" t="s">
        <v>22</v>
      </c>
      <c r="C25" s="9" t="s">
        <v>9</v>
      </c>
      <c r="D25" s="22">
        <v>400</v>
      </c>
      <c r="E25" s="10"/>
      <c r="F25" s="10">
        <f t="shared" ref="F25:F36" si="3">I25/D25</f>
        <v>0</v>
      </c>
      <c r="G25" s="11">
        <f t="shared" ref="G25:G36" si="4">D25*E25</f>
        <v>0</v>
      </c>
      <c r="H25" s="12"/>
      <c r="I25" s="11">
        <f t="shared" ref="I25:I36" si="5">(G25*H25%)+G25</f>
        <v>0</v>
      </c>
    </row>
    <row r="26" spans="1:9" ht="14.25">
      <c r="A26" s="19" t="s">
        <v>38</v>
      </c>
      <c r="B26" s="26" t="s">
        <v>23</v>
      </c>
      <c r="C26" s="16" t="s">
        <v>9</v>
      </c>
      <c r="D26" s="22">
        <v>400</v>
      </c>
      <c r="E26" s="10"/>
      <c r="F26" s="10">
        <f t="shared" si="3"/>
        <v>0</v>
      </c>
      <c r="G26" s="17">
        <f t="shared" si="4"/>
        <v>0</v>
      </c>
      <c r="H26" s="12"/>
      <c r="I26" s="17">
        <f t="shared" si="5"/>
        <v>0</v>
      </c>
    </row>
    <row r="27" spans="1:9" ht="15">
      <c r="A27" s="19" t="s">
        <v>39</v>
      </c>
      <c r="B27" s="27" t="s">
        <v>33</v>
      </c>
      <c r="C27" s="16" t="s">
        <v>9</v>
      </c>
      <c r="D27" s="22">
        <v>350</v>
      </c>
      <c r="E27" s="10"/>
      <c r="F27" s="10">
        <f t="shared" si="3"/>
        <v>0</v>
      </c>
      <c r="G27" s="17">
        <f t="shared" si="4"/>
        <v>0</v>
      </c>
      <c r="H27" s="12"/>
      <c r="I27" s="17">
        <f t="shared" si="5"/>
        <v>0</v>
      </c>
    </row>
    <row r="28" spans="1:9" ht="14.25">
      <c r="A28" s="19" t="s">
        <v>40</v>
      </c>
      <c r="B28" s="26" t="s">
        <v>24</v>
      </c>
      <c r="C28" s="16" t="s">
        <v>9</v>
      </c>
      <c r="D28" s="22">
        <v>100</v>
      </c>
      <c r="E28" s="10"/>
      <c r="F28" s="10">
        <f t="shared" si="3"/>
        <v>0</v>
      </c>
      <c r="G28" s="17">
        <f t="shared" si="4"/>
        <v>0</v>
      </c>
      <c r="H28" s="12"/>
      <c r="I28" s="17">
        <f t="shared" si="5"/>
        <v>0</v>
      </c>
    </row>
    <row r="29" spans="1:9" ht="14.25">
      <c r="A29" s="19" t="s">
        <v>41</v>
      </c>
      <c r="B29" s="26" t="s">
        <v>34</v>
      </c>
      <c r="C29" s="16" t="s">
        <v>9</v>
      </c>
      <c r="D29" s="22">
        <v>200</v>
      </c>
      <c r="E29" s="10"/>
      <c r="F29" s="10">
        <f t="shared" si="3"/>
        <v>0</v>
      </c>
      <c r="G29" s="17">
        <f t="shared" si="4"/>
        <v>0</v>
      </c>
      <c r="H29" s="12"/>
      <c r="I29" s="17">
        <f t="shared" si="5"/>
        <v>0</v>
      </c>
    </row>
    <row r="30" spans="1:9" ht="14.25">
      <c r="A30" s="19" t="s">
        <v>42</v>
      </c>
      <c r="B30" s="26" t="s">
        <v>25</v>
      </c>
      <c r="C30" s="16" t="s">
        <v>9</v>
      </c>
      <c r="D30" s="22">
        <v>200</v>
      </c>
      <c r="E30" s="10"/>
      <c r="F30" s="10">
        <f t="shared" si="3"/>
        <v>0</v>
      </c>
      <c r="G30" s="17">
        <f t="shared" si="4"/>
        <v>0</v>
      </c>
      <c r="H30" s="12"/>
      <c r="I30" s="17">
        <f t="shared" si="5"/>
        <v>0</v>
      </c>
    </row>
    <row r="31" spans="1:9" ht="15">
      <c r="A31" s="19" t="s">
        <v>43</v>
      </c>
      <c r="B31" s="27" t="s">
        <v>26</v>
      </c>
      <c r="C31" s="16" t="s">
        <v>9</v>
      </c>
      <c r="D31" s="22">
        <v>500</v>
      </c>
      <c r="E31" s="10"/>
      <c r="F31" s="10">
        <f t="shared" si="3"/>
        <v>0</v>
      </c>
      <c r="G31" s="17">
        <f t="shared" si="4"/>
        <v>0</v>
      </c>
      <c r="H31" s="12"/>
      <c r="I31" s="17">
        <f t="shared" si="5"/>
        <v>0</v>
      </c>
    </row>
    <row r="32" spans="1:9" ht="15">
      <c r="A32" s="19" t="s">
        <v>44</v>
      </c>
      <c r="B32" s="27" t="s">
        <v>27</v>
      </c>
      <c r="C32" s="16" t="s">
        <v>9</v>
      </c>
      <c r="D32" s="22">
        <v>400</v>
      </c>
      <c r="E32" s="10"/>
      <c r="F32" s="10">
        <f t="shared" si="3"/>
        <v>0</v>
      </c>
      <c r="G32" s="17">
        <f t="shared" si="4"/>
        <v>0</v>
      </c>
      <c r="H32" s="12"/>
      <c r="I32" s="17">
        <f t="shared" si="5"/>
        <v>0</v>
      </c>
    </row>
    <row r="33" spans="1:14" ht="15">
      <c r="A33" s="19" t="s">
        <v>45</v>
      </c>
      <c r="B33" s="27" t="s">
        <v>28</v>
      </c>
      <c r="C33" s="16" t="s">
        <v>9</v>
      </c>
      <c r="D33" s="22">
        <v>250</v>
      </c>
      <c r="E33" s="10"/>
      <c r="F33" s="10">
        <f t="shared" si="3"/>
        <v>0</v>
      </c>
      <c r="G33" s="17">
        <f t="shared" si="4"/>
        <v>0</v>
      </c>
      <c r="H33" s="12"/>
      <c r="I33" s="17">
        <f t="shared" si="5"/>
        <v>0</v>
      </c>
    </row>
    <row r="34" spans="1:14" s="7" customFormat="1" ht="14.25">
      <c r="A34" s="19" t="s">
        <v>46</v>
      </c>
      <c r="B34" s="28" t="s">
        <v>51</v>
      </c>
      <c r="C34" s="16" t="s">
        <v>9</v>
      </c>
      <c r="D34" s="22">
        <v>50</v>
      </c>
      <c r="E34" s="10"/>
      <c r="F34" s="10">
        <f t="shared" si="3"/>
        <v>0</v>
      </c>
      <c r="G34" s="17">
        <f t="shared" si="4"/>
        <v>0</v>
      </c>
      <c r="H34" s="12"/>
      <c r="I34" s="17">
        <f t="shared" si="5"/>
        <v>0</v>
      </c>
    </row>
    <row r="35" spans="1:14" s="23" customFormat="1" ht="14.25">
      <c r="A35" s="19" t="s">
        <v>47</v>
      </c>
      <c r="B35" s="26" t="s">
        <v>35</v>
      </c>
      <c r="C35" s="19" t="s">
        <v>9</v>
      </c>
      <c r="D35" s="22">
        <v>100</v>
      </c>
      <c r="E35" s="10"/>
      <c r="F35" s="10">
        <f t="shared" si="3"/>
        <v>0</v>
      </c>
      <c r="G35" s="17">
        <f t="shared" ref="G35" si="6">D35*E35</f>
        <v>0</v>
      </c>
      <c r="H35" s="12"/>
      <c r="I35" s="17">
        <f t="shared" ref="I35" si="7">(G35*H35%)+G35</f>
        <v>0</v>
      </c>
    </row>
    <row r="36" spans="1:14" ht="14.25">
      <c r="A36" s="19" t="s">
        <v>48</v>
      </c>
      <c r="B36" s="26" t="s">
        <v>36</v>
      </c>
      <c r="C36" s="16" t="s">
        <v>9</v>
      </c>
      <c r="D36" s="22">
        <v>200</v>
      </c>
      <c r="E36" s="10"/>
      <c r="F36" s="10">
        <f t="shared" si="3"/>
        <v>0</v>
      </c>
      <c r="G36" s="17">
        <f t="shared" si="4"/>
        <v>0</v>
      </c>
      <c r="H36" s="12"/>
      <c r="I36" s="17">
        <f t="shared" si="5"/>
        <v>0</v>
      </c>
    </row>
    <row r="37" spans="1:14">
      <c r="A37" s="31"/>
      <c r="B37" s="32"/>
      <c r="C37" s="32"/>
      <c r="D37" s="32"/>
      <c r="E37" s="32"/>
      <c r="F37" s="33"/>
      <c r="G37" s="13">
        <f>SUM(G25:G36)</f>
        <v>0</v>
      </c>
      <c r="H37" s="14" t="s">
        <v>10</v>
      </c>
      <c r="I37" s="13">
        <f>SUM(I25:I36)</f>
        <v>0</v>
      </c>
    </row>
    <row r="38" spans="1:14" s="2" customFormat="1" ht="15.75">
      <c r="A38" s="1"/>
      <c r="B38" s="18"/>
      <c r="C38" s="1"/>
      <c r="D38" s="1"/>
      <c r="G38" s="34"/>
      <c r="H38" s="34"/>
      <c r="I38" s="34"/>
      <c r="J38" s="1"/>
      <c r="K38" s="1"/>
      <c r="L38" s="1"/>
      <c r="M38" s="1"/>
      <c r="N38" s="1"/>
    </row>
  </sheetData>
  <mergeCells count="10">
    <mergeCell ref="B3:I3"/>
    <mergeCell ref="B4:I4"/>
    <mergeCell ref="K7:N7"/>
    <mergeCell ref="A37:F37"/>
    <mergeCell ref="G38:I38"/>
    <mergeCell ref="A9:C9"/>
    <mergeCell ref="D9:I9"/>
    <mergeCell ref="A23:F23"/>
    <mergeCell ref="A24:C24"/>
    <mergeCell ref="D24:I2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F9183CD-8F89-4361-AB41-514F9C4BC5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cp:lastPrinted>2023-02-16T16:05:58Z</cp:lastPrinted>
  <dcterms:created xsi:type="dcterms:W3CDTF">2022-04-01T10:29:20Z</dcterms:created>
  <dcterms:modified xsi:type="dcterms:W3CDTF">2024-07-18T08:43:14Z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082fdd8b-cfec-4b1c-b97d-07bfb45e6e97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