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ata Wieczorek\Desktop\Powiat\2022\Gotowe\na stronę\"/>
    </mc:Choice>
  </mc:AlternateContent>
  <xr:revisionPtr revIDLastSave="0" documentId="13_ncr:1_{54C34082-CFEA-4952-9510-BCE2546D9AAD}" xr6:coauthVersionLast="47" xr6:coauthVersionMax="47" xr10:uidLastSave="{00000000-0000-0000-0000-000000000000}"/>
  <bookViews>
    <workbookView xWindow="-108" yWindow="-108" windowWidth="23256" windowHeight="12456" xr2:uid="{8CACF25C-B5E8-4178-A60A-79C436CD958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77" i="1" l="1"/>
  <c r="U72" i="1"/>
  <c r="W71" i="1"/>
  <c r="X71" i="1"/>
  <c r="Z71" i="1"/>
  <c r="Q78" i="1" s="1"/>
  <c r="AE71" i="1" l="1"/>
  <c r="AD71" i="1"/>
  <c r="Q84" i="1" s="1"/>
  <c r="AC71" i="1"/>
  <c r="AB71" i="1"/>
  <c r="AA71" i="1"/>
  <c r="Y71" i="1"/>
  <c r="Q76" i="1" s="1"/>
  <c r="V71" i="1"/>
  <c r="U71" i="1"/>
  <c r="T71" i="1"/>
  <c r="Q75" i="1"/>
  <c r="S71" i="1"/>
  <c r="R71" i="1"/>
  <c r="Q71" i="1"/>
  <c r="P71" i="1"/>
  <c r="Q73" i="1" l="1"/>
  <c r="Q74" i="1"/>
  <c r="Q83" i="1"/>
  <c r="Q82" i="1"/>
  <c r="U73" i="1"/>
  <c r="Q72" i="1"/>
  <c r="AE72" i="1"/>
  <c r="Q79" i="1" l="1"/>
  <c r="Q85" i="1"/>
</calcChain>
</file>

<file path=xl/sharedStrings.xml><?xml version="1.0" encoding="utf-8"?>
<sst xmlns="http://schemas.openxmlformats.org/spreadsheetml/2006/main" count="1590" uniqueCount="360">
  <si>
    <t>WARTOŚCI MIENIA I SPRZĘTU ELEKTRONICZNEGO</t>
  </si>
  <si>
    <t>Lp.</t>
  </si>
  <si>
    <t>NAZWA i ADRES JEDNOSTKI</t>
  </si>
  <si>
    <t>MIEJSCE UBEZPIECZENIA (ADRES)</t>
  </si>
  <si>
    <t>PRZEZNACZENIE budynku, np. szkoła, przedszkole, budynek biurowy, magazyn, itp.</t>
  </si>
  <si>
    <t>Czy budynek jest własny/ wynajmowany/ użytkowany na podstawie umowy użyczenia?</t>
  </si>
  <si>
    <t>ROK budowy budynku</t>
  </si>
  <si>
    <t>Czy zgłaszany obiekt (budynek/ budowla/ inny) jest obiektem zabytkowym?  TAK/NIE</t>
  </si>
  <si>
    <t>Czy  budynek jest wyłączony z użytkowania/ eksploatacji powyżej 30 dni? TAK/ NIE</t>
  </si>
  <si>
    <t>Powierzchnia użytkowania m 2</t>
  </si>
  <si>
    <t>ZABEZPIECZENIA P.POŻ.</t>
  </si>
  <si>
    <t>ZABEZPIECZENIA P. KRADZIEŻOWE</t>
  </si>
  <si>
    <t>KONSTRUKCJA BUDYNKU</t>
  </si>
  <si>
    <t>KONSTRUKCJA  DACHU (np. drewniana, murowana) i POKRYCIE DACHU (np. papa, blacha, dachówka ceramiczna, itp.)</t>
  </si>
  <si>
    <t>STAN TECHNICZY OBIEKTU I INSTALACJI (bardzo dobry, dobry, dostateczny, zły)</t>
  </si>
  <si>
    <t>ZAGROŻENIE POWODZIOWE (jeśli nie ma zagrożenia, należy wpisać "brak", jeśli jest zagrożenie powodziowe należy podać odległość od cieku wodnego, np. strumień, rzeka, zbiornik wodny, etc.)</t>
  </si>
  <si>
    <t>BUDYNKI</t>
  </si>
  <si>
    <t>BUDOWLE</t>
  </si>
  <si>
    <r>
      <t>ŚRODKI TRWAŁE- 
W TYM MASZYNY, URZĄDZENIA, WYPOSAŻENIE bez względu na wiek + SPRZĘT ELEKTRONICZNY starszy niż 5 lat</t>
    </r>
    <r>
      <rPr>
        <sz val="8"/>
        <color rgb="FF000000"/>
        <rFont val="Calibri1"/>
        <charset val="2"/>
      </rPr>
      <t/>
    </r>
  </si>
  <si>
    <t>ZBIORY
BIBLIOTECZNE</t>
  </si>
  <si>
    <t>SPRZĘT ELEKTRONICZNY nie starszy niż 5 lat</t>
  </si>
  <si>
    <t>Wartość księgowa brutto</t>
  </si>
  <si>
    <t>Wartość odtworzeniowa</t>
  </si>
  <si>
    <t>Stacjonarny sprzęt elektroniczny</t>
  </si>
  <si>
    <t>Przenośny sprzęt elektroniczny</t>
  </si>
  <si>
    <t>Starostwo Powiatowe w Nowym Sączu</t>
  </si>
  <si>
    <t>ul. Jagiellońska 33, 33-300 Nowy Sącz</t>
  </si>
  <si>
    <t>Budynek administracyjny</t>
  </si>
  <si>
    <t>własny</t>
  </si>
  <si>
    <t>TAK</t>
  </si>
  <si>
    <t>NIE</t>
  </si>
  <si>
    <t>gaśnice, hydranty. czujki p.poż. z powiadomieniem agencji ochrony mienia</t>
  </si>
  <si>
    <t>alarm</t>
  </si>
  <si>
    <t>murowana</t>
  </si>
  <si>
    <t>stalowa/blacha</t>
  </si>
  <si>
    <t>bardzo bobry</t>
  </si>
  <si>
    <t>brak</t>
  </si>
  <si>
    <t>x</t>
  </si>
  <si>
    <t>obrazy</t>
  </si>
  <si>
    <t>ul. Strzelecka 1, 33-300 Nowy Sącz</t>
  </si>
  <si>
    <t>Lata 80   XX W</t>
  </si>
  <si>
    <t>bardzo dobry</t>
  </si>
  <si>
    <t>200m od rzeki Dunajec, brak szkód powodziowych w ostatnich 20 latach</t>
  </si>
  <si>
    <t>ul. Waryńskiego 1, 33-300 Nowy Sącz</t>
  </si>
  <si>
    <t>użytkowany</t>
  </si>
  <si>
    <t>Lata 60    XX W</t>
  </si>
  <si>
    <t>stropodach,  podbudówka drewniana/papa</t>
  </si>
  <si>
    <t>ul. Kościuszki 3, 33-300 Nowy Sącz</t>
  </si>
  <si>
    <t>drewniana/blacha</t>
  </si>
  <si>
    <t>dobry</t>
  </si>
  <si>
    <t>Zespół Szkół w Marcinkowicach Archiwum Zakładowe</t>
  </si>
  <si>
    <t>wynajmowany</t>
  </si>
  <si>
    <t>dane budynku: Szkoła +sala gimnastyczna+ internat ZS w Marcinkowicach</t>
  </si>
  <si>
    <t>dostateczny</t>
  </si>
  <si>
    <t>gaśnice</t>
  </si>
  <si>
    <t xml:space="preserve">33-393 Marcinkowice 1  </t>
  </si>
  <si>
    <t>częściowo dobry, częściowo dostateczny</t>
  </si>
  <si>
    <t>budynek mieszkalny wielolokalowy „Balladyna”</t>
  </si>
  <si>
    <t>Krynica-Zdrój, ul. Słoneczna 35</t>
  </si>
  <si>
    <t>budynek mieszklany</t>
  </si>
  <si>
    <t>współwłasność Skarbu Państwa w 1/2 cześci  i osób fizycznych</t>
  </si>
  <si>
    <t>budynek z lat międzywojennych- brak danych co do roku budowy</t>
  </si>
  <si>
    <t>Około 452</t>
  </si>
  <si>
    <t>Najemcy – lokatorzy</t>
  </si>
  <si>
    <t>Drewniano – murowany</t>
  </si>
  <si>
    <t>konstrukcja drewnainia, wielospadowa, pokryty blachą trapez</t>
  </si>
  <si>
    <t>Wartość rzeczywista</t>
  </si>
  <si>
    <t>Sprzęt zakupiony do zdalnej nauki</t>
  </si>
  <si>
    <t>placówka 
socjalizacyjna</t>
  </si>
  <si>
    <t>Trwały zarząd</t>
  </si>
  <si>
    <t>nie</t>
  </si>
  <si>
    <t>gaśnice, 
hydranty, instalacje p.poż., instalacja oddymiania</t>
  </si>
  <si>
    <t>monitoring, alarm</t>
  </si>
  <si>
    <t>drewniana, 
blacha</t>
  </si>
  <si>
    <t>bardo dobry</t>
  </si>
  <si>
    <t>DPS Klęczany</t>
  </si>
  <si>
    <t>33-394 Kleczany 169</t>
  </si>
  <si>
    <t>budynek mieszkalny  z kotłownią i dźwigiem osobowym</t>
  </si>
  <si>
    <t>trwały zarząd</t>
  </si>
  <si>
    <t>1968-1970</t>
  </si>
  <si>
    <t>gaśnice, hydranty,instalacja p.poż.</t>
  </si>
  <si>
    <t>kraty w oknach na parterze w magazynanie ( budynek czynny całodobowo )</t>
  </si>
  <si>
    <t>murowana z pustaków PGS</t>
  </si>
  <si>
    <t>stropodach, papa</t>
  </si>
  <si>
    <t>oczyszczalnia ścieków NEBRASKA po modernizacji w 2011</t>
  </si>
  <si>
    <t>j.w</t>
  </si>
  <si>
    <t>1999-2000</t>
  </si>
  <si>
    <t>gaśnica</t>
  </si>
  <si>
    <t>teren ogrodzony</t>
  </si>
  <si>
    <t>na fundamencie betonowym - kontener</t>
  </si>
  <si>
    <t>obiekty inż.lądowej: kanalizacja deszczowa, place chodniki, kanalizacja</t>
  </si>
  <si>
    <t>wyposażenie środki trwałe</t>
  </si>
  <si>
    <t>własne</t>
  </si>
  <si>
    <t>pozostałe wyposażenie</t>
  </si>
  <si>
    <t>Dom Pomocy 
Społecznej 
w Muszynie</t>
  </si>
  <si>
    <t>33-370 Muszyna
ul. Zielona 26</t>
  </si>
  <si>
    <t>Dom Pomocy 
Społecznej</t>
  </si>
  <si>
    <t>Trwały zarząd 
nieruchomością</t>
  </si>
  <si>
    <t>gaśnice, hydranty,
instalacja ppoż.,
inst.oddymiająca</t>
  </si>
  <si>
    <t>Alarm</t>
  </si>
  <si>
    <t>Murowana</t>
  </si>
  <si>
    <t>Drewniana, 
kryta blachą</t>
  </si>
  <si>
    <t>Brak</t>
  </si>
  <si>
    <t>gaśnice, hydranty,
instalacja ppoż.,</t>
  </si>
  <si>
    <t>Drewniana</t>
  </si>
  <si>
    <t>Budynek 
gospodarczy</t>
  </si>
  <si>
    <t>gaśnice, 
hydrant</t>
  </si>
  <si>
    <t>Dom Pomocy Społecznej w Zbyszycach</t>
  </si>
  <si>
    <t>Zbyszyce 12 33-318 Gródek n/Dunajcem</t>
  </si>
  <si>
    <t>Budynek główny mieszkalny oddział A/B oraz administracja</t>
  </si>
  <si>
    <t>lata 60-te</t>
  </si>
  <si>
    <t>2154 m2</t>
  </si>
  <si>
    <t>gaśnice, hydranty, instalacja sygnalizacji pożaru i oddymiania</t>
  </si>
  <si>
    <t>Część administracyjna: alarm, kraty w oknach</t>
  </si>
  <si>
    <t>drewniana pokryta blacho dachówką</t>
  </si>
  <si>
    <t>Budynek mieszkalny pawilon wielofunkcyjny oddział C</t>
  </si>
  <si>
    <t>1994/95</t>
  </si>
  <si>
    <t>472 m2</t>
  </si>
  <si>
    <t xml:space="preserve">gaśnice, hydranty, instalacja sygnalizacji pożaru </t>
  </si>
  <si>
    <t>drewniana pokryta dachówką ceramiczną</t>
  </si>
  <si>
    <t>Budynek mieszkalny dwór oddział D</t>
  </si>
  <si>
    <t xml:space="preserve">przełom 
XVIII/XIX wieku , przebudowa  w XIX,  </t>
  </si>
  <si>
    <t>tak</t>
  </si>
  <si>
    <t>1139,5 m2</t>
  </si>
  <si>
    <t>Budynek biurowy biały domek</t>
  </si>
  <si>
    <t>początek  XIX w</t>
  </si>
  <si>
    <t>126 m2</t>
  </si>
  <si>
    <t xml:space="preserve">gaśnice, hydranty, </t>
  </si>
  <si>
    <t>Bursa Szkolna</t>
  </si>
  <si>
    <t>Ul. I. Daszyńskiego19</t>
  </si>
  <si>
    <t>bursa</t>
  </si>
  <si>
    <t>własny- 
Trwały Zarząd</t>
  </si>
  <si>
    <t>gasnice,hydranty,
inst.p. poż.</t>
  </si>
  <si>
    <t>monitoring, 
krata w oknie - składnica akt</t>
  </si>
  <si>
    <t>murowana z 
ociepl.styrop.</t>
  </si>
  <si>
    <t>konstr.drewniana,
pokrycie blacha trapez</t>
  </si>
  <si>
    <t>BRAK</t>
  </si>
  <si>
    <t xml:space="preserve"> Liceum  Ogólnokształcące  w Grybowie</t>
  </si>
  <si>
    <t xml:space="preserve">ul. Kościuszki 18,Grybów </t>
  </si>
  <si>
    <t>budynek wolnostojący, murowany, dwukondygnacyjny</t>
  </si>
  <si>
    <t>1860, rozbudowa i przebudowa 2016-2018</t>
  </si>
  <si>
    <t>2.879,73 m2</t>
  </si>
  <si>
    <t>Gaśnice, hydranty, czujniki dymu, klapa p.poż.</t>
  </si>
  <si>
    <t>alarm, monotoring wizyjny</t>
  </si>
  <si>
    <t>murowany</t>
  </si>
  <si>
    <t>1/ budynek dydaktyczny - 
konstrukcja dachu drewniana zabezpieczona przeciwogniowo, pokrycie dachu blacha 
2/ budynek hala sportow-gimnastyczna - dach wielowarstwowy / 6 warstw / system w klasie odporności RE-30 ostatnia warstwa papatermozgrzewana.
Budynki z sobą zespolone tworzą całość architektoniczną.</t>
  </si>
  <si>
    <t>bardzo dobry po odbiorze i dopuszczniu do użytkowania</t>
  </si>
  <si>
    <t xml:space="preserve">Suma ubezpieczenia budynku zawiera budynku  stałe wyposażenie zamontowane przy przebudowie, tj.:
1) kotłowania gazowa,
2) wyposażenie trwałe hali sportowo- gimnastycznej
3) monitoring wizyjny i alarm
4) tablice świetlne
5) wiata na śmieci, ławki, ogrodzenie posesji, oświetlenie.
</t>
  </si>
  <si>
    <t>w tym: wyposażenie 
dydaktyczne / ławki szkolne, biurka, szafy, meble do gabinetu dyrektora/, wyposarzenie sportowe / sale fitness/, trybuny sportowe</t>
  </si>
  <si>
    <t>Liceum Ogólnokształcące  w Starym Sączu</t>
  </si>
  <si>
    <t>Partyzantów 15, Stary Sącz</t>
  </si>
  <si>
    <t>szkoła</t>
  </si>
  <si>
    <t>1964, 1990</t>
  </si>
  <si>
    <t>alarm, kraty</t>
  </si>
  <si>
    <t>stropodach</t>
  </si>
  <si>
    <t>X</t>
  </si>
  <si>
    <t>Hala sportowa</t>
  </si>
  <si>
    <t>Nie</t>
  </si>
  <si>
    <t>Tak</t>
  </si>
  <si>
    <t>drewno klejone</t>
  </si>
  <si>
    <t>Powiatowe Centrum Pomocy Rodzinie</t>
  </si>
  <si>
    <t>ul. Kilińskiego 72a, 33-300 Nowy Sącz</t>
  </si>
  <si>
    <t>budynek biurowy</t>
  </si>
  <si>
    <t>gaśnice, hydranty</t>
  </si>
  <si>
    <t>alarm, kraty w oknach</t>
  </si>
  <si>
    <t>murowana z cegły, pustaków</t>
  </si>
  <si>
    <t>drewniana pokryta blachą</t>
  </si>
  <si>
    <t>rzeka Kamienica, 200 metrów</t>
  </si>
  <si>
    <t>garaż</t>
  </si>
  <si>
    <t>kraty w oknach</t>
  </si>
  <si>
    <t xml:space="preserve">POWIATOWE CENTRUM USŁUG WSPÓLNYCH
</t>
  </si>
  <si>
    <t>Powiatowy Młodzieżowy Dom Kultury</t>
  </si>
  <si>
    <t>ul. Partyzantów 15, Stary Sącz</t>
  </si>
  <si>
    <t xml:space="preserve">Dom Kultury </t>
  </si>
  <si>
    <t>umowa użyczenia</t>
  </si>
  <si>
    <t xml:space="preserve">bardzo dobry </t>
  </si>
  <si>
    <t>Powiatowy Zespół Szkół  w Muszynie</t>
  </si>
  <si>
    <t>33-370 Muszyna,                           ul. Rynek 13</t>
  </si>
  <si>
    <t>Użytkowane 167,33
 metrów kwadratowych na podstawie porozumienia z Zespołem Szkolno-Przedszkolnym w Muszynie</t>
  </si>
  <si>
    <t xml:space="preserve">monitoring + alarm
</t>
  </si>
  <si>
    <t xml:space="preserve">konstr.drewniana,
pokrycie blacha </t>
  </si>
  <si>
    <t>Powiatowy Ośrodek Wsparcia w Muszynie</t>
  </si>
  <si>
    <t>33-370 Muszyna ul. Piłsudskiego 119</t>
  </si>
  <si>
    <t>działalność terapeutyczna</t>
  </si>
  <si>
    <t>wynajem na podstawie umowy</t>
  </si>
  <si>
    <t>-</t>
  </si>
  <si>
    <t>kryty blachą</t>
  </si>
  <si>
    <t>nie występuje</t>
  </si>
  <si>
    <t>Powiatowy Ośrodek Wsparcia  w Zbyszycach</t>
  </si>
  <si>
    <t>Zbyszyce 12, 33-318 Gródek n/ Dunajcem</t>
  </si>
  <si>
    <t>ośrodek wsparcia</t>
  </si>
  <si>
    <t>wynajmowany od DPS w Zbyszycach</t>
  </si>
  <si>
    <t>Powiatowy Urząd Pracy dla Powiatu Nowosądeckiego</t>
  </si>
  <si>
    <t>ul.Nawojowska 118, 33-300 Nowy Sącz</t>
  </si>
  <si>
    <t>Urząd mieści się w jednej z części biurowej (B) - obiektu biurowo-magazynowo-produkcyjnego</t>
  </si>
  <si>
    <t>1226 - powierzchnia, którą zajmuje PUPPN</t>
  </si>
  <si>
    <t xml:space="preserve">gaśnice, instalacja p-poż zakończona czujnikami dymu, hydrant, urządzenia oddymiające, monitoring </t>
  </si>
  <si>
    <t>instalacja antywłamaniowa monitorowana całodobowo, obiekt ogrodzony, wewnętrzny monitoring wizyjny</t>
  </si>
  <si>
    <t>fundamenty, ściany fundamentowe i stropy są żelbetowe, ściany konstrukcyjne murowane z cegły pełnej  i max</t>
  </si>
  <si>
    <t>konstrukcja dachu budynku (B), w którym mieści się PUPPN jest drwniana pokryta blachą  trapezową</t>
  </si>
  <si>
    <t>Powiatowa 
Poradnia Psychologiczno- Pedagogiczna</t>
  </si>
  <si>
    <t>1) ul. Waryńskiego 1, 33-300 Nowy Sącz;
2) ul. Partyzantów 15, 33-340 Stary Sącz;
3)ul. Armii Krajowej 19, 33-330 Grybów;
4) ul. Nadbrzeżna 3, 33-380 Krynica-Zdrój</t>
  </si>
  <si>
    <t>1) poradnia, MOPiTU;
2) szkoła
3) budynek warsztatów zawodowych
4) szkoła</t>
  </si>
  <si>
    <t>1) umowa użycz.;
2) umowa użycz.;
3)  umowa użycz.;
4) umowa użycz.</t>
  </si>
  <si>
    <t>wg danych 
poszczególnych jednostek</t>
  </si>
  <si>
    <t>4x NIE</t>
  </si>
  <si>
    <t>1) 198,5
2) 237,5
3) 135,21
4)  170,54</t>
  </si>
  <si>
    <t>1) alarm, 
2) alarm, 
3) brak alarmu,
 4) alarm</t>
  </si>
  <si>
    <t>wg danych 
przesłanych przez jednostki będące właścicielami budynków</t>
  </si>
  <si>
    <t xml:space="preserve">Pytanie do dyrektorów zarządzających obiektami </t>
  </si>
  <si>
    <t>Powiatowy Zakład Aktywności Zawodowej
BUDYNEK 
WARSZTATÓW</t>
  </si>
  <si>
    <t>33-335 Nawojowa, ul. Podkamienne 10</t>
  </si>
  <si>
    <t>budynek 
administracyjny</t>
  </si>
  <si>
    <t>GAŚNICE</t>
  </si>
  <si>
    <t>alarm, monitoring</t>
  </si>
  <si>
    <t>drweniana pokryta blachą trapezową</t>
  </si>
  <si>
    <t>Powiatowy Zakład  Aktywności Zawodowej- STAJNIA</t>
  </si>
  <si>
    <t>stajnia</t>
  </si>
  <si>
    <t>lata 30 XXw.</t>
  </si>
  <si>
    <t>monitoring</t>
  </si>
  <si>
    <t>7 m</t>
  </si>
  <si>
    <t>Powiatowy Zakład Aktywności
 Zawodowej- STODOŁA</t>
  </si>
  <si>
    <t>stodoła</t>
  </si>
  <si>
    <t>drewniana</t>
  </si>
  <si>
    <t>drewniana, pokryta  blachą</t>
  </si>
  <si>
    <t>Powiatowy Zakład Aktywności
 Zawodowej- Złota Podkowa</t>
  </si>
  <si>
    <t>świetlica</t>
  </si>
  <si>
    <t>GAŚNICE, HYDRANT</t>
  </si>
  <si>
    <t>Powiatowy Zakład Aktywności
 Zawodowej- INWENTARZ ŻYWY</t>
  </si>
  <si>
    <t>Powiatowy Zakład Aktywności 
Zawodowej- hala namiotowa</t>
  </si>
  <si>
    <t>hala dojazd konnych</t>
  </si>
  <si>
    <t>HYDRANT przy budynku świetlicy</t>
  </si>
  <si>
    <t xml:space="preserve"> bardzo dobry</t>
  </si>
  <si>
    <t>Powiatowy Zakład Aktywności 
Zawodowej- altana</t>
  </si>
  <si>
    <t>altana</t>
  </si>
  <si>
    <t>Powiatowy Zakład Aktywności 
Zawodowej- plac utwardzony</t>
  </si>
  <si>
    <t>plac utwardzony</t>
  </si>
  <si>
    <t>Powiatowy Zakład Aktywności 
Zawodowej- plac zabaw</t>
  </si>
  <si>
    <t>plac zabaw</t>
  </si>
  <si>
    <t>33-370 Muszyna   ul.Piłsudskiego 85</t>
  </si>
  <si>
    <t xml:space="preserve"> alarm</t>
  </si>
  <si>
    <t xml:space="preserve">murowana </t>
  </si>
  <si>
    <t>drewniana, blacha</t>
  </si>
  <si>
    <t>Zespół Szkół im. Św. Kingi w Łącku</t>
  </si>
  <si>
    <t>33-390 Łącko 26</t>
  </si>
  <si>
    <t>drewniana, dachówka</t>
  </si>
  <si>
    <t>10 m</t>
  </si>
  <si>
    <t>Zespł Szkół im. Władysława Orkana w Marcinkowicach</t>
  </si>
  <si>
    <t>33-393 Marcinkowice 1</t>
  </si>
  <si>
    <t>um.użyczenia</t>
  </si>
  <si>
    <t>gaśnice, hydranty, instalacja p.poż</t>
  </si>
  <si>
    <t>alarm, kraty w oknach piwnic, całodobowy monitoring</t>
  </si>
  <si>
    <t>Budynek dydaktyczny "Pałac"</t>
  </si>
  <si>
    <t>b/d ok.XVIII w.</t>
  </si>
  <si>
    <t>całodobowy monitoring</t>
  </si>
  <si>
    <t>kryty dachówką</t>
  </si>
  <si>
    <t>budynek gospodarczy</t>
  </si>
  <si>
    <t>gasnica</t>
  </si>
  <si>
    <t>murowano-drewniana</t>
  </si>
  <si>
    <t>Wielofunkcyjne boisko sportowe</t>
  </si>
  <si>
    <t>33-350 Piwniczna-Zdrój                         ul. Zdrojowa 1</t>
  </si>
  <si>
    <t xml:space="preserve">pensjonat </t>
  </si>
  <si>
    <t xml:space="preserve">Budynek A - 1937                      Budynek B - 1961 </t>
  </si>
  <si>
    <t>I, II piętro budynku  A</t>
  </si>
  <si>
    <t>Budynek A -drewniany- 945m2                     Budynek B - murowany -1175m2</t>
  </si>
  <si>
    <t>gaśnice, hydranty,                                 instalaja oddymiana - murowany budynek</t>
  </si>
  <si>
    <t>monitoring         sekretariat, sala komputerowa - kraty  w oknach</t>
  </si>
  <si>
    <t xml:space="preserve"> drewniana -  bud. A murowana- bud.B</t>
  </si>
  <si>
    <t>drewniana, kryty blachą</t>
  </si>
  <si>
    <t>rzeka Poprad odległość - 40 m</t>
  </si>
  <si>
    <t>Zespół Szkół im. ks. prof. J. Tischnera w Starym Sączu</t>
  </si>
  <si>
    <t xml:space="preserve"> ul. Daszyńskiego 15, 33-340 Stary Sącz</t>
  </si>
  <si>
    <t xml:space="preserve">własny </t>
  </si>
  <si>
    <t>tak/strefa 
ochrony zabytkowej</t>
  </si>
  <si>
    <t xml:space="preserve">KONSTRUKCJA  DACHU drewniana,  POKRYCIE DACHU  blacha z miedzi </t>
  </si>
  <si>
    <t>ul. Daszyńskiego 17 33-340 Stary sącz budynek administracyjno - gospodarczy</t>
  </si>
  <si>
    <t>nie użytkowany</t>
  </si>
  <si>
    <t>tak/strefa ochrony zabytkowej</t>
  </si>
  <si>
    <t>częściowo  drewniany częściowo murowany podpiwniczony pod kotłownię</t>
  </si>
  <si>
    <t>Konstrukcja dachu drewniana, pokrycie dachu  blacha</t>
  </si>
  <si>
    <t>ul. Batorego 27, 33-340 Stary Sącz</t>
  </si>
  <si>
    <t>XIII wiek</t>
  </si>
  <si>
    <t>konstrukcja dachu drewniana, pokrycie dachu  blacha</t>
  </si>
  <si>
    <t>ul. Krakowska 1, 33-340 Stary Sącz</t>
  </si>
  <si>
    <t>33-380 Krynica-Zdrój
ul. Nadbrzeżna 3</t>
  </si>
  <si>
    <t>WŁASNY</t>
  </si>
  <si>
    <t>1995-2001</t>
  </si>
  <si>
    <t>alarm, monitoring, 
kraty-dolny parter</t>
  </si>
  <si>
    <t>drewno, blacha</t>
  </si>
  <si>
    <t>Kryniczanka - 50m</t>
  </si>
  <si>
    <t>Zespół Szkół Ponadpodstawowych im.W.Witosa w Nawojowej</t>
  </si>
  <si>
    <t xml:space="preserve">ul.Podkamienne 8                             33-335 Nawojowa </t>
  </si>
  <si>
    <t>gaśnice, hydranty, drogi ewakuacyjne zgodnie z wymaganiami p.poż.</t>
  </si>
  <si>
    <t>alarm z interwencją + kraty w oknach w części budynku (administracja i księgowość, sale lekcyjne na parterze, pracownia żywienia na parterze)</t>
  </si>
  <si>
    <t xml:space="preserve">stropodach Dz3 pokryty papą, sala gimnastyczna konstrukcja drewniana pokryta blachą </t>
  </si>
  <si>
    <t>Internat</t>
  </si>
  <si>
    <t>gaśnice, hydranty, system oddymiania klatki ewakuacyjnej, oświetlenie ewakuacyjne</t>
  </si>
  <si>
    <t>w 4 pomieszczeniach kraty zabezpieczające w oknach</t>
  </si>
  <si>
    <t>żelbetowa murowana</t>
  </si>
  <si>
    <t>stropodach pokryty częściwow papą na lepiku i częściowo EKODEK</t>
  </si>
  <si>
    <t>budynek gospodarczy, obora z chlewnią</t>
  </si>
  <si>
    <t>więźba dachowa drewiana dwuspadowa, pokryta eternitem falistym</t>
  </si>
  <si>
    <t>ul.Podkamienne 8                             33-335 Nawojowa - inwentarz żywy</t>
  </si>
  <si>
    <t>inwentarz żywy</t>
  </si>
  <si>
    <t>wiata stalowa na maszyny rolnicze</t>
  </si>
  <si>
    <t>ławy betonowe, pustak max, bramy wjazdowe metalowe pokryte siatką ogrodzeniową</t>
  </si>
  <si>
    <t>dach dwuspadowy konstrukcja metalowa, łaty drewniane pokryte blachą falistą</t>
  </si>
  <si>
    <t>boisko sportowe</t>
  </si>
  <si>
    <t>POLIURETAN</t>
  </si>
  <si>
    <t>Zespół Szkół 
Zawodowych im. Stanisława Staszica w Grybowie</t>
  </si>
  <si>
    <t>ul. Armii Krajowej 19                                              33-330 Grybów</t>
  </si>
  <si>
    <t>Trwał zarząd</t>
  </si>
  <si>
    <t>1178,61 m2</t>
  </si>
  <si>
    <t>dwuspadowy</t>
  </si>
  <si>
    <t>20 metrów</t>
  </si>
  <si>
    <t>Budynek szkoły</t>
  </si>
  <si>
    <t>ok.1900</t>
  </si>
  <si>
    <t>1280m2</t>
  </si>
  <si>
    <t>Budynek administracyjny warsztaty</t>
  </si>
  <si>
    <t>ok.1976</t>
  </si>
  <si>
    <t>1621 m2</t>
  </si>
  <si>
    <t>Kraty w drzwiach</t>
  </si>
  <si>
    <t>Stolarnia</t>
  </si>
  <si>
    <t>ok.1980</t>
  </si>
  <si>
    <t>Budynki warsztatowe</t>
  </si>
  <si>
    <t>2015 (modernizacja)</t>
  </si>
  <si>
    <t>Budynek kuźni</t>
  </si>
  <si>
    <t>sprzęt elektroniczny przenośny</t>
  </si>
  <si>
    <t>Placówka Opiekuńczo- Wychowawcza
Dom Dziecka Nr1  w Klęczanach</t>
  </si>
  <si>
    <t>33-394 Klęczany 239/1</t>
  </si>
  <si>
    <t>kraty w oknach, alarm monitoring</t>
  </si>
  <si>
    <t>parking  -budynek B,  boisko sprtowe</t>
  </si>
  <si>
    <t>Zespół Szkół
Ponadpodstawowych w Krynicy-Zdroju</t>
  </si>
  <si>
    <t>budynki</t>
  </si>
  <si>
    <t>33-335 Nawojowa; ul. Podkamienne 8</t>
  </si>
  <si>
    <t>Internat 
Szkolny</t>
  </si>
  <si>
    <t>Użytkowane 209
 metrów kwadratowych na podstawie porozumienia z ZSP Nawojowa</t>
  </si>
  <si>
    <t>ZSP Nawojowa</t>
  </si>
  <si>
    <t xml:space="preserve">monitoring + 
krata w pomieszczeniu serwera </t>
  </si>
  <si>
    <t>budynek ZSP Nawojowa</t>
  </si>
  <si>
    <t xml:space="preserve">Szkoła +sala gimnastyczna+ internat </t>
  </si>
  <si>
    <t xml:space="preserve">nie </t>
  </si>
  <si>
    <t>Powiatowy Zespół Szkół w Muszynie (Ognisko Pracy Pozaszkolnej)</t>
  </si>
  <si>
    <t xml:space="preserve">budowle </t>
  </si>
  <si>
    <t xml:space="preserve">maszyny,urządzenia </t>
  </si>
  <si>
    <t>zbiory biblioteczne</t>
  </si>
  <si>
    <t>SUMA</t>
  </si>
  <si>
    <t>stacjonarny</t>
  </si>
  <si>
    <t>przenośny</t>
  </si>
  <si>
    <t>zdalna szkoła</t>
  </si>
  <si>
    <t>Dom Wczasów Dziecięcych  w Piwnicznej Zdrój</t>
  </si>
  <si>
    <t>gaśnice, hydranty, instalacja p.poż urządzenia wyposażenia ppoż tj.: klapy dymowe, okna i drzwi ppoż i napowietrzające, wentylaca mechaniczna (centrale wentylacji)</t>
  </si>
  <si>
    <t>Mienie osob trzecich</t>
  </si>
  <si>
    <t>33-393 Marcinkowice 587</t>
  </si>
  <si>
    <t>zbiornik ppoż.,
hydranty wewnętrzne, gaśnice</t>
  </si>
  <si>
    <t>betonowa/żelbet</t>
  </si>
  <si>
    <t>konstrukcja dachu drewniana, 
pokrycie dachu: blacha</t>
  </si>
  <si>
    <t xml:space="preserve"> Zał. Nr 6 WYKAZ ŚRODKÓW TRWAŁYCH.   INFORMACJE O PODMIOCIE I MIENIU NUMER SPRAWY: DB/01/12/2022</t>
  </si>
  <si>
    <r>
      <t>513,57m</t>
    </r>
    <r>
      <rPr>
        <sz val="8"/>
        <rFont val="Calibri"/>
        <family val="2"/>
        <charset val="238"/>
      </rPr>
      <t>²</t>
    </r>
  </si>
  <si>
    <t>mienie osób trzecich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</si>
</sst>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[$-415]General"/>
    <numFmt numFmtId="166" formatCode="#,##0.00&quot; zł&quot;"/>
    <numFmt numFmtId="167" formatCode="#,##0.00\ &quot;zł&quot;"/>
    <numFmt numFmtId="168" formatCode="#,##0.00,&quot;zł&quot;"/>
    <numFmt numFmtId="169" formatCode="#,##0.00\ &quot;zł&quot;;[Red]#,##0.00\ &quot;zł&quot;"/>
    <numFmt numFmtId="170" formatCode="&quot; &quot;#,##0.00&quot;      &quot;;&quot;-&quot;#,##0.00&quot;      &quot;;&quot; -&quot;#&quot;      &quot;;&quot; &quot;@&quot; &quot;"/>
    <numFmt numFmtId="171" formatCode="#,##0.00&quot; &quot;[$zł-415];[Red]&quot;-&quot;#,##0.00&quot; &quot;[$zł-415]"/>
    <numFmt numFmtId="172" formatCode="_-* #,##0.00\ _z_ł_-;\-* #,##0.00\ _z_ł_-;_-* \-??\ _z_ł_-;_-@_-"/>
  </numFmts>
  <fonts count="3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8"/>
      <color rgb="FF000000"/>
      <name val="Calibri1"/>
      <charset val="2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i/>
      <sz val="11"/>
      <color rgb="FF7F7F7F"/>
      <name val="Calibri"/>
      <family val="2"/>
      <charset val="238"/>
      <scheme val="minor"/>
    </font>
    <font>
      <sz val="14"/>
      <color indexed="8"/>
      <name val="Calibri"/>
      <family val="2"/>
      <charset val="238"/>
    </font>
    <font>
      <sz val="8"/>
      <color rgb="FFFF0000"/>
      <name val="Calibri"/>
      <family val="2"/>
      <charset val="238"/>
    </font>
    <font>
      <sz val="8"/>
      <name val="Calibri"/>
      <family val="2"/>
      <charset val="238"/>
      <scheme val="minor"/>
    </font>
    <font>
      <sz val="8"/>
      <name val="Calibri"/>
      <family val="2"/>
      <charset val="238"/>
    </font>
    <font>
      <sz val="11"/>
      <color rgb="FF000000"/>
      <name val="Arial"/>
      <family val="2"/>
      <charset val="238"/>
    </font>
    <font>
      <sz val="14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i/>
      <sz val="11"/>
      <color rgb="FF7F7F7F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</font>
    <font>
      <sz val="12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sz val="14"/>
      <name val="Calibri"/>
      <family val="2"/>
      <charset val="238"/>
    </font>
    <font>
      <b/>
      <sz val="8"/>
      <name val="Calibri"/>
      <family val="2"/>
      <charset val="238"/>
      <scheme val="minor"/>
    </font>
    <font>
      <b/>
      <sz val="8"/>
      <name val="Calibri"/>
      <family val="2"/>
      <charset val="238"/>
    </font>
    <font>
      <sz val="12"/>
      <name val="Calibri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rgb="FFD9D9D9"/>
      </patternFill>
    </fill>
    <fill>
      <patternFill patternType="solid">
        <fgColor theme="2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26"/>
      </patternFill>
    </fill>
    <fill>
      <patternFill patternType="solid">
        <fgColor theme="0"/>
        <bgColor rgb="FFE7E6E6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D9D9D9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theme="2"/>
        <bgColor rgb="FFFFF2CC"/>
      </patternFill>
    </fill>
    <fill>
      <patternFill patternType="solid">
        <fgColor theme="2"/>
        <bgColor indexed="27"/>
      </patternFill>
    </fill>
    <fill>
      <patternFill patternType="solid">
        <fgColor theme="2"/>
        <bgColor indexed="26"/>
      </patternFill>
    </fill>
    <fill>
      <patternFill patternType="solid">
        <fgColor theme="2"/>
        <bgColor indexed="34"/>
      </patternFill>
    </fill>
    <fill>
      <patternFill patternType="solid">
        <fgColor theme="2"/>
        <bgColor rgb="FFFFFF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1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54">
    <xf numFmtId="0" fontId="0" fillId="0" borderId="0"/>
    <xf numFmtId="165" fontId="2" fillId="0" borderId="0" applyBorder="0" applyProtection="0"/>
    <xf numFmtId="0" fontId="2" fillId="0" borderId="0" applyNumberFormat="0" applyBorder="0" applyProtection="0"/>
    <xf numFmtId="0" fontId="4" fillId="0" borderId="0"/>
    <xf numFmtId="0" fontId="5" fillId="0" borderId="0"/>
    <xf numFmtId="0" fontId="5" fillId="0" borderId="0"/>
    <xf numFmtId="0" fontId="5" fillId="0" borderId="0" applyBorder="0" applyProtection="0"/>
    <xf numFmtId="0" fontId="2" fillId="0" borderId="0"/>
    <xf numFmtId="0" fontId="5" fillId="0" borderId="0"/>
    <xf numFmtId="0" fontId="1" fillId="0" borderId="0"/>
    <xf numFmtId="0" fontId="5" fillId="0" borderId="0"/>
    <xf numFmtId="164" fontId="5" fillId="0" borderId="0" applyFont="0" applyFill="0" applyBorder="0" applyAlignment="0" applyProtection="0"/>
    <xf numFmtId="0" fontId="2" fillId="0" borderId="0"/>
    <xf numFmtId="0" fontId="6" fillId="0" borderId="0" applyNumberFormat="0" applyFill="0" applyBorder="0" applyAlignment="0" applyProtection="0"/>
    <xf numFmtId="0" fontId="7" fillId="0" borderId="0"/>
    <xf numFmtId="0" fontId="5" fillId="0" borderId="0" applyNumberFormat="0" applyFill="0" applyBorder="0" applyProtection="0"/>
    <xf numFmtId="0" fontId="11" fillId="0" borderId="0"/>
    <xf numFmtId="170" fontId="11" fillId="0" borderId="0" applyFont="0" applyBorder="0" applyProtection="0"/>
    <xf numFmtId="0" fontId="2" fillId="0" borderId="0" applyNumberFormat="0" applyBorder="0" applyProtection="0"/>
    <xf numFmtId="165" fontId="2" fillId="0" borderId="0" applyBorder="0" applyProtection="0"/>
    <xf numFmtId="165" fontId="2" fillId="0" borderId="0" applyBorder="0" applyProtection="0"/>
    <xf numFmtId="165" fontId="12" fillId="0" borderId="0" applyBorder="0" applyProtection="0"/>
    <xf numFmtId="165" fontId="2" fillId="0" borderId="0" applyBorder="0" applyProtection="0"/>
    <xf numFmtId="0" fontId="13" fillId="0" borderId="0" applyNumberFormat="0" applyBorder="0" applyProtection="0">
      <alignment horizontal="center"/>
    </xf>
    <xf numFmtId="0" fontId="13" fillId="0" borderId="0" applyNumberFormat="0" applyBorder="0" applyProtection="0">
      <alignment horizontal="center" textRotation="90"/>
    </xf>
    <xf numFmtId="165" fontId="14" fillId="0" borderId="0" applyBorder="0" applyProtection="0"/>
    <xf numFmtId="165" fontId="2" fillId="0" borderId="0" applyBorder="0" applyProtection="0"/>
    <xf numFmtId="165" fontId="2" fillId="0" borderId="0" applyBorder="0" applyProtection="0"/>
    <xf numFmtId="165" fontId="2" fillId="0" borderId="0" applyBorder="0" applyProtection="0"/>
    <xf numFmtId="0" fontId="15" fillId="0" borderId="0" applyNumberFormat="0" applyBorder="0" applyProtection="0"/>
    <xf numFmtId="171" fontId="15" fillId="0" borderId="0" applyBorder="0" applyProtection="0"/>
    <xf numFmtId="165" fontId="2" fillId="0" borderId="0" applyBorder="0" applyProtection="0"/>
    <xf numFmtId="165" fontId="2" fillId="0" borderId="0" applyBorder="0" applyProtection="0"/>
    <xf numFmtId="0" fontId="16" fillId="0" borderId="0" applyNumberFormat="0" applyBorder="0" applyProtection="0"/>
    <xf numFmtId="44" fontId="1" fillId="0" borderId="0" applyFont="0" applyFill="0" applyBorder="0" applyAlignment="0" applyProtection="0"/>
    <xf numFmtId="172" fontId="2" fillId="0" borderId="0" applyBorder="0" applyProtection="0"/>
    <xf numFmtId="0" fontId="2" fillId="0" borderId="0"/>
    <xf numFmtId="0" fontId="2" fillId="0" borderId="0"/>
    <xf numFmtId="0" fontId="2" fillId="0" borderId="0" applyBorder="0" applyProtection="0"/>
    <xf numFmtId="0" fontId="2" fillId="0" borderId="0"/>
    <xf numFmtId="0" fontId="16" fillId="0" borderId="0" applyBorder="0" applyProtection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5" fillId="0" borderId="0" applyFill="0" applyBorder="0" applyAlignment="0" applyProtection="0"/>
    <xf numFmtId="165" fontId="5" fillId="0" borderId="0" applyBorder="0" applyProtection="0"/>
    <xf numFmtId="0" fontId="5" fillId="0" borderId="0"/>
    <xf numFmtId="0" fontId="5" fillId="0" borderId="0"/>
    <xf numFmtId="0" fontId="17" fillId="0" borderId="0" applyNumberFormat="0" applyFill="0" applyBorder="0" applyAlignment="0" applyProtection="0"/>
    <xf numFmtId="0" fontId="5" fillId="0" borderId="0"/>
    <xf numFmtId="0" fontId="5" fillId="0" borderId="0" applyNumberFormat="0" applyBorder="0" applyProtection="0"/>
    <xf numFmtId="44" fontId="1" fillId="0" borderId="0" applyFont="0" applyFill="0" applyBorder="0" applyAlignment="0" applyProtection="0"/>
    <xf numFmtId="0" fontId="18" fillId="0" borderId="0"/>
  </cellStyleXfs>
  <cellXfs count="211">
    <xf numFmtId="0" fontId="0" fillId="0" borderId="0" xfId="0"/>
    <xf numFmtId="0" fontId="20" fillId="2" borderId="0" xfId="0" applyFont="1" applyFill="1"/>
    <xf numFmtId="0" fontId="21" fillId="2" borderId="0" xfId="0" applyFont="1" applyFill="1"/>
    <xf numFmtId="0" fontId="23" fillId="2" borderId="0" xfId="0" applyFont="1" applyFill="1"/>
    <xf numFmtId="0" fontId="24" fillId="2" borderId="0" xfId="0" applyFont="1" applyFill="1" applyBorder="1"/>
    <xf numFmtId="0" fontId="24" fillId="2" borderId="0" xfId="0" applyFont="1" applyFill="1"/>
    <xf numFmtId="166" fontId="24" fillId="2" borderId="0" xfId="0" applyNumberFormat="1" applyFont="1" applyFill="1"/>
    <xf numFmtId="166" fontId="24" fillId="2" borderId="0" xfId="0" applyNumberFormat="1" applyFont="1" applyFill="1" applyBorder="1"/>
    <xf numFmtId="0" fontId="25" fillId="2" borderId="0" xfId="0" applyFont="1" applyFill="1" applyBorder="1"/>
    <xf numFmtId="0" fontId="25" fillId="2" borderId="0" xfId="0" applyFont="1" applyFill="1"/>
    <xf numFmtId="167" fontId="24" fillId="2" borderId="0" xfId="0" applyNumberFormat="1" applyFont="1" applyFill="1"/>
    <xf numFmtId="0" fontId="21" fillId="2" borderId="0" xfId="0" applyFont="1" applyFill="1" applyBorder="1"/>
    <xf numFmtId="0" fontId="21" fillId="2" borderId="1" xfId="0" applyFont="1" applyFill="1" applyBorder="1"/>
    <xf numFmtId="166" fontId="21" fillId="2" borderId="0" xfId="0" applyNumberFormat="1" applyFont="1" applyFill="1"/>
    <xf numFmtId="165" fontId="22" fillId="10" borderId="0" xfId="19" applyFont="1" applyFill="1" applyAlignment="1"/>
    <xf numFmtId="0" fontId="28" fillId="2" borderId="0" xfId="0" applyFont="1" applyFill="1" applyBorder="1"/>
    <xf numFmtId="0" fontId="29" fillId="2" borderId="0" xfId="0" applyFont="1" applyFill="1"/>
    <xf numFmtId="165" fontId="8" fillId="10" borderId="0" xfId="22" applyFont="1" applyFill="1" applyAlignment="1">
      <alignment horizontal="center" vertical="center"/>
    </xf>
    <xf numFmtId="0" fontId="30" fillId="2" borderId="0" xfId="0" applyFont="1" applyFill="1"/>
    <xf numFmtId="0" fontId="8" fillId="8" borderId="0" xfId="4" applyFont="1" applyFill="1"/>
    <xf numFmtId="165" fontId="8" fillId="10" borderId="0" xfId="22" applyFont="1" applyFill="1" applyAlignment="1">
      <alignment horizontal="center"/>
    </xf>
    <xf numFmtId="0" fontId="9" fillId="2" borderId="0" xfId="0" applyFont="1" applyFill="1" applyBorder="1"/>
    <xf numFmtId="0" fontId="30" fillId="2" borderId="0" xfId="0" applyFont="1" applyFill="1" applyBorder="1"/>
    <xf numFmtId="0" fontId="10" fillId="8" borderId="0" xfId="48" applyFont="1" applyFill="1" applyBorder="1"/>
    <xf numFmtId="0" fontId="31" fillId="2" borderId="0" xfId="48" applyFont="1" applyFill="1"/>
    <xf numFmtId="0" fontId="9" fillId="2" borderId="0" xfId="0" applyFont="1" applyFill="1"/>
    <xf numFmtId="0" fontId="10" fillId="2" borderId="5" xfId="0" applyFont="1" applyFill="1" applyBorder="1" applyAlignment="1">
      <alignment horizontal="center" vertical="center"/>
    </xf>
    <xf numFmtId="0" fontId="10" fillId="2" borderId="0" xfId="15" applyFont="1" applyFill="1" applyBorder="1" applyAlignment="1"/>
    <xf numFmtId="0" fontId="10" fillId="2" borderId="1" xfId="5" applyFont="1" applyFill="1" applyBorder="1" applyAlignment="1" applyProtection="1">
      <alignment horizontal="center" vertical="center"/>
    </xf>
    <xf numFmtId="0" fontId="10" fillId="2" borderId="6" xfId="5" applyFont="1" applyFill="1" applyBorder="1" applyAlignment="1" applyProtection="1">
      <alignment horizontal="center" vertical="center" wrapText="1"/>
    </xf>
    <xf numFmtId="166" fontId="10" fillId="2" borderId="1" xfId="5" applyNumberFormat="1" applyFont="1" applyFill="1" applyBorder="1" applyAlignment="1" applyProtection="1">
      <alignment horizontal="center" vertical="center"/>
    </xf>
    <xf numFmtId="0" fontId="10" fillId="2" borderId="1" xfId="5" applyFont="1" applyFill="1" applyBorder="1" applyAlignment="1" applyProtection="1">
      <alignment horizontal="center" vertical="center" wrapText="1"/>
    </xf>
    <xf numFmtId="2" fontId="10" fillId="2" borderId="1" xfId="5" applyNumberFormat="1" applyFont="1" applyFill="1" applyBorder="1" applyAlignment="1" applyProtection="1">
      <alignment horizontal="center" vertical="center" wrapText="1"/>
    </xf>
    <xf numFmtId="166" fontId="32" fillId="2" borderId="1" xfId="5" applyNumberFormat="1" applyFont="1" applyFill="1" applyBorder="1" applyAlignment="1" applyProtection="1">
      <alignment horizontal="center" vertical="center"/>
    </xf>
    <xf numFmtId="165" fontId="27" fillId="14" borderId="1" xfId="1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 wrapText="1"/>
    </xf>
    <xf numFmtId="166" fontId="10" fillId="15" borderId="1" xfId="5" applyNumberFormat="1" applyFont="1" applyFill="1" applyBorder="1" applyAlignment="1" applyProtection="1">
      <alignment horizontal="center" vertical="center"/>
    </xf>
    <xf numFmtId="166" fontId="10" fillId="16" borderId="1" xfId="5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167" fontId="9" fillId="2" borderId="1" xfId="0" applyNumberFormat="1" applyFont="1" applyFill="1" applyBorder="1" applyAlignment="1">
      <alignment horizontal="center" vertical="center" wrapText="1"/>
    </xf>
    <xf numFmtId="166" fontId="10" fillId="7" borderId="1" xfId="5" applyNumberFormat="1" applyFont="1" applyFill="1" applyBorder="1" applyAlignment="1" applyProtection="1">
      <alignment horizontal="center" vertical="center"/>
    </xf>
    <xf numFmtId="167" fontId="9" fillId="2" borderId="1" xfId="0" applyNumberFormat="1" applyFont="1" applyFill="1" applyBorder="1" applyAlignment="1">
      <alignment horizontal="center" vertical="center"/>
    </xf>
    <xf numFmtId="166" fontId="10" fillId="8" borderId="1" xfId="5" applyNumberFormat="1" applyFont="1" applyFill="1" applyBorder="1" applyAlignment="1">
      <alignment horizontal="center" vertical="center" wrapText="1"/>
    </xf>
    <xf numFmtId="0" fontId="10" fillId="16" borderId="5" xfId="48" applyFont="1" applyFill="1" applyBorder="1" applyAlignment="1">
      <alignment horizontal="center" vertical="center" wrapText="1"/>
    </xf>
    <xf numFmtId="0" fontId="10" fillId="16" borderId="5" xfId="48" applyFont="1" applyFill="1" applyBorder="1" applyAlignment="1">
      <alignment horizontal="center" vertical="center"/>
    </xf>
    <xf numFmtId="2" fontId="10" fillId="16" borderId="5" xfId="48" applyNumberFormat="1" applyFont="1" applyFill="1" applyBorder="1" applyAlignment="1">
      <alignment horizontal="center" vertical="center"/>
    </xf>
    <xf numFmtId="166" fontId="10" fillId="16" borderId="5" xfId="5" applyNumberFormat="1" applyFont="1" applyFill="1" applyBorder="1" applyAlignment="1" applyProtection="1">
      <alignment horizontal="center" vertical="center"/>
    </xf>
    <xf numFmtId="166" fontId="10" fillId="16" borderId="5" xfId="48" applyNumberFormat="1" applyFont="1" applyFill="1" applyBorder="1" applyAlignment="1">
      <alignment horizontal="center" vertical="center"/>
    </xf>
    <xf numFmtId="166" fontId="10" fillId="17" borderId="5" xfId="48" applyNumberFormat="1" applyFont="1" applyFill="1" applyBorder="1" applyAlignment="1">
      <alignment horizontal="center" vertical="center"/>
    </xf>
    <xf numFmtId="0" fontId="10" fillId="6" borderId="1" xfId="37" applyFont="1" applyFill="1" applyBorder="1" applyAlignment="1">
      <alignment horizontal="center" vertical="center" wrapText="1"/>
    </xf>
    <xf numFmtId="0" fontId="10" fillId="6" borderId="1" xfId="37" applyFont="1" applyFill="1" applyBorder="1" applyAlignment="1">
      <alignment horizontal="center" vertical="center"/>
    </xf>
    <xf numFmtId="166" fontId="10" fillId="6" borderId="1" xfId="41" applyNumberFormat="1" applyFont="1" applyFill="1" applyBorder="1" applyAlignment="1">
      <alignment horizontal="center" vertical="center"/>
    </xf>
    <xf numFmtId="166" fontId="10" fillId="6" borderId="1" xfId="37" applyNumberFormat="1" applyFont="1" applyFill="1" applyBorder="1" applyAlignment="1">
      <alignment horizontal="center" vertical="center" wrapText="1"/>
    </xf>
    <xf numFmtId="166" fontId="10" fillId="6" borderId="1" xfId="37" applyNumberFormat="1" applyFont="1" applyFill="1" applyBorder="1" applyAlignment="1">
      <alignment horizontal="center" vertical="center"/>
    </xf>
    <xf numFmtId="166" fontId="10" fillId="6" borderId="7" xfId="37" applyNumberFormat="1" applyFont="1" applyFill="1" applyBorder="1" applyAlignment="1">
      <alignment horizontal="center" vertical="center"/>
    </xf>
    <xf numFmtId="0" fontId="9" fillId="6" borderId="0" xfId="0" applyFont="1" applyFill="1"/>
    <xf numFmtId="0" fontId="9" fillId="6" borderId="6" xfId="0" applyFont="1" applyFill="1" applyBorder="1"/>
    <xf numFmtId="0" fontId="9" fillId="6" borderId="1" xfId="0" applyFont="1" applyFill="1" applyBorder="1"/>
    <xf numFmtId="0" fontId="10" fillId="2" borderId="1" xfId="6" applyFont="1" applyFill="1" applyBorder="1" applyAlignment="1" applyProtection="1">
      <alignment horizontal="center" vertical="center" wrapText="1"/>
    </xf>
    <xf numFmtId="44" fontId="9" fillId="2" borderId="1" xfId="0" applyNumberFormat="1" applyFont="1" applyFill="1" applyBorder="1" applyAlignment="1">
      <alignment horizontal="center" vertical="center"/>
    </xf>
    <xf numFmtId="166" fontId="10" fillId="12" borderId="1" xfId="37" applyNumberFormat="1" applyFont="1" applyFill="1" applyBorder="1" applyAlignment="1">
      <alignment horizontal="center" vertical="center"/>
    </xf>
    <xf numFmtId="0" fontId="33" fillId="5" borderId="1" xfId="0" applyFont="1" applyFill="1" applyBorder="1" applyAlignment="1">
      <alignment horizontal="center" vertical="center" wrapText="1"/>
    </xf>
    <xf numFmtId="166" fontId="10" fillId="15" borderId="1" xfId="5" applyNumberFormat="1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wrapText="1"/>
    </xf>
    <xf numFmtId="0" fontId="9" fillId="5" borderId="2" xfId="0" applyFont="1" applyFill="1" applyBorder="1" applyAlignment="1">
      <alignment horizontal="center"/>
    </xf>
    <xf numFmtId="0" fontId="9" fillId="5" borderId="2" xfId="0" applyFont="1" applyFill="1" applyBorder="1"/>
    <xf numFmtId="167" fontId="9" fillId="5" borderId="2" xfId="0" applyNumberFormat="1" applyFont="1" applyFill="1" applyBorder="1" applyAlignment="1">
      <alignment horizontal="center"/>
    </xf>
    <xf numFmtId="166" fontId="10" fillId="15" borderId="2" xfId="5" applyNumberFormat="1" applyFont="1" applyFill="1" applyBorder="1" applyAlignment="1">
      <alignment horizontal="center" vertical="center"/>
    </xf>
    <xf numFmtId="4" fontId="9" fillId="5" borderId="2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167" fontId="9" fillId="2" borderId="1" xfId="11" applyNumberFormat="1" applyFont="1" applyFill="1" applyBorder="1" applyAlignment="1">
      <alignment horizontal="center" vertical="center" wrapText="1"/>
    </xf>
    <xf numFmtId="166" fontId="9" fillId="7" borderId="1" xfId="5" applyNumberFormat="1" applyFont="1" applyFill="1" applyBorder="1" applyAlignment="1" applyProtection="1">
      <alignment horizontal="center" vertical="center"/>
    </xf>
    <xf numFmtId="167" fontId="9" fillId="2" borderId="1" xfId="11" applyNumberFormat="1" applyFont="1" applyFill="1" applyBorder="1" applyAlignment="1">
      <alignment horizontal="center" vertical="center"/>
    </xf>
    <xf numFmtId="0" fontId="10" fillId="2" borderId="0" xfId="6" applyFont="1" applyFill="1" applyBorder="1" applyAlignment="1" applyProtection="1">
      <alignment horizontal="center" vertical="center"/>
    </xf>
    <xf numFmtId="49" fontId="34" fillId="2" borderId="5" xfId="0" applyNumberFormat="1" applyFont="1" applyFill="1" applyBorder="1" applyAlignment="1">
      <alignment horizontal="center" vertical="center" wrapText="1"/>
    </xf>
    <xf numFmtId="49" fontId="10" fillId="2" borderId="5" xfId="0" applyNumberFormat="1" applyFont="1" applyFill="1" applyBorder="1" applyAlignment="1">
      <alignment horizontal="center" vertical="center" wrapText="1"/>
    </xf>
    <xf numFmtId="49" fontId="10" fillId="2" borderId="5" xfId="0" applyNumberFormat="1" applyFont="1" applyFill="1" applyBorder="1" applyAlignment="1">
      <alignment horizontal="center" vertical="center"/>
    </xf>
    <xf numFmtId="166" fontId="10" fillId="2" borderId="5" xfId="0" applyNumberFormat="1" applyFont="1" applyFill="1" applyBorder="1" applyAlignment="1">
      <alignment horizontal="center" vertical="center"/>
    </xf>
    <xf numFmtId="0" fontId="10" fillId="2" borderId="8" xfId="15" applyFont="1" applyFill="1" applyBorder="1" applyAlignment="1"/>
    <xf numFmtId="0" fontId="34" fillId="5" borderId="1" xfId="12" applyFont="1" applyFill="1" applyBorder="1" applyAlignment="1">
      <alignment horizontal="center" vertical="center" wrapText="1"/>
    </xf>
    <xf numFmtId="0" fontId="10" fillId="5" borderId="1" xfId="12" applyFont="1" applyFill="1" applyBorder="1" applyAlignment="1">
      <alignment horizontal="center" vertical="center" wrapText="1"/>
    </xf>
    <xf numFmtId="168" fontId="10" fillId="5" borderId="1" xfId="12" applyNumberFormat="1" applyFont="1" applyFill="1" applyBorder="1" applyAlignment="1">
      <alignment horizontal="center" vertical="center" wrapText="1"/>
    </xf>
    <xf numFmtId="4" fontId="10" fillId="5" borderId="1" xfId="12" applyNumberFormat="1" applyFont="1" applyFill="1" applyBorder="1" applyAlignment="1">
      <alignment horizontal="center" vertical="center" wrapText="1"/>
    </xf>
    <xf numFmtId="167" fontId="10" fillId="5" borderId="1" xfId="12" applyNumberFormat="1" applyFont="1" applyFill="1" applyBorder="1" applyAlignment="1">
      <alignment horizontal="center" vertical="center" wrapText="1"/>
    </xf>
    <xf numFmtId="49" fontId="10" fillId="5" borderId="5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6" fontId="10" fillId="7" borderId="1" xfId="5" applyNumberFormat="1" applyFont="1" applyFill="1" applyBorder="1" applyAlignment="1">
      <alignment horizontal="center" vertical="center"/>
    </xf>
    <xf numFmtId="167" fontId="10" fillId="2" borderId="1" xfId="0" applyNumberFormat="1" applyFont="1" applyFill="1" applyBorder="1" applyAlignment="1">
      <alignment horizontal="center" vertical="center"/>
    </xf>
    <xf numFmtId="167" fontId="10" fillId="2" borderId="1" xfId="0" applyNumberFormat="1" applyFont="1" applyFill="1" applyBorder="1" applyAlignment="1">
      <alignment horizontal="center" vertical="center" wrapText="1"/>
    </xf>
    <xf numFmtId="168" fontId="10" fillId="2" borderId="1" xfId="0" applyNumberFormat="1" applyFont="1" applyFill="1" applyBorder="1" applyAlignment="1">
      <alignment horizontal="center" vertical="center" wrapText="1"/>
    </xf>
    <xf numFmtId="168" fontId="10" fillId="2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167" fontId="9" fillId="5" borderId="1" xfId="0" applyNumberFormat="1" applyFont="1" applyFill="1" applyBorder="1" applyAlignment="1">
      <alignment horizontal="center" vertical="center"/>
    </xf>
    <xf numFmtId="167" fontId="9" fillId="5" borderId="1" xfId="0" applyNumberFormat="1" applyFont="1" applyFill="1" applyBorder="1" applyAlignment="1">
      <alignment horizontal="center" vertical="center" wrapText="1"/>
    </xf>
    <xf numFmtId="0" fontId="9" fillId="5" borderId="0" xfId="0" applyFont="1" applyFill="1"/>
    <xf numFmtId="167" fontId="33" fillId="5" borderId="1" xfId="0" applyNumberFormat="1" applyFont="1" applyFill="1" applyBorder="1" applyAlignment="1">
      <alignment horizontal="center" vertical="center"/>
    </xf>
    <xf numFmtId="4" fontId="9" fillId="5" borderId="1" xfId="0" applyNumberFormat="1" applyFont="1" applyFill="1" applyBorder="1" applyAlignment="1">
      <alignment horizontal="center" vertical="center"/>
    </xf>
    <xf numFmtId="0" fontId="10" fillId="2" borderId="1" xfId="44" applyNumberFormat="1" applyFont="1" applyFill="1" applyBorder="1" applyAlignment="1">
      <alignment horizontal="center" vertical="center"/>
    </xf>
    <xf numFmtId="9" fontId="33" fillId="2" borderId="1" xfId="44" applyFont="1" applyFill="1" applyBorder="1" applyAlignment="1">
      <alignment horizontal="center" vertical="center" wrapText="1"/>
    </xf>
    <xf numFmtId="9" fontId="9" fillId="2" borderId="1" xfId="44" applyFont="1" applyFill="1" applyBorder="1" applyAlignment="1">
      <alignment horizontal="center" vertical="center" wrapText="1"/>
    </xf>
    <xf numFmtId="9" fontId="9" fillId="2" borderId="1" xfId="44" applyFont="1" applyFill="1" applyBorder="1" applyAlignment="1">
      <alignment horizontal="center" vertical="center"/>
    </xf>
    <xf numFmtId="9" fontId="10" fillId="7" borderId="1" xfId="44" applyFont="1" applyFill="1" applyBorder="1" applyAlignment="1" applyProtection="1">
      <alignment horizontal="center" vertical="center"/>
    </xf>
    <xf numFmtId="44" fontId="9" fillId="2" borderId="1" xfId="44" applyNumberFormat="1" applyFont="1" applyFill="1" applyBorder="1" applyAlignment="1">
      <alignment horizontal="center" vertical="center"/>
    </xf>
    <xf numFmtId="44" fontId="9" fillId="2" borderId="7" xfId="44" applyNumberFormat="1" applyFont="1" applyFill="1" applyBorder="1" applyAlignment="1">
      <alignment horizontal="center" vertical="center"/>
    </xf>
    <xf numFmtId="9" fontId="9" fillId="2" borderId="0" xfId="44" applyFont="1" applyFill="1" applyBorder="1"/>
    <xf numFmtId="9" fontId="9" fillId="2" borderId="0" xfId="44" applyFont="1" applyFill="1"/>
    <xf numFmtId="0" fontId="33" fillId="5" borderId="6" xfId="0" applyFont="1" applyFill="1" applyBorder="1" applyAlignment="1">
      <alignment horizontal="center" vertical="center" wrapText="1"/>
    </xf>
    <xf numFmtId="167" fontId="9" fillId="5" borderId="7" xfId="0" applyNumberFormat="1" applyFont="1" applyFill="1" applyBorder="1" applyAlignment="1">
      <alignment horizontal="center" vertical="center"/>
    </xf>
    <xf numFmtId="0" fontId="10" fillId="5" borderId="0" xfId="6" applyFont="1" applyFill="1" applyBorder="1" applyAlignment="1" applyProtection="1">
      <alignment horizontal="center" vertical="center"/>
    </xf>
    <xf numFmtId="0" fontId="9" fillId="5" borderId="0" xfId="0" applyFont="1" applyFill="1" applyBorder="1"/>
    <xf numFmtId="165" fontId="10" fillId="9" borderId="10" xfId="53" applyNumberFormat="1" applyFont="1" applyFill="1" applyBorder="1" applyAlignment="1">
      <alignment horizontal="center" vertical="center"/>
    </xf>
    <xf numFmtId="0" fontId="34" fillId="9" borderId="10" xfId="53" applyFont="1" applyFill="1" applyBorder="1" applyAlignment="1">
      <alignment horizontal="center" vertical="center" wrapText="1"/>
    </xf>
    <xf numFmtId="0" fontId="10" fillId="9" borderId="10" xfId="53" applyFont="1" applyFill="1" applyBorder="1" applyAlignment="1">
      <alignment horizontal="center" vertical="center" wrapText="1"/>
    </xf>
    <xf numFmtId="0" fontId="10" fillId="9" borderId="10" xfId="53" applyFont="1" applyFill="1" applyBorder="1" applyAlignment="1">
      <alignment horizontal="center" vertical="center"/>
    </xf>
    <xf numFmtId="4" fontId="10" fillId="9" borderId="10" xfId="53" applyNumberFormat="1" applyFont="1" applyFill="1" applyBorder="1" applyAlignment="1">
      <alignment horizontal="center" vertical="center" wrapText="1"/>
    </xf>
    <xf numFmtId="166" fontId="10" fillId="9" borderId="10" xfId="53" applyNumberFormat="1" applyFont="1" applyFill="1" applyBorder="1" applyAlignment="1">
      <alignment horizontal="center" vertical="center" wrapText="1"/>
    </xf>
    <xf numFmtId="166" fontId="10" fillId="13" borderId="10" xfId="53" applyNumberFormat="1" applyFont="1" applyFill="1" applyBorder="1" applyAlignment="1">
      <alignment horizontal="center" vertical="center"/>
    </xf>
    <xf numFmtId="166" fontId="10" fillId="9" borderId="10" xfId="53" applyNumberFormat="1" applyFont="1" applyFill="1" applyBorder="1" applyAlignment="1">
      <alignment horizontal="center" vertical="center"/>
    </xf>
    <xf numFmtId="166" fontId="10" fillId="12" borderId="10" xfId="53" applyNumberFormat="1" applyFont="1" applyFill="1" applyBorder="1" applyAlignment="1">
      <alignment horizontal="center" vertical="center"/>
    </xf>
    <xf numFmtId="167" fontId="9" fillId="5" borderId="1" xfId="52" applyNumberFormat="1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/>
    </xf>
    <xf numFmtId="0" fontId="20" fillId="2" borderId="0" xfId="0" applyFont="1" applyFill="1" applyBorder="1"/>
    <xf numFmtId="167" fontId="9" fillId="5" borderId="2" xfId="0" applyNumberFormat="1" applyFont="1" applyFill="1" applyBorder="1" applyAlignment="1">
      <alignment horizontal="center" vertical="center"/>
    </xf>
    <xf numFmtId="167" fontId="9" fillId="5" borderId="4" xfId="0" applyNumberFormat="1" applyFont="1" applyFill="1" applyBorder="1" applyAlignment="1">
      <alignment horizontal="center" vertical="center"/>
    </xf>
    <xf numFmtId="167" fontId="9" fillId="5" borderId="3" xfId="0" applyNumberFormat="1" applyFont="1" applyFill="1" applyBorder="1" applyAlignment="1">
      <alignment horizontal="center" vertical="center"/>
    </xf>
    <xf numFmtId="167" fontId="10" fillId="5" borderId="1" xfId="0" applyNumberFormat="1" applyFont="1" applyFill="1" applyBorder="1" applyAlignment="1">
      <alignment horizontal="center" vertical="center"/>
    </xf>
    <xf numFmtId="44" fontId="9" fillId="2" borderId="1" xfId="44" applyNumberFormat="1" applyFont="1" applyFill="1" applyBorder="1" applyAlignment="1">
      <alignment vertical="center"/>
    </xf>
    <xf numFmtId="166" fontId="10" fillId="16" borderId="13" xfId="48" applyNumberFormat="1" applyFont="1" applyFill="1" applyBorder="1" applyAlignment="1">
      <alignment horizontal="center" vertical="center"/>
    </xf>
    <xf numFmtId="166" fontId="10" fillId="17" borderId="14" xfId="48" applyNumberFormat="1" applyFont="1" applyFill="1" applyBorder="1" applyAlignment="1">
      <alignment horizontal="center" vertical="center"/>
    </xf>
    <xf numFmtId="166" fontId="10" fillId="17" borderId="1" xfId="48" applyNumberFormat="1" applyFont="1" applyFill="1" applyBorder="1" applyAlignment="1">
      <alignment horizontal="center" vertical="center"/>
    </xf>
    <xf numFmtId="166" fontId="10" fillId="18" borderId="1" xfId="37" applyNumberFormat="1" applyFont="1" applyFill="1" applyBorder="1" applyAlignment="1">
      <alignment horizontal="center" vertical="center"/>
    </xf>
    <xf numFmtId="4" fontId="9" fillId="5" borderId="1" xfId="0" applyNumberFormat="1" applyFont="1" applyFill="1" applyBorder="1" applyAlignment="1">
      <alignment horizontal="center"/>
    </xf>
    <xf numFmtId="166" fontId="9" fillId="12" borderId="1" xfId="37" applyNumberFormat="1" applyFont="1" applyFill="1" applyBorder="1" applyAlignment="1">
      <alignment horizontal="center" vertical="center"/>
    </xf>
    <xf numFmtId="167" fontId="9" fillId="5" borderId="1" xfId="0" applyNumberFormat="1" applyFont="1" applyFill="1" applyBorder="1" applyAlignment="1">
      <alignment horizontal="center" vertical="center" wrapText="1"/>
    </xf>
    <xf numFmtId="165" fontId="27" fillId="14" borderId="1" xfId="1" applyFont="1" applyFill="1" applyBorder="1" applyAlignment="1" applyProtection="1">
      <alignment horizontal="center" vertical="center" wrapText="1"/>
    </xf>
    <xf numFmtId="0" fontId="34" fillId="6" borderId="1" xfId="37" applyFont="1" applyFill="1" applyBorder="1" applyAlignment="1">
      <alignment horizontal="center" vertical="center" wrapText="1"/>
    </xf>
    <xf numFmtId="166" fontId="10" fillId="6" borderId="1" xfId="37" applyNumberFormat="1" applyFont="1" applyFill="1" applyBorder="1" applyAlignment="1">
      <alignment horizontal="center" vertical="center" wrapText="1"/>
    </xf>
    <xf numFmtId="165" fontId="27" fillId="14" borderId="7" xfId="1" applyFont="1" applyFill="1" applyBorder="1" applyAlignment="1" applyProtection="1">
      <alignment horizontal="center" vertical="center" wrapText="1"/>
    </xf>
    <xf numFmtId="165" fontId="27" fillId="14" borderId="6" xfId="1" applyFont="1" applyFill="1" applyBorder="1" applyAlignment="1" applyProtection="1">
      <alignment horizontal="center" vertical="center" wrapText="1"/>
    </xf>
    <xf numFmtId="165" fontId="27" fillId="14" borderId="2" xfId="1" applyFont="1" applyFill="1" applyBorder="1" applyAlignment="1" applyProtection="1">
      <alignment horizontal="center" vertical="center" wrapText="1"/>
    </xf>
    <xf numFmtId="165" fontId="27" fillId="14" borderId="3" xfId="1" applyFont="1" applyFill="1" applyBorder="1" applyAlignment="1" applyProtection="1">
      <alignment horizontal="center" vertical="center" wrapText="1"/>
    </xf>
    <xf numFmtId="0" fontId="33" fillId="2" borderId="1" xfId="0" applyFont="1" applyFill="1" applyBorder="1" applyAlignment="1">
      <alignment horizontal="center" vertical="center"/>
    </xf>
    <xf numFmtId="0" fontId="34" fillId="16" borderId="5" xfId="48" applyFont="1" applyFill="1" applyBorder="1" applyAlignment="1">
      <alignment horizontal="center" vertical="center" wrapText="1"/>
    </xf>
    <xf numFmtId="0" fontId="10" fillId="16" borderId="5" xfId="48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33" fillId="5" borderId="1" xfId="0" applyFont="1" applyFill="1" applyBorder="1" applyAlignment="1">
      <alignment horizontal="center" vertical="center" wrapText="1"/>
    </xf>
    <xf numFmtId="165" fontId="19" fillId="2" borderId="1" xfId="1" applyFont="1" applyFill="1" applyBorder="1" applyAlignment="1" applyProtection="1">
      <alignment horizontal="center" vertical="center"/>
    </xf>
    <xf numFmtId="165" fontId="26" fillId="14" borderId="1" xfId="1" applyFont="1" applyFill="1" applyBorder="1" applyAlignment="1" applyProtection="1">
      <alignment horizontal="center" vertical="center"/>
    </xf>
    <xf numFmtId="165" fontId="19" fillId="3" borderId="1" xfId="1" applyFont="1" applyFill="1" applyBorder="1" applyAlignment="1" applyProtection="1">
      <alignment horizontal="center" vertical="center"/>
    </xf>
    <xf numFmtId="165" fontId="27" fillId="14" borderId="1" xfId="1" applyFont="1" applyFill="1" applyBorder="1" applyAlignment="1" applyProtection="1">
      <alignment horizontal="center" vertical="center"/>
    </xf>
    <xf numFmtId="167" fontId="9" fillId="5" borderId="1" xfId="0" applyNumberFormat="1" applyFont="1" applyFill="1" applyBorder="1" applyAlignment="1">
      <alignment horizontal="center" vertical="center"/>
    </xf>
    <xf numFmtId="166" fontId="10" fillId="16" borderId="5" xfId="48" applyNumberFormat="1" applyFont="1" applyFill="1" applyBorder="1" applyAlignment="1">
      <alignment horizontal="center" vertical="center"/>
    </xf>
    <xf numFmtId="167" fontId="9" fillId="5" borderId="2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169" fontId="9" fillId="5" borderId="2" xfId="0" applyNumberFormat="1" applyFont="1" applyFill="1" applyBorder="1" applyAlignment="1">
      <alignment horizontal="center" vertical="center"/>
    </xf>
    <xf numFmtId="169" fontId="9" fillId="5" borderId="4" xfId="0" applyNumberFormat="1" applyFont="1" applyFill="1" applyBorder="1" applyAlignment="1">
      <alignment horizontal="center" vertical="center"/>
    </xf>
    <xf numFmtId="169" fontId="9" fillId="5" borderId="3" xfId="0" applyNumberFormat="1" applyFont="1" applyFill="1" applyBorder="1" applyAlignment="1">
      <alignment horizontal="center" vertical="center"/>
    </xf>
    <xf numFmtId="167" fontId="9" fillId="5" borderId="4" xfId="0" applyNumberFormat="1" applyFont="1" applyFill="1" applyBorder="1" applyAlignment="1">
      <alignment horizontal="center" vertical="center"/>
    </xf>
    <xf numFmtId="167" fontId="9" fillId="5" borderId="3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center" vertical="center"/>
    </xf>
    <xf numFmtId="0" fontId="10" fillId="16" borderId="5" xfId="48" applyFont="1" applyFill="1" applyBorder="1" applyAlignment="1">
      <alignment horizontal="center" vertical="center"/>
    </xf>
    <xf numFmtId="165" fontId="10" fillId="2" borderId="2" xfId="1" applyFont="1" applyFill="1" applyBorder="1" applyAlignment="1" applyProtection="1">
      <alignment horizontal="center" vertical="center"/>
    </xf>
    <xf numFmtId="0" fontId="34" fillId="7" borderId="2" xfId="5" applyFont="1" applyFill="1" applyBorder="1" applyAlignment="1">
      <alignment horizontal="center" vertical="center" wrapText="1"/>
    </xf>
    <xf numFmtId="0" fontId="10" fillId="7" borderId="1" xfId="5" applyFont="1" applyFill="1" applyBorder="1" applyAlignment="1">
      <alignment horizontal="center" vertical="center" wrapText="1"/>
    </xf>
    <xf numFmtId="0" fontId="10" fillId="7" borderId="1" xfId="5" applyFont="1" applyFill="1" applyBorder="1" applyAlignment="1">
      <alignment horizontal="center" vertical="center"/>
    </xf>
    <xf numFmtId="166" fontId="10" fillId="7" borderId="1" xfId="5" applyNumberFormat="1" applyFont="1" applyFill="1" applyBorder="1" applyAlignment="1">
      <alignment horizontal="center" vertical="center"/>
    </xf>
    <xf numFmtId="166" fontId="10" fillId="7" borderId="1" xfId="5" applyNumberFormat="1" applyFont="1" applyFill="1" applyBorder="1" applyAlignment="1">
      <alignment horizontal="center" vertical="center" wrapText="1"/>
    </xf>
    <xf numFmtId="166" fontId="10" fillId="7" borderId="2" xfId="5" applyNumberFormat="1" applyFont="1" applyFill="1" applyBorder="1" applyAlignment="1">
      <alignment horizontal="center" vertical="center" wrapText="1"/>
    </xf>
    <xf numFmtId="166" fontId="10" fillId="7" borderId="1" xfId="5" applyNumberFormat="1" applyFont="1" applyFill="1" applyBorder="1" applyAlignment="1">
      <alignment horizontal="center" vertical="center" wrapText="1"/>
    </xf>
    <xf numFmtId="165" fontId="10" fillId="10" borderId="0" xfId="22" applyFont="1" applyFill="1" applyAlignment="1">
      <alignment horizontal="center" vertical="center"/>
    </xf>
    <xf numFmtId="165" fontId="10" fillId="2" borderId="4" xfId="1" applyFont="1" applyFill="1" applyBorder="1" applyAlignment="1" applyProtection="1">
      <alignment horizontal="center" vertical="center"/>
    </xf>
    <xf numFmtId="0" fontId="34" fillId="7" borderId="4" xfId="5" applyFont="1" applyFill="1" applyBorder="1" applyAlignment="1">
      <alignment horizontal="center" vertical="center" wrapText="1"/>
    </xf>
    <xf numFmtId="166" fontId="10" fillId="7" borderId="4" xfId="5" applyNumberFormat="1" applyFont="1" applyFill="1" applyBorder="1" applyAlignment="1">
      <alignment horizontal="center" vertical="center" wrapText="1"/>
    </xf>
    <xf numFmtId="165" fontId="10" fillId="10" borderId="0" xfId="22" applyFont="1" applyFill="1" applyAlignment="1">
      <alignment horizontal="center"/>
    </xf>
    <xf numFmtId="166" fontId="10" fillId="7" borderId="3" xfId="5" applyNumberFormat="1" applyFont="1" applyFill="1" applyBorder="1" applyAlignment="1">
      <alignment horizontal="center" vertical="center" wrapText="1"/>
    </xf>
    <xf numFmtId="0" fontId="10" fillId="7" borderId="7" xfId="5" applyFont="1" applyFill="1" applyBorder="1" applyAlignment="1">
      <alignment horizontal="center" vertical="center" wrapText="1"/>
    </xf>
    <xf numFmtId="0" fontId="10" fillId="7" borderId="9" xfId="5" applyFont="1" applyFill="1" applyBorder="1" applyAlignment="1">
      <alignment horizontal="center" vertical="center" wrapText="1"/>
    </xf>
    <xf numFmtId="0" fontId="10" fillId="7" borderId="6" xfId="5" applyFont="1" applyFill="1" applyBorder="1" applyAlignment="1">
      <alignment horizontal="center" vertical="center" wrapText="1"/>
    </xf>
    <xf numFmtId="2" fontId="10" fillId="7" borderId="1" xfId="5" applyNumberFormat="1" applyFont="1" applyFill="1" applyBorder="1" applyAlignment="1">
      <alignment horizontal="center" vertical="center" wrapText="1"/>
    </xf>
    <xf numFmtId="0" fontId="10" fillId="7" borderId="6" xfId="5" applyFont="1" applyFill="1" applyBorder="1" applyAlignment="1">
      <alignment vertical="center" wrapText="1"/>
    </xf>
    <xf numFmtId="0" fontId="10" fillId="7" borderId="1" xfId="5" applyFont="1" applyFill="1" applyBorder="1" applyAlignment="1">
      <alignment horizontal="center" vertical="center"/>
    </xf>
    <xf numFmtId="165" fontId="10" fillId="2" borderId="3" xfId="1" applyFont="1" applyFill="1" applyBorder="1" applyAlignment="1" applyProtection="1">
      <alignment horizontal="center" vertical="center"/>
    </xf>
    <xf numFmtId="0" fontId="34" fillId="7" borderId="3" xfId="5" applyFont="1" applyFill="1" applyBorder="1" applyAlignment="1">
      <alignment horizontal="center" vertical="center" wrapText="1"/>
    </xf>
    <xf numFmtId="165" fontId="10" fillId="2" borderId="1" xfId="1" applyFont="1" applyFill="1" applyBorder="1" applyAlignment="1" applyProtection="1">
      <alignment horizontal="center" vertical="center"/>
    </xf>
    <xf numFmtId="0" fontId="34" fillId="8" borderId="1" xfId="5" applyFont="1" applyFill="1" applyBorder="1" applyAlignment="1">
      <alignment horizontal="center" vertical="center" wrapText="1"/>
    </xf>
    <xf numFmtId="0" fontId="10" fillId="8" borderId="1" xfId="5" applyFont="1" applyFill="1" applyBorder="1" applyAlignment="1">
      <alignment horizontal="center" vertical="center" wrapText="1"/>
    </xf>
    <xf numFmtId="165" fontId="35" fillId="10" borderId="0" xfId="19" applyFont="1" applyFill="1" applyAlignment="1"/>
    <xf numFmtId="0" fontId="10" fillId="2" borderId="1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7" fontId="10" fillId="2" borderId="1" xfId="0" applyNumberFormat="1" applyFont="1" applyFill="1" applyBorder="1" applyAlignment="1">
      <alignment horizontal="center" vertical="center" wrapText="1"/>
    </xf>
    <xf numFmtId="167" fontId="10" fillId="2" borderId="1" xfId="0" applyNumberFormat="1" applyFont="1" applyFill="1" applyBorder="1" applyAlignment="1">
      <alignment horizontal="center" vertical="center"/>
    </xf>
    <xf numFmtId="167" fontId="10" fillId="2" borderId="2" xfId="0" applyNumberFormat="1" applyFont="1" applyFill="1" applyBorder="1" applyAlignment="1">
      <alignment horizontal="center" vertical="center" wrapText="1"/>
    </xf>
    <xf numFmtId="167" fontId="10" fillId="2" borderId="4" xfId="0" applyNumberFormat="1" applyFont="1" applyFill="1" applyBorder="1" applyAlignment="1">
      <alignment horizontal="center" vertical="center" wrapText="1"/>
    </xf>
    <xf numFmtId="167" fontId="10" fillId="2" borderId="3" xfId="0" applyNumberFormat="1" applyFont="1" applyFill="1" applyBorder="1" applyAlignment="1">
      <alignment horizontal="center" vertical="center" wrapText="1"/>
    </xf>
    <xf numFmtId="166" fontId="20" fillId="2" borderId="0" xfId="0" applyNumberFormat="1" applyFont="1" applyFill="1"/>
    <xf numFmtId="167" fontId="20" fillId="2" borderId="0" xfId="0" applyNumberFormat="1" applyFont="1" applyFill="1"/>
  </cellXfs>
  <cellStyles count="54">
    <cellStyle name="Dziesiętny 2" xfId="11" xr:uid="{F56A3586-BAC8-4B20-B797-04AEF03BCCC7}"/>
    <cellStyle name="Dziesiętny 2 2" xfId="17" xr:uid="{30ECB29F-DA21-43F1-A13B-31C33B314A1A}"/>
    <cellStyle name="Dziesiętny 2 3" xfId="35" xr:uid="{6AD2EBE1-E1EE-4831-B999-11873BDE8CBC}"/>
    <cellStyle name="Dziesiętny 2 4" xfId="45" xr:uid="{8D9DDF02-E1AF-4F1D-B92E-9AD83ADF245F}"/>
    <cellStyle name="Excel Built-in Normal" xfId="4" xr:uid="{45E57896-BDFB-494C-9ADF-482FD8215F8F}"/>
    <cellStyle name="Excel Built-in Normal 1" xfId="1" xr:uid="{A7317CD6-112E-4A36-84DA-C7AD33DCC16A}"/>
    <cellStyle name="Excel Built-in Normal 1 2" xfId="5" xr:uid="{6E261A17-EB95-4495-867D-F0F61DC560E9}"/>
    <cellStyle name="Excel Built-in Normal 1 2 2" xfId="19" xr:uid="{9FFCC97A-E6EB-4833-A059-228910F56C82}"/>
    <cellStyle name="Excel Built-in Normal 1 2 3" xfId="41" xr:uid="{583207AE-DB87-4748-885C-61480B7429BD}"/>
    <cellStyle name="Excel Built-in Normal 1 3" xfId="18" xr:uid="{3D129C3A-1083-4019-AD01-062BBD15695E}"/>
    <cellStyle name="Excel Built-in Normal 1 4" xfId="46" xr:uid="{C717FC5A-0A91-4C7F-99E0-BDCBB2E75BBF}"/>
    <cellStyle name="Excel Built-in Normal 2" xfId="6" xr:uid="{385488DC-C43D-4E97-AFF3-6936DA8710F2}"/>
    <cellStyle name="Excel Built-in Normal 2 2" xfId="20" xr:uid="{9DED7BAB-AC20-457D-96EE-6BFA2ACB12DB}"/>
    <cellStyle name="Excel Built-in Normal 3" xfId="14" xr:uid="{6BF2C25F-5E7B-4657-A9D2-9C86D2AF7560}"/>
    <cellStyle name="Excel Built-in Normal 3 2" xfId="21" xr:uid="{648881C8-284B-4F1F-AC8C-40FB5C3035F8}"/>
    <cellStyle name="Excel Built-in Normal 4" xfId="22" xr:uid="{ED08917C-6DE4-462E-8B8B-21588221D920}"/>
    <cellStyle name="Heading" xfId="23" xr:uid="{FEA9956A-5560-40A8-891C-25F84AF5CCB6}"/>
    <cellStyle name="Heading1" xfId="24" xr:uid="{9821F038-7A76-4801-A48C-2F7165B7711E}"/>
    <cellStyle name="Normalny" xfId="0" builtinId="0"/>
    <cellStyle name="Normalny 2" xfId="3" xr:uid="{AE626C34-47EE-4E24-813A-CAEB757F81A0}"/>
    <cellStyle name="Normalny 2 2" xfId="9" xr:uid="{499AAFDD-C955-4AE8-8DC9-84EF9BE914AF}"/>
    <cellStyle name="Normalny 2 2 2" xfId="26" xr:uid="{F554C961-548A-4850-8D11-3DFC66D750A8}"/>
    <cellStyle name="Normalny 2 2 3" xfId="36" xr:uid="{63E98770-132C-4F09-967D-4C3D84EE184B}"/>
    <cellStyle name="Normalny 2 2 4" xfId="48" xr:uid="{7884BB7F-9F18-47CD-AE24-EB9B6DEE76DE}"/>
    <cellStyle name="Normalny 2 3" xfId="25" xr:uid="{D0F2CAE5-167C-40B3-98B7-DCC58C8D02D7}"/>
    <cellStyle name="Normalny 3" xfId="8" xr:uid="{CEE0DDF4-FEC8-4215-B09B-E526293830D1}"/>
    <cellStyle name="Normalny 3 2" xfId="27" xr:uid="{73B8C4E2-D34E-41AA-B93D-AAE2C390D1C9}"/>
    <cellStyle name="Normalny 3 3" xfId="37" xr:uid="{3A3F714D-9F67-430A-9220-56B714156EDF}"/>
    <cellStyle name="Normalny 4" xfId="12" xr:uid="{2D692E8C-644C-4D06-B04B-1F59D18CA876}"/>
    <cellStyle name="Normalny 4 2" xfId="28" xr:uid="{C05E7054-35CF-4A96-826D-E11E3EC76701}"/>
    <cellStyle name="Normalny 4 3" xfId="47" xr:uid="{9F9EE0AC-4496-4A61-A882-B3C1EE717CF2}"/>
    <cellStyle name="Normalny 5" xfId="15" xr:uid="{B4A6B1A1-17D0-439A-BB22-3D0416CED261}"/>
    <cellStyle name="Normalny 6" xfId="16" xr:uid="{78FB124D-A367-4672-887B-425346659ADC}"/>
    <cellStyle name="Normalny 7" xfId="53" xr:uid="{6BD0D3CF-C7BF-48B5-A137-335C61C535D1}"/>
    <cellStyle name="Procentowy" xfId="44" builtinId="5"/>
    <cellStyle name="Result" xfId="29" xr:uid="{3F1C25F0-5721-4804-BCE1-8F0C44D9732D}"/>
    <cellStyle name="Result2" xfId="30" xr:uid="{41A65A01-9C08-4A00-8FC8-5D109F7CCDDC}"/>
    <cellStyle name="TableStyleLight1" xfId="2" xr:uid="{0BA00433-2294-47EC-B32A-BBEAB44EF7F7}"/>
    <cellStyle name="TableStyleLight1 2" xfId="7" xr:uid="{4063736D-9A67-47A6-A627-F8689CBBE18D}"/>
    <cellStyle name="TableStyleLight1 2 2" xfId="31" xr:uid="{9D517EBA-9ACB-4105-BB49-5FC2583274EA}"/>
    <cellStyle name="TableStyleLight1 2 3" xfId="50" xr:uid="{D8635A9C-38A6-42F9-AB16-30ADCB1EDD40}"/>
    <cellStyle name="TableStyleLight1 3" xfId="10" xr:uid="{4784B71E-A7BF-4450-8727-A7160754A1B0}"/>
    <cellStyle name="TableStyleLight1 3 2" xfId="32" xr:uid="{7835356C-058B-4F5C-B263-8884180B9E43}"/>
    <cellStyle name="TableStyleLight1 3 3" xfId="39" xr:uid="{22A1993A-FAD6-41DE-8F7F-44DF5513AFC6}"/>
    <cellStyle name="TableStyleLight1 4" xfId="38" xr:uid="{4322B10D-6721-4646-A84C-69F60080AED4}"/>
    <cellStyle name="TableStyleLight1 5" xfId="51" xr:uid="{7BD2C2EE-79E9-44CF-847E-B5D069654E2B}"/>
    <cellStyle name="Tekst objaśnienia 2" xfId="13" xr:uid="{D588412A-84C7-4A6B-8BB9-A460637A77EC}"/>
    <cellStyle name="Tekst objaśnienia 2 2" xfId="33" xr:uid="{C259D109-4A2C-4A3D-871F-FEA11937B080}"/>
    <cellStyle name="Tekst objaśnienia 2 3" xfId="40" xr:uid="{05668313-E509-4E32-9D65-843CDF5FE227}"/>
    <cellStyle name="Tekst objaśnienia 2 4" xfId="49" xr:uid="{5980D84E-9151-4E0A-B1F0-8DBE6DD7AFFB}"/>
    <cellStyle name="Walutowy 2" xfId="34" xr:uid="{6039E034-5844-43C4-83EE-D13210EF37DA}"/>
    <cellStyle name="Walutowy 2 2" xfId="42" xr:uid="{D7F7EA20-2D26-4D33-9248-01B822FF38FD}"/>
    <cellStyle name="Walutowy 3" xfId="43" xr:uid="{31FEE392-E5CE-4406-8150-70DFE5C9AD51}"/>
    <cellStyle name="Walutowy 4" xfId="52" xr:uid="{F34B8582-8299-4B78-A479-2051AE2D6B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CB81A-A4B4-4DE4-BAC2-90AC1E0246DD}">
  <sheetPr>
    <pageSetUpPr fitToPage="1"/>
  </sheetPr>
  <dimension ref="A1:AML241"/>
  <sheetViews>
    <sheetView tabSelected="1" zoomScale="62" zoomScaleNormal="62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Q82" sqref="Q82"/>
    </sheetView>
  </sheetViews>
  <sheetFormatPr defaultColWidth="9.109375" defaultRowHeight="15.6"/>
  <cols>
    <col min="1" max="1" width="6.21875" style="2" customWidth="1"/>
    <col min="2" max="2" width="22.33203125" style="9" customWidth="1"/>
    <col min="3" max="3" width="17" style="2" customWidth="1"/>
    <col min="4" max="5" width="14.33203125" style="2" customWidth="1"/>
    <col min="6" max="6" width="12" style="2" customWidth="1"/>
    <col min="7" max="8" width="12.33203125" style="2" customWidth="1"/>
    <col min="9" max="9" width="13.88671875" style="2" customWidth="1"/>
    <col min="10" max="10" width="17.44140625" style="2" customWidth="1"/>
    <col min="11" max="11" width="16.88671875" style="2" customWidth="1"/>
    <col min="12" max="12" width="16" style="2" customWidth="1"/>
    <col min="13" max="13" width="17.109375" style="2" customWidth="1"/>
    <col min="14" max="14" width="14.6640625" style="2" customWidth="1"/>
    <col min="15" max="15" width="17" style="2" customWidth="1"/>
    <col min="16" max="16" width="21.44140625" style="2" customWidth="1"/>
    <col min="17" max="17" width="31.88671875" style="2" customWidth="1"/>
    <col min="18" max="18" width="20.5546875" style="2" customWidth="1"/>
    <col min="19" max="19" width="22.109375" style="2" customWidth="1"/>
    <col min="20" max="20" width="18" style="2" customWidth="1"/>
    <col min="21" max="21" width="18.5546875" style="2" customWidth="1"/>
    <col min="22" max="24" width="15.6640625" style="2" customWidth="1"/>
    <col min="25" max="25" width="20.21875" style="2" customWidth="1"/>
    <col min="26" max="26" width="15.33203125" style="2" customWidth="1"/>
    <col min="27" max="27" width="16.77734375" style="2" customWidth="1"/>
    <col min="28" max="28" width="15.109375" style="2" customWidth="1"/>
    <col min="29" max="29" width="17.21875" style="12" customWidth="1"/>
    <col min="30" max="30" width="16.5546875" style="12" customWidth="1"/>
    <col min="31" max="31" width="17.77734375" style="12" customWidth="1"/>
    <col min="32" max="32" width="15.44140625" style="2" bestFit="1" customWidth="1"/>
    <col min="33" max="16384" width="9.109375" style="2"/>
  </cols>
  <sheetData>
    <row r="1" spans="1:35">
      <c r="A1" s="152" t="s">
        <v>357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0" t="s">
        <v>0</v>
      </c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"/>
    </row>
    <row r="2" spans="1:35" s="16" customFormat="1" ht="58.5" customHeight="1">
      <c r="A2" s="151" t="s">
        <v>1</v>
      </c>
      <c r="B2" s="138" t="s">
        <v>2</v>
      </c>
      <c r="C2" s="138" t="s">
        <v>3</v>
      </c>
      <c r="D2" s="138" t="s">
        <v>4</v>
      </c>
      <c r="E2" s="138" t="s">
        <v>5</v>
      </c>
      <c r="F2" s="138" t="s">
        <v>6</v>
      </c>
      <c r="G2" s="138" t="s">
        <v>7</v>
      </c>
      <c r="H2" s="138" t="s">
        <v>8</v>
      </c>
      <c r="I2" s="138" t="s">
        <v>9</v>
      </c>
      <c r="J2" s="138" t="s">
        <v>10</v>
      </c>
      <c r="K2" s="138" t="s">
        <v>11</v>
      </c>
      <c r="L2" s="138" t="s">
        <v>12</v>
      </c>
      <c r="M2" s="138" t="s">
        <v>13</v>
      </c>
      <c r="N2" s="138" t="s">
        <v>14</v>
      </c>
      <c r="O2" s="138" t="s">
        <v>15</v>
      </c>
      <c r="P2" s="138" t="s">
        <v>16</v>
      </c>
      <c r="Q2" s="138"/>
      <c r="R2" s="138"/>
      <c r="S2" s="153" t="s">
        <v>17</v>
      </c>
      <c r="T2" s="153"/>
      <c r="U2" s="138" t="s">
        <v>18</v>
      </c>
      <c r="V2" s="138"/>
      <c r="W2" s="141" t="s">
        <v>352</v>
      </c>
      <c r="X2" s="142"/>
      <c r="Y2" s="138" t="s">
        <v>19</v>
      </c>
      <c r="Z2" s="138"/>
      <c r="AA2" s="138" t="s">
        <v>20</v>
      </c>
      <c r="AB2" s="138"/>
      <c r="AC2" s="138"/>
      <c r="AD2" s="138"/>
      <c r="AE2" s="138"/>
      <c r="AF2" s="15"/>
    </row>
    <row r="3" spans="1:35" s="16" customFormat="1" ht="18.75" customHeight="1">
      <c r="A3" s="151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 t="s">
        <v>21</v>
      </c>
      <c r="Q3" s="143" t="s">
        <v>66</v>
      </c>
      <c r="R3" s="138" t="s">
        <v>22</v>
      </c>
      <c r="S3" s="138" t="s">
        <v>21</v>
      </c>
      <c r="T3" s="138" t="s">
        <v>22</v>
      </c>
      <c r="U3" s="138" t="s">
        <v>21</v>
      </c>
      <c r="V3" s="138" t="s">
        <v>22</v>
      </c>
      <c r="W3" s="143"/>
      <c r="X3" s="143"/>
      <c r="Y3" s="138" t="s">
        <v>21</v>
      </c>
      <c r="Z3" s="138" t="s">
        <v>22</v>
      </c>
      <c r="AA3" s="138" t="s">
        <v>23</v>
      </c>
      <c r="AB3" s="138"/>
      <c r="AC3" s="138" t="s">
        <v>24</v>
      </c>
      <c r="AD3" s="138"/>
      <c r="AE3" s="138"/>
      <c r="AF3" s="15"/>
    </row>
    <row r="4" spans="1:35" s="16" customFormat="1" ht="34.5" customHeight="1">
      <c r="A4" s="151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44"/>
      <c r="R4" s="138"/>
      <c r="S4" s="138"/>
      <c r="T4" s="138"/>
      <c r="U4" s="138"/>
      <c r="V4" s="138"/>
      <c r="W4" s="144"/>
      <c r="X4" s="144"/>
      <c r="Y4" s="138"/>
      <c r="Z4" s="138"/>
      <c r="AA4" s="34" t="s">
        <v>21</v>
      </c>
      <c r="AB4" s="34" t="s">
        <v>22</v>
      </c>
      <c r="AC4" s="34" t="s">
        <v>21</v>
      </c>
      <c r="AD4" s="34" t="s">
        <v>67</v>
      </c>
      <c r="AE4" s="34" t="s">
        <v>22</v>
      </c>
      <c r="AF4" s="15"/>
    </row>
    <row r="5" spans="1:35" s="19" customFormat="1" ht="55.5" customHeight="1">
      <c r="A5" s="175">
        <v>1</v>
      </c>
      <c r="B5" s="176" t="s">
        <v>25</v>
      </c>
      <c r="C5" s="177" t="s">
        <v>26</v>
      </c>
      <c r="D5" s="177" t="s">
        <v>27</v>
      </c>
      <c r="E5" s="178" t="s">
        <v>28</v>
      </c>
      <c r="F5" s="177">
        <v>1906</v>
      </c>
      <c r="G5" s="178" t="s">
        <v>29</v>
      </c>
      <c r="H5" s="178" t="s">
        <v>30</v>
      </c>
      <c r="I5" s="178">
        <v>2982</v>
      </c>
      <c r="J5" s="177" t="s">
        <v>31</v>
      </c>
      <c r="K5" s="178" t="s">
        <v>32</v>
      </c>
      <c r="L5" s="178" t="s">
        <v>33</v>
      </c>
      <c r="M5" s="178" t="s">
        <v>34</v>
      </c>
      <c r="N5" s="178" t="s">
        <v>35</v>
      </c>
      <c r="O5" s="177" t="s">
        <v>36</v>
      </c>
      <c r="P5" s="90" t="s">
        <v>37</v>
      </c>
      <c r="Q5" s="90" t="s">
        <v>37</v>
      </c>
      <c r="R5" s="90">
        <v>11928000</v>
      </c>
      <c r="S5" s="90" t="s">
        <v>37</v>
      </c>
      <c r="T5" s="90" t="s">
        <v>37</v>
      </c>
      <c r="U5" s="179">
        <v>3879304.01</v>
      </c>
      <c r="V5" s="180">
        <v>27431.55</v>
      </c>
      <c r="W5" s="181">
        <v>186939.51</v>
      </c>
      <c r="X5" s="182" t="s">
        <v>37</v>
      </c>
      <c r="Y5" s="182" t="s">
        <v>38</v>
      </c>
      <c r="Z5" s="182">
        <v>23000</v>
      </c>
      <c r="AA5" s="180">
        <v>1449901.42</v>
      </c>
      <c r="AB5" s="90" t="s">
        <v>37</v>
      </c>
      <c r="AC5" s="180">
        <v>225472.38</v>
      </c>
      <c r="AD5" s="54" t="s">
        <v>37</v>
      </c>
      <c r="AE5" s="90" t="s">
        <v>37</v>
      </c>
      <c r="AF5" s="183"/>
      <c r="AG5" s="17"/>
      <c r="AH5" s="18"/>
      <c r="AI5" s="18"/>
    </row>
    <row r="6" spans="1:35" s="19" customFormat="1" ht="55.5" customHeight="1">
      <c r="A6" s="184"/>
      <c r="B6" s="185"/>
      <c r="C6" s="177" t="s">
        <v>39</v>
      </c>
      <c r="D6" s="177" t="s">
        <v>27</v>
      </c>
      <c r="E6" s="178" t="s">
        <v>28</v>
      </c>
      <c r="F6" s="177" t="s">
        <v>40</v>
      </c>
      <c r="G6" s="178" t="s">
        <v>30</v>
      </c>
      <c r="H6" s="178" t="s">
        <v>30</v>
      </c>
      <c r="I6" s="178">
        <v>1000.2</v>
      </c>
      <c r="J6" s="177" t="s">
        <v>31</v>
      </c>
      <c r="K6" s="178" t="s">
        <v>32</v>
      </c>
      <c r="L6" s="178" t="s">
        <v>33</v>
      </c>
      <c r="M6" s="178" t="s">
        <v>34</v>
      </c>
      <c r="N6" s="178" t="s">
        <v>41</v>
      </c>
      <c r="O6" s="177" t="s">
        <v>42</v>
      </c>
      <c r="P6" s="90" t="s">
        <v>37</v>
      </c>
      <c r="Q6" s="90" t="s">
        <v>37</v>
      </c>
      <c r="R6" s="90">
        <v>4000800</v>
      </c>
      <c r="S6" s="90" t="s">
        <v>37</v>
      </c>
      <c r="T6" s="90" t="s">
        <v>37</v>
      </c>
      <c r="U6" s="179"/>
      <c r="V6" s="180"/>
      <c r="W6" s="186"/>
      <c r="X6" s="182" t="s">
        <v>37</v>
      </c>
      <c r="Y6" s="182" t="s">
        <v>37</v>
      </c>
      <c r="Z6" s="182" t="s">
        <v>37</v>
      </c>
      <c r="AA6" s="180"/>
      <c r="AB6" s="90" t="s">
        <v>37</v>
      </c>
      <c r="AC6" s="180"/>
      <c r="AD6" s="54" t="s">
        <v>37</v>
      </c>
      <c r="AE6" s="90" t="s">
        <v>37</v>
      </c>
      <c r="AF6" s="187"/>
      <c r="AG6" s="20"/>
      <c r="AH6" s="18"/>
      <c r="AI6" s="18"/>
    </row>
    <row r="7" spans="1:35" s="19" customFormat="1" ht="50.25" customHeight="1">
      <c r="A7" s="184"/>
      <c r="B7" s="185"/>
      <c r="C7" s="177" t="s">
        <v>43</v>
      </c>
      <c r="D7" s="177" t="s">
        <v>27</v>
      </c>
      <c r="E7" s="178" t="s">
        <v>44</v>
      </c>
      <c r="F7" s="177" t="s">
        <v>45</v>
      </c>
      <c r="G7" s="178" t="s">
        <v>30</v>
      </c>
      <c r="H7" s="178" t="s">
        <v>30</v>
      </c>
      <c r="I7" s="178">
        <v>1079.83</v>
      </c>
      <c r="J7" s="177" t="s">
        <v>31</v>
      </c>
      <c r="K7" s="178" t="s">
        <v>32</v>
      </c>
      <c r="L7" s="178" t="s">
        <v>33</v>
      </c>
      <c r="M7" s="177" t="s">
        <v>46</v>
      </c>
      <c r="N7" s="177" t="s">
        <v>41</v>
      </c>
      <c r="O7" s="177" t="s">
        <v>36</v>
      </c>
      <c r="P7" s="90" t="s">
        <v>37</v>
      </c>
      <c r="Q7" s="90" t="s">
        <v>37</v>
      </c>
      <c r="R7" s="90">
        <v>3918400</v>
      </c>
      <c r="S7" s="90" t="s">
        <v>37</v>
      </c>
      <c r="T7" s="90" t="s">
        <v>37</v>
      </c>
      <c r="U7" s="179"/>
      <c r="V7" s="180"/>
      <c r="W7" s="186"/>
      <c r="X7" s="182" t="s">
        <v>37</v>
      </c>
      <c r="Y7" s="182" t="s">
        <v>37</v>
      </c>
      <c r="Z7" s="182" t="s">
        <v>37</v>
      </c>
      <c r="AA7" s="180"/>
      <c r="AB7" s="90"/>
      <c r="AC7" s="180"/>
      <c r="AD7" s="54" t="s">
        <v>37</v>
      </c>
      <c r="AE7" s="90" t="s">
        <v>37</v>
      </c>
      <c r="AF7" s="187"/>
      <c r="AG7" s="20"/>
      <c r="AH7" s="18"/>
      <c r="AI7" s="18"/>
    </row>
    <row r="8" spans="1:35" s="19" customFormat="1" ht="60" customHeight="1">
      <c r="A8" s="184"/>
      <c r="B8" s="185"/>
      <c r="C8" s="177" t="s">
        <v>47</v>
      </c>
      <c r="D8" s="177" t="s">
        <v>27</v>
      </c>
      <c r="E8" s="178" t="s">
        <v>28</v>
      </c>
      <c r="F8" s="177">
        <v>1927</v>
      </c>
      <c r="G8" s="178" t="s">
        <v>29</v>
      </c>
      <c r="H8" s="178" t="s">
        <v>30</v>
      </c>
      <c r="I8" s="178">
        <v>423.6</v>
      </c>
      <c r="J8" s="177" t="s">
        <v>54</v>
      </c>
      <c r="K8" s="178" t="s">
        <v>32</v>
      </c>
      <c r="L8" s="178" t="s">
        <v>33</v>
      </c>
      <c r="M8" s="178" t="s">
        <v>48</v>
      </c>
      <c r="N8" s="178" t="s">
        <v>41</v>
      </c>
      <c r="O8" s="177" t="s">
        <v>42</v>
      </c>
      <c r="P8" s="90" t="s">
        <v>37</v>
      </c>
      <c r="Q8" s="90" t="s">
        <v>37</v>
      </c>
      <c r="R8" s="90">
        <v>1694400</v>
      </c>
      <c r="S8" s="90" t="s">
        <v>37</v>
      </c>
      <c r="T8" s="90" t="s">
        <v>37</v>
      </c>
      <c r="U8" s="179"/>
      <c r="V8" s="180"/>
      <c r="W8" s="188"/>
      <c r="X8" s="182" t="s">
        <v>37</v>
      </c>
      <c r="Y8" s="182" t="s">
        <v>37</v>
      </c>
      <c r="Z8" s="182" t="s">
        <v>37</v>
      </c>
      <c r="AA8" s="180"/>
      <c r="AB8" s="90" t="s">
        <v>37</v>
      </c>
      <c r="AC8" s="180"/>
      <c r="AD8" s="54" t="s">
        <v>37</v>
      </c>
      <c r="AE8" s="90" t="s">
        <v>37</v>
      </c>
      <c r="AF8" s="187"/>
      <c r="AG8" s="20"/>
      <c r="AH8" s="18"/>
      <c r="AI8" s="18"/>
    </row>
    <row r="9" spans="1:35" s="19" customFormat="1" ht="43.5" customHeight="1">
      <c r="A9" s="184"/>
      <c r="B9" s="185"/>
      <c r="C9" s="177" t="s">
        <v>55</v>
      </c>
      <c r="D9" s="177" t="s">
        <v>50</v>
      </c>
      <c r="E9" s="177" t="s">
        <v>51</v>
      </c>
      <c r="F9" s="189" t="s">
        <v>52</v>
      </c>
      <c r="G9" s="190"/>
      <c r="H9" s="191"/>
      <c r="I9" s="192">
        <v>250</v>
      </c>
      <c r="J9" s="193"/>
      <c r="K9" s="178" t="s">
        <v>32</v>
      </c>
      <c r="L9" s="194" t="s">
        <v>52</v>
      </c>
      <c r="M9" s="194"/>
      <c r="N9" s="194"/>
      <c r="O9" s="194"/>
      <c r="P9" s="90" t="s">
        <v>37</v>
      </c>
      <c r="Q9" s="90" t="s">
        <v>37</v>
      </c>
      <c r="R9" s="90" t="s">
        <v>37</v>
      </c>
      <c r="S9" s="90" t="s">
        <v>37</v>
      </c>
      <c r="T9" s="90" t="s">
        <v>37</v>
      </c>
      <c r="U9" s="179"/>
      <c r="V9" s="180"/>
      <c r="W9" s="182"/>
      <c r="X9" s="182" t="s">
        <v>37</v>
      </c>
      <c r="Y9" s="182" t="s">
        <v>37</v>
      </c>
      <c r="Z9" s="182" t="s">
        <v>37</v>
      </c>
      <c r="AA9" s="90" t="s">
        <v>37</v>
      </c>
      <c r="AB9" s="90" t="s">
        <v>37</v>
      </c>
      <c r="AC9" s="90" t="s">
        <v>37</v>
      </c>
      <c r="AD9" s="54" t="s">
        <v>37</v>
      </c>
      <c r="AE9" s="90" t="s">
        <v>37</v>
      </c>
      <c r="AF9" s="183"/>
      <c r="AG9" s="17"/>
      <c r="AH9" s="18"/>
      <c r="AI9" s="18"/>
    </row>
    <row r="10" spans="1:35" s="19" customFormat="1" ht="43.5" customHeight="1">
      <c r="A10" s="195"/>
      <c r="B10" s="196"/>
      <c r="C10" s="31" t="s">
        <v>353</v>
      </c>
      <c r="D10" s="31" t="s">
        <v>156</v>
      </c>
      <c r="E10" s="31" t="s">
        <v>28</v>
      </c>
      <c r="F10" s="31">
        <v>2022</v>
      </c>
      <c r="G10" s="31" t="s">
        <v>30</v>
      </c>
      <c r="H10" s="31" t="s">
        <v>30</v>
      </c>
      <c r="I10" s="32">
        <v>2301</v>
      </c>
      <c r="J10" s="29" t="s">
        <v>354</v>
      </c>
      <c r="K10" s="28" t="s">
        <v>219</v>
      </c>
      <c r="L10" s="28" t="s">
        <v>355</v>
      </c>
      <c r="M10" s="31" t="s">
        <v>356</v>
      </c>
      <c r="N10" s="31" t="s">
        <v>41</v>
      </c>
      <c r="O10" s="28" t="s">
        <v>36</v>
      </c>
      <c r="P10" s="30">
        <v>13027820.66</v>
      </c>
      <c r="Q10" s="33" t="s">
        <v>37</v>
      </c>
      <c r="R10" s="33" t="s">
        <v>37</v>
      </c>
      <c r="S10" s="33" t="s">
        <v>37</v>
      </c>
      <c r="T10" s="33" t="s">
        <v>37</v>
      </c>
      <c r="U10" s="30">
        <v>2949600</v>
      </c>
      <c r="V10" s="30" t="s">
        <v>37</v>
      </c>
      <c r="W10" s="30" t="s">
        <v>37</v>
      </c>
      <c r="X10" s="182" t="s">
        <v>37</v>
      </c>
      <c r="Y10" s="30" t="s">
        <v>37</v>
      </c>
      <c r="Z10" s="30" t="s">
        <v>37</v>
      </c>
      <c r="AA10" s="30">
        <v>37969.18</v>
      </c>
      <c r="AB10" s="30" t="s">
        <v>37</v>
      </c>
      <c r="AC10" s="30">
        <v>12440.65</v>
      </c>
      <c r="AD10" s="30" t="s">
        <v>37</v>
      </c>
      <c r="AE10" s="30" t="s">
        <v>37</v>
      </c>
      <c r="AF10" s="183"/>
      <c r="AG10" s="17"/>
      <c r="AH10" s="18"/>
      <c r="AI10" s="18"/>
    </row>
    <row r="11" spans="1:35" s="3" customFormat="1" ht="44.25" customHeight="1">
      <c r="A11" s="197"/>
      <c r="B11" s="198" t="s">
        <v>57</v>
      </c>
      <c r="C11" s="199" t="s">
        <v>58</v>
      </c>
      <c r="D11" s="199" t="s">
        <v>59</v>
      </c>
      <c r="E11" s="199" t="s">
        <v>60</v>
      </c>
      <c r="F11" s="199" t="s">
        <v>61</v>
      </c>
      <c r="G11" s="199" t="s">
        <v>30</v>
      </c>
      <c r="H11" s="199" t="s">
        <v>341</v>
      </c>
      <c r="I11" s="199" t="s">
        <v>62</v>
      </c>
      <c r="J11" s="199" t="s">
        <v>36</v>
      </c>
      <c r="K11" s="199" t="s">
        <v>63</v>
      </c>
      <c r="L11" s="199" t="s">
        <v>64</v>
      </c>
      <c r="M11" s="199" t="s">
        <v>65</v>
      </c>
      <c r="N11" s="199" t="s">
        <v>56</v>
      </c>
      <c r="O11" s="199" t="s">
        <v>36</v>
      </c>
      <c r="P11" s="44" t="s">
        <v>37</v>
      </c>
      <c r="Q11" s="90" t="s">
        <v>37</v>
      </c>
      <c r="R11" s="44">
        <v>1808000</v>
      </c>
      <c r="S11" s="44" t="s">
        <v>37</v>
      </c>
      <c r="T11" s="44" t="s">
        <v>37</v>
      </c>
      <c r="U11" s="44" t="s">
        <v>37</v>
      </c>
      <c r="V11" s="44" t="s">
        <v>37</v>
      </c>
      <c r="W11" s="43" t="s">
        <v>37</v>
      </c>
      <c r="X11" s="182" t="s">
        <v>37</v>
      </c>
      <c r="Y11" s="44" t="s">
        <v>37</v>
      </c>
      <c r="Z11" s="44" t="s">
        <v>37</v>
      </c>
      <c r="AA11" s="44" t="s">
        <v>37</v>
      </c>
      <c r="AB11" s="44" t="s">
        <v>37</v>
      </c>
      <c r="AC11" s="44" t="s">
        <v>37</v>
      </c>
      <c r="AD11" s="54" t="s">
        <v>37</v>
      </c>
      <c r="AE11" s="44" t="s">
        <v>37</v>
      </c>
      <c r="AF11" s="200"/>
      <c r="AG11" s="14"/>
    </row>
    <row r="12" spans="1:35" s="25" customFormat="1" ht="30.6">
      <c r="A12" s="35">
        <v>2</v>
      </c>
      <c r="B12" s="63" t="s">
        <v>328</v>
      </c>
      <c r="C12" s="36" t="s">
        <v>329</v>
      </c>
      <c r="D12" s="37" t="s">
        <v>68</v>
      </c>
      <c r="E12" s="36" t="s">
        <v>69</v>
      </c>
      <c r="F12" s="36">
        <v>2010</v>
      </c>
      <c r="G12" s="36" t="s">
        <v>70</v>
      </c>
      <c r="H12" s="36" t="s">
        <v>70</v>
      </c>
      <c r="I12" s="36" t="s">
        <v>358</v>
      </c>
      <c r="J12" s="37" t="s">
        <v>71</v>
      </c>
      <c r="K12" s="36" t="s">
        <v>72</v>
      </c>
      <c r="L12" s="36" t="s">
        <v>33</v>
      </c>
      <c r="M12" s="37" t="s">
        <v>73</v>
      </c>
      <c r="N12" s="37" t="s">
        <v>74</v>
      </c>
      <c r="O12" s="36" t="s">
        <v>36</v>
      </c>
      <c r="P12" s="96" t="s">
        <v>37</v>
      </c>
      <c r="Q12" s="38" t="s">
        <v>37</v>
      </c>
      <c r="R12" s="96">
        <v>2054280</v>
      </c>
      <c r="S12" s="96">
        <v>52939.99</v>
      </c>
      <c r="T12" s="96" t="s">
        <v>37</v>
      </c>
      <c r="U12" s="96">
        <v>344636.66</v>
      </c>
      <c r="V12" s="96" t="s">
        <v>37</v>
      </c>
      <c r="W12" s="96"/>
      <c r="X12" s="96" t="s">
        <v>37</v>
      </c>
      <c r="Y12" s="96">
        <v>4724.08</v>
      </c>
      <c r="Z12" s="96" t="s">
        <v>37</v>
      </c>
      <c r="AA12" s="96">
        <v>36690.980000000003</v>
      </c>
      <c r="AB12" s="96" t="s">
        <v>37</v>
      </c>
      <c r="AC12" s="96">
        <v>24925.99</v>
      </c>
      <c r="AD12" s="96">
        <v>5999.99</v>
      </c>
      <c r="AE12" s="39" t="s">
        <v>37</v>
      </c>
      <c r="AF12" s="21"/>
      <c r="AG12" s="21"/>
    </row>
    <row r="13" spans="1:35" s="25" customFormat="1" ht="40.799999999999997">
      <c r="A13" s="173">
        <v>3</v>
      </c>
      <c r="B13" s="145" t="s">
        <v>75</v>
      </c>
      <c r="C13" s="71" t="s">
        <v>76</v>
      </c>
      <c r="D13" s="71" t="s">
        <v>77</v>
      </c>
      <c r="E13" s="40" t="s">
        <v>78</v>
      </c>
      <c r="F13" s="71" t="s">
        <v>79</v>
      </c>
      <c r="G13" s="40" t="s">
        <v>30</v>
      </c>
      <c r="H13" s="40" t="s">
        <v>30</v>
      </c>
      <c r="I13" s="71">
        <v>1548.8</v>
      </c>
      <c r="J13" s="71" t="s">
        <v>80</v>
      </c>
      <c r="K13" s="71" t="s">
        <v>81</v>
      </c>
      <c r="L13" s="71" t="s">
        <v>82</v>
      </c>
      <c r="M13" s="71" t="s">
        <v>83</v>
      </c>
      <c r="N13" s="71" t="s">
        <v>49</v>
      </c>
      <c r="O13" s="71" t="s">
        <v>36</v>
      </c>
      <c r="P13" s="41" t="s">
        <v>37</v>
      </c>
      <c r="Q13" s="42" t="s">
        <v>37</v>
      </c>
      <c r="R13" s="43">
        <v>6195200</v>
      </c>
      <c r="S13" s="43" t="s">
        <v>37</v>
      </c>
      <c r="T13" s="43" t="s">
        <v>37</v>
      </c>
      <c r="U13" s="43" t="s">
        <v>37</v>
      </c>
      <c r="V13" s="43" t="s">
        <v>37</v>
      </c>
      <c r="W13" s="43" t="s">
        <v>37</v>
      </c>
      <c r="X13" s="43" t="s">
        <v>37</v>
      </c>
      <c r="Y13" s="43" t="s">
        <v>37</v>
      </c>
      <c r="Z13" s="43" t="s">
        <v>37</v>
      </c>
      <c r="AA13" s="43" t="s">
        <v>37</v>
      </c>
      <c r="AB13" s="43" t="s">
        <v>37</v>
      </c>
      <c r="AC13" s="43" t="s">
        <v>37</v>
      </c>
      <c r="AD13" s="43" t="s">
        <v>37</v>
      </c>
      <c r="AE13" s="44" t="s">
        <v>37</v>
      </c>
      <c r="AF13" s="21"/>
      <c r="AG13" s="21"/>
    </row>
    <row r="14" spans="1:35" s="25" customFormat="1" ht="30.6">
      <c r="A14" s="173"/>
      <c r="B14" s="145"/>
      <c r="C14" s="71" t="s">
        <v>76</v>
      </c>
      <c r="D14" s="71" t="s">
        <v>84</v>
      </c>
      <c r="E14" s="40" t="s">
        <v>85</v>
      </c>
      <c r="F14" s="71" t="s">
        <v>86</v>
      </c>
      <c r="G14" s="40" t="s">
        <v>30</v>
      </c>
      <c r="H14" s="40" t="s">
        <v>30</v>
      </c>
      <c r="I14" s="71" t="s">
        <v>37</v>
      </c>
      <c r="J14" s="71" t="s">
        <v>87</v>
      </c>
      <c r="K14" s="71" t="s">
        <v>88</v>
      </c>
      <c r="L14" s="71" t="s">
        <v>89</v>
      </c>
      <c r="M14" s="71" t="s">
        <v>37</v>
      </c>
      <c r="N14" s="71" t="s">
        <v>49</v>
      </c>
      <c r="O14" s="71" t="s">
        <v>36</v>
      </c>
      <c r="P14" s="41" t="s">
        <v>37</v>
      </c>
      <c r="Q14" s="42" t="s">
        <v>37</v>
      </c>
      <c r="R14" s="43" t="s">
        <v>37</v>
      </c>
      <c r="S14" s="43">
        <v>467918.17</v>
      </c>
      <c r="T14" s="43" t="s">
        <v>37</v>
      </c>
      <c r="U14" s="43" t="s">
        <v>37</v>
      </c>
      <c r="V14" s="43" t="s">
        <v>37</v>
      </c>
      <c r="W14" s="43" t="s">
        <v>37</v>
      </c>
      <c r="X14" s="43" t="s">
        <v>37</v>
      </c>
      <c r="Y14" s="43" t="s">
        <v>37</v>
      </c>
      <c r="Z14" s="43" t="s">
        <v>37</v>
      </c>
      <c r="AA14" s="43" t="s">
        <v>37</v>
      </c>
      <c r="AB14" s="43" t="s">
        <v>37</v>
      </c>
      <c r="AC14" s="43" t="s">
        <v>37</v>
      </c>
      <c r="AD14" s="43" t="s">
        <v>37</v>
      </c>
      <c r="AE14" s="44" t="s">
        <v>37</v>
      </c>
      <c r="AF14" s="21"/>
      <c r="AG14" s="21"/>
    </row>
    <row r="15" spans="1:35" s="25" customFormat="1" ht="40.799999999999997">
      <c r="A15" s="173"/>
      <c r="B15" s="145"/>
      <c r="C15" s="71" t="s">
        <v>76</v>
      </c>
      <c r="D15" s="71" t="s">
        <v>90</v>
      </c>
      <c r="E15" s="40" t="s">
        <v>85</v>
      </c>
      <c r="F15" s="40" t="s">
        <v>37</v>
      </c>
      <c r="G15" s="40" t="s">
        <v>30</v>
      </c>
      <c r="H15" s="40" t="s">
        <v>30</v>
      </c>
      <c r="I15" s="71" t="s">
        <v>37</v>
      </c>
      <c r="J15" s="71" t="s">
        <v>37</v>
      </c>
      <c r="K15" s="71" t="s">
        <v>88</v>
      </c>
      <c r="L15" s="71" t="s">
        <v>37</v>
      </c>
      <c r="M15" s="71" t="s">
        <v>37</v>
      </c>
      <c r="N15" s="71" t="s">
        <v>49</v>
      </c>
      <c r="O15" s="40" t="s">
        <v>37</v>
      </c>
      <c r="P15" s="41" t="s">
        <v>37</v>
      </c>
      <c r="Q15" s="42" t="s">
        <v>37</v>
      </c>
      <c r="R15" s="43" t="s">
        <v>37</v>
      </c>
      <c r="S15" s="43" t="s">
        <v>37</v>
      </c>
      <c r="T15" s="43" t="s">
        <v>37</v>
      </c>
      <c r="U15" s="43">
        <v>282467.76</v>
      </c>
      <c r="V15" s="43" t="s">
        <v>37</v>
      </c>
      <c r="W15" s="43" t="s">
        <v>37</v>
      </c>
      <c r="X15" s="43" t="s">
        <v>37</v>
      </c>
      <c r="Y15" s="43" t="s">
        <v>37</v>
      </c>
      <c r="Z15" s="43" t="s">
        <v>37</v>
      </c>
      <c r="AA15" s="43" t="s">
        <v>37</v>
      </c>
      <c r="AB15" s="43" t="s">
        <v>37</v>
      </c>
      <c r="AC15" s="43" t="s">
        <v>37</v>
      </c>
      <c r="AD15" s="43" t="s">
        <v>37</v>
      </c>
      <c r="AE15" s="44" t="s">
        <v>37</v>
      </c>
      <c r="AF15" s="21"/>
      <c r="AG15" s="21"/>
    </row>
    <row r="16" spans="1:35" s="25" customFormat="1" ht="20.399999999999999">
      <c r="A16" s="173"/>
      <c r="B16" s="145"/>
      <c r="C16" s="71" t="s">
        <v>76</v>
      </c>
      <c r="D16" s="71" t="s">
        <v>91</v>
      </c>
      <c r="E16" s="40" t="s">
        <v>92</v>
      </c>
      <c r="F16" s="40" t="s">
        <v>37</v>
      </c>
      <c r="G16" s="40" t="s">
        <v>30</v>
      </c>
      <c r="H16" s="40" t="s">
        <v>30</v>
      </c>
      <c r="I16" s="71" t="s">
        <v>37</v>
      </c>
      <c r="J16" s="71" t="s">
        <v>37</v>
      </c>
      <c r="K16" s="71" t="s">
        <v>37</v>
      </c>
      <c r="L16" s="71" t="s">
        <v>37</v>
      </c>
      <c r="M16" s="71" t="s">
        <v>37</v>
      </c>
      <c r="N16" s="71" t="s">
        <v>49</v>
      </c>
      <c r="O16" s="40" t="s">
        <v>37</v>
      </c>
      <c r="P16" s="41" t="s">
        <v>37</v>
      </c>
      <c r="Q16" s="42" t="s">
        <v>37</v>
      </c>
      <c r="R16" s="43" t="s">
        <v>37</v>
      </c>
      <c r="S16" s="43" t="s">
        <v>37</v>
      </c>
      <c r="T16" s="43" t="s">
        <v>37</v>
      </c>
      <c r="U16" s="43">
        <v>225415.31</v>
      </c>
      <c r="V16" s="43" t="s">
        <v>37</v>
      </c>
      <c r="W16" s="43" t="s">
        <v>37</v>
      </c>
      <c r="X16" s="43" t="s">
        <v>37</v>
      </c>
      <c r="Y16" s="43" t="s">
        <v>37</v>
      </c>
      <c r="Z16" s="43" t="s">
        <v>37</v>
      </c>
      <c r="AA16" s="43" t="s">
        <v>37</v>
      </c>
      <c r="AB16" s="43" t="s">
        <v>37</v>
      </c>
      <c r="AC16" s="43" t="s">
        <v>37</v>
      </c>
      <c r="AD16" s="43" t="s">
        <v>37</v>
      </c>
      <c r="AE16" s="44" t="s">
        <v>37</v>
      </c>
      <c r="AF16" s="21"/>
      <c r="AG16" s="21"/>
    </row>
    <row r="17" spans="1:63 1026:1026" s="25" customFormat="1" ht="20.399999999999999">
      <c r="A17" s="173"/>
      <c r="B17" s="145"/>
      <c r="C17" s="71" t="s">
        <v>76</v>
      </c>
      <c r="D17" s="71" t="s">
        <v>93</v>
      </c>
      <c r="E17" s="40" t="s">
        <v>92</v>
      </c>
      <c r="F17" s="40" t="s">
        <v>37</v>
      </c>
      <c r="G17" s="40" t="s">
        <v>30</v>
      </c>
      <c r="H17" s="40" t="s">
        <v>30</v>
      </c>
      <c r="I17" s="71" t="s">
        <v>37</v>
      </c>
      <c r="J17" s="71" t="s">
        <v>37</v>
      </c>
      <c r="K17" s="71" t="s">
        <v>37</v>
      </c>
      <c r="L17" s="71" t="s">
        <v>37</v>
      </c>
      <c r="M17" s="71" t="s">
        <v>37</v>
      </c>
      <c r="N17" s="71" t="s">
        <v>49</v>
      </c>
      <c r="O17" s="40" t="s">
        <v>37</v>
      </c>
      <c r="P17" s="41" t="s">
        <v>37</v>
      </c>
      <c r="Q17" s="42" t="s">
        <v>37</v>
      </c>
      <c r="R17" s="43" t="s">
        <v>37</v>
      </c>
      <c r="S17" s="43" t="s">
        <v>37</v>
      </c>
      <c r="T17" s="43" t="s">
        <v>37</v>
      </c>
      <c r="U17" s="43">
        <v>465947.57</v>
      </c>
      <c r="V17" s="43" t="s">
        <v>37</v>
      </c>
      <c r="W17" s="43" t="s">
        <v>37</v>
      </c>
      <c r="X17" s="43" t="s">
        <v>37</v>
      </c>
      <c r="Y17" s="43" t="s">
        <v>37</v>
      </c>
      <c r="Z17" s="43" t="s">
        <v>37</v>
      </c>
      <c r="AA17" s="43">
        <v>12355.88</v>
      </c>
      <c r="AB17" s="43" t="s">
        <v>37</v>
      </c>
      <c r="AC17" s="43">
        <v>20343.88</v>
      </c>
      <c r="AD17" s="43" t="s">
        <v>37</v>
      </c>
      <c r="AE17" s="44" t="s">
        <v>37</v>
      </c>
      <c r="AF17" s="21"/>
      <c r="AG17" s="21"/>
    </row>
    <row r="18" spans="1:63 1026:1026" s="18" customFormat="1" ht="30.6">
      <c r="A18" s="174">
        <v>4</v>
      </c>
      <c r="B18" s="146" t="s">
        <v>94</v>
      </c>
      <c r="C18" s="147" t="s">
        <v>95</v>
      </c>
      <c r="D18" s="45" t="s">
        <v>96</v>
      </c>
      <c r="E18" s="45" t="s">
        <v>97</v>
      </c>
      <c r="F18" s="46">
        <v>1938</v>
      </c>
      <c r="G18" s="46" t="s">
        <v>30</v>
      </c>
      <c r="H18" s="46" t="s">
        <v>30</v>
      </c>
      <c r="I18" s="47">
        <v>1068.47</v>
      </c>
      <c r="J18" s="45" t="s">
        <v>98</v>
      </c>
      <c r="K18" s="46" t="s">
        <v>99</v>
      </c>
      <c r="L18" s="46" t="s">
        <v>100</v>
      </c>
      <c r="M18" s="45" t="s">
        <v>101</v>
      </c>
      <c r="N18" s="45" t="s">
        <v>49</v>
      </c>
      <c r="O18" s="46" t="s">
        <v>102</v>
      </c>
      <c r="P18" s="49" t="s">
        <v>37</v>
      </c>
      <c r="Q18" s="48" t="s">
        <v>37</v>
      </c>
      <c r="R18" s="49">
        <v>4273880</v>
      </c>
      <c r="S18" s="49" t="s">
        <v>37</v>
      </c>
      <c r="T18" s="49" t="s">
        <v>37</v>
      </c>
      <c r="U18" s="155">
        <v>508923.59</v>
      </c>
      <c r="V18" s="49" t="s">
        <v>37</v>
      </c>
      <c r="W18" s="49" t="s">
        <v>37</v>
      </c>
      <c r="X18" s="49" t="s">
        <v>37</v>
      </c>
      <c r="Y18" s="49" t="s">
        <v>37</v>
      </c>
      <c r="Z18" s="49" t="s">
        <v>37</v>
      </c>
      <c r="AA18" s="49">
        <v>6489.99</v>
      </c>
      <c r="AB18" s="49" t="s">
        <v>37</v>
      </c>
      <c r="AC18" s="49" t="s">
        <v>37</v>
      </c>
      <c r="AD18" s="49" t="s">
        <v>37</v>
      </c>
      <c r="AE18" s="50" t="s">
        <v>37</v>
      </c>
      <c r="AF18" s="23"/>
      <c r="AG18" s="23"/>
      <c r="AH18" s="24"/>
      <c r="AI18" s="24"/>
    </row>
    <row r="19" spans="1:63 1026:1026" s="18" customFormat="1" ht="20.399999999999999">
      <c r="A19" s="174"/>
      <c r="B19" s="146"/>
      <c r="C19" s="147"/>
      <c r="D19" s="45" t="s">
        <v>96</v>
      </c>
      <c r="E19" s="45" t="s">
        <v>97</v>
      </c>
      <c r="F19" s="46">
        <v>1983</v>
      </c>
      <c r="G19" s="46" t="s">
        <v>30</v>
      </c>
      <c r="H19" s="46" t="s">
        <v>30</v>
      </c>
      <c r="I19" s="47">
        <v>117</v>
      </c>
      <c r="J19" s="45" t="s">
        <v>103</v>
      </c>
      <c r="K19" s="46" t="s">
        <v>102</v>
      </c>
      <c r="L19" s="46" t="s">
        <v>104</v>
      </c>
      <c r="M19" s="45" t="s">
        <v>101</v>
      </c>
      <c r="N19" s="45" t="s">
        <v>49</v>
      </c>
      <c r="O19" s="46" t="s">
        <v>102</v>
      </c>
      <c r="P19" s="49">
        <v>28181.5</v>
      </c>
      <c r="Q19" s="48" t="s">
        <v>37</v>
      </c>
      <c r="R19" s="49" t="s">
        <v>37</v>
      </c>
      <c r="S19" s="49" t="s">
        <v>37</v>
      </c>
      <c r="T19" s="49" t="s">
        <v>37</v>
      </c>
      <c r="U19" s="155"/>
      <c r="V19" s="49" t="s">
        <v>37</v>
      </c>
      <c r="W19" s="49" t="s">
        <v>37</v>
      </c>
      <c r="X19" s="49" t="s">
        <v>37</v>
      </c>
      <c r="Y19" s="49" t="s">
        <v>37</v>
      </c>
      <c r="Z19" s="49" t="s">
        <v>37</v>
      </c>
      <c r="AA19" s="49" t="s">
        <v>37</v>
      </c>
      <c r="AB19" s="49" t="s">
        <v>37</v>
      </c>
      <c r="AC19" s="49" t="s">
        <v>37</v>
      </c>
      <c r="AD19" s="49" t="s">
        <v>37</v>
      </c>
      <c r="AE19" s="132" t="s">
        <v>37</v>
      </c>
      <c r="AF19" s="23"/>
      <c r="AG19" s="23"/>
      <c r="AH19" s="24"/>
      <c r="AI19" s="24"/>
    </row>
    <row r="20" spans="1:63 1026:1026" s="18" customFormat="1" ht="25.8" customHeight="1">
      <c r="A20" s="174"/>
      <c r="B20" s="146"/>
      <c r="C20" s="147"/>
      <c r="D20" s="45" t="s">
        <v>105</v>
      </c>
      <c r="E20" s="45" t="s">
        <v>97</v>
      </c>
      <c r="F20" s="46">
        <v>2011</v>
      </c>
      <c r="G20" s="46" t="s">
        <v>30</v>
      </c>
      <c r="H20" s="46" t="s">
        <v>30</v>
      </c>
      <c r="I20" s="47">
        <v>59.4</v>
      </c>
      <c r="J20" s="45" t="s">
        <v>106</v>
      </c>
      <c r="K20" s="46" t="s">
        <v>99</v>
      </c>
      <c r="L20" s="46" t="s">
        <v>100</v>
      </c>
      <c r="M20" s="45" t="s">
        <v>101</v>
      </c>
      <c r="N20" s="45" t="s">
        <v>49</v>
      </c>
      <c r="O20" s="46" t="s">
        <v>102</v>
      </c>
      <c r="P20" s="49">
        <v>12790</v>
      </c>
      <c r="Q20" s="48" t="s">
        <v>37</v>
      </c>
      <c r="R20" s="49" t="s">
        <v>37</v>
      </c>
      <c r="S20" s="49" t="s">
        <v>37</v>
      </c>
      <c r="T20" s="49" t="s">
        <v>37</v>
      </c>
      <c r="U20" s="155"/>
      <c r="V20" s="49" t="s">
        <v>37</v>
      </c>
      <c r="W20" s="49" t="s">
        <v>37</v>
      </c>
      <c r="X20" s="49" t="s">
        <v>37</v>
      </c>
      <c r="Y20" s="49" t="s">
        <v>37</v>
      </c>
      <c r="Z20" s="49" t="s">
        <v>37</v>
      </c>
      <c r="AA20" s="49" t="s">
        <v>37</v>
      </c>
      <c r="AB20" s="49" t="s">
        <v>37</v>
      </c>
      <c r="AC20" s="49" t="s">
        <v>37</v>
      </c>
      <c r="AD20" s="131" t="s">
        <v>37</v>
      </c>
      <c r="AE20" s="133" t="s">
        <v>37</v>
      </c>
      <c r="AF20" s="23"/>
      <c r="AG20" s="23"/>
      <c r="AH20" s="24"/>
      <c r="AI20" s="24"/>
    </row>
    <row r="21" spans="1:63 1026:1026" s="59" customFormat="1" ht="24.6" customHeight="1">
      <c r="A21" s="172">
        <v>5</v>
      </c>
      <c r="B21" s="139" t="s">
        <v>107</v>
      </c>
      <c r="C21" s="51" t="s">
        <v>108</v>
      </c>
      <c r="D21" s="51" t="s">
        <v>109</v>
      </c>
      <c r="E21" s="51" t="s">
        <v>78</v>
      </c>
      <c r="F21" s="52" t="s">
        <v>110</v>
      </c>
      <c r="G21" s="52" t="s">
        <v>70</v>
      </c>
      <c r="H21" s="52" t="s">
        <v>70</v>
      </c>
      <c r="I21" s="51" t="s">
        <v>111</v>
      </c>
      <c r="J21" s="51" t="s">
        <v>112</v>
      </c>
      <c r="K21" s="51" t="s">
        <v>113</v>
      </c>
      <c r="L21" s="51" t="s">
        <v>33</v>
      </c>
      <c r="M21" s="51" t="s">
        <v>114</v>
      </c>
      <c r="N21" s="51" t="s">
        <v>49</v>
      </c>
      <c r="O21" s="51" t="s">
        <v>36</v>
      </c>
      <c r="P21" s="41" t="s">
        <v>37</v>
      </c>
      <c r="Q21" s="53" t="s">
        <v>37</v>
      </c>
      <c r="R21" s="140">
        <v>15566000</v>
      </c>
      <c r="S21" s="54" t="s">
        <v>37</v>
      </c>
      <c r="T21" s="54" t="s">
        <v>37</v>
      </c>
      <c r="U21" s="140">
        <v>1895113.14</v>
      </c>
      <c r="V21" s="140" t="s">
        <v>37</v>
      </c>
      <c r="W21" s="54" t="s">
        <v>37</v>
      </c>
      <c r="X21" s="54" t="s">
        <v>37</v>
      </c>
      <c r="Y21" s="54" t="s">
        <v>37</v>
      </c>
      <c r="Z21" s="54" t="s">
        <v>37</v>
      </c>
      <c r="AA21" s="140">
        <v>186387.24</v>
      </c>
      <c r="AB21" s="55" t="s">
        <v>37</v>
      </c>
      <c r="AC21" s="55" t="s">
        <v>37</v>
      </c>
      <c r="AD21" s="56" t="s">
        <v>37</v>
      </c>
      <c r="AE21" s="62" t="s">
        <v>37</v>
      </c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8"/>
      <c r="AML21" s="25"/>
    </row>
    <row r="22" spans="1:63 1026:1026" s="59" customFormat="1" ht="40.799999999999997">
      <c r="A22" s="172"/>
      <c r="B22" s="139"/>
      <c r="C22" s="51" t="s">
        <v>108</v>
      </c>
      <c r="D22" s="51" t="s">
        <v>115</v>
      </c>
      <c r="E22" s="51" t="s">
        <v>78</v>
      </c>
      <c r="F22" s="52" t="s">
        <v>116</v>
      </c>
      <c r="G22" s="52" t="s">
        <v>70</v>
      </c>
      <c r="H22" s="52" t="s">
        <v>70</v>
      </c>
      <c r="I22" s="51" t="s">
        <v>117</v>
      </c>
      <c r="J22" s="51" t="s">
        <v>118</v>
      </c>
      <c r="K22" s="51" t="s">
        <v>36</v>
      </c>
      <c r="L22" s="51" t="s">
        <v>33</v>
      </c>
      <c r="M22" s="51" t="s">
        <v>119</v>
      </c>
      <c r="N22" s="51" t="s">
        <v>49</v>
      </c>
      <c r="O22" s="51" t="s">
        <v>36</v>
      </c>
      <c r="P22" s="41" t="s">
        <v>37</v>
      </c>
      <c r="Q22" s="53" t="s">
        <v>37</v>
      </c>
      <c r="R22" s="140"/>
      <c r="S22" s="54" t="s">
        <v>37</v>
      </c>
      <c r="T22" s="54" t="s">
        <v>37</v>
      </c>
      <c r="U22" s="140"/>
      <c r="V22" s="140"/>
      <c r="W22" s="54" t="s">
        <v>37</v>
      </c>
      <c r="X22" s="54" t="s">
        <v>37</v>
      </c>
      <c r="Y22" s="55" t="s">
        <v>37</v>
      </c>
      <c r="Z22" s="55" t="s">
        <v>37</v>
      </c>
      <c r="AA22" s="140"/>
      <c r="AB22" s="55" t="s">
        <v>37</v>
      </c>
      <c r="AC22" s="55" t="s">
        <v>37</v>
      </c>
      <c r="AD22" s="56" t="s">
        <v>37</v>
      </c>
      <c r="AE22" s="62" t="s">
        <v>37</v>
      </c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8"/>
      <c r="AML22" s="25"/>
    </row>
    <row r="23" spans="1:63 1026:1026" s="59" customFormat="1" ht="40.799999999999997">
      <c r="A23" s="172"/>
      <c r="B23" s="139"/>
      <c r="C23" s="51" t="s">
        <v>108</v>
      </c>
      <c r="D23" s="51" t="s">
        <v>120</v>
      </c>
      <c r="E23" s="51" t="s">
        <v>78</v>
      </c>
      <c r="F23" s="51" t="s">
        <v>121</v>
      </c>
      <c r="G23" s="52" t="s">
        <v>122</v>
      </c>
      <c r="H23" s="52" t="s">
        <v>70</v>
      </c>
      <c r="I23" s="51" t="s">
        <v>123</v>
      </c>
      <c r="J23" s="51" t="s">
        <v>112</v>
      </c>
      <c r="K23" s="51" t="s">
        <v>36</v>
      </c>
      <c r="L23" s="51" t="s">
        <v>33</v>
      </c>
      <c r="M23" s="51" t="s">
        <v>119</v>
      </c>
      <c r="N23" s="51" t="s">
        <v>53</v>
      </c>
      <c r="O23" s="51" t="s">
        <v>36</v>
      </c>
      <c r="P23" s="41" t="s">
        <v>37</v>
      </c>
      <c r="Q23" s="53" t="s">
        <v>37</v>
      </c>
      <c r="R23" s="140"/>
      <c r="S23" s="54">
        <v>478995.63</v>
      </c>
      <c r="T23" s="54" t="s">
        <v>37</v>
      </c>
      <c r="U23" s="140"/>
      <c r="V23" s="140"/>
      <c r="W23" s="54" t="s">
        <v>37</v>
      </c>
      <c r="X23" s="54" t="s">
        <v>37</v>
      </c>
      <c r="Y23" s="55" t="s">
        <v>37</v>
      </c>
      <c r="Z23" s="55" t="s">
        <v>37</v>
      </c>
      <c r="AA23" s="140"/>
      <c r="AB23" s="55" t="s">
        <v>37</v>
      </c>
      <c r="AC23" s="55" t="s">
        <v>37</v>
      </c>
      <c r="AD23" s="56" t="s">
        <v>37</v>
      </c>
      <c r="AE23" s="62" t="s">
        <v>37</v>
      </c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8"/>
      <c r="AML23" s="25"/>
    </row>
    <row r="24" spans="1:63 1026:1026" s="59" customFormat="1" ht="28.2" customHeight="1">
      <c r="A24" s="172"/>
      <c r="B24" s="139"/>
      <c r="C24" s="51" t="s">
        <v>108</v>
      </c>
      <c r="D24" s="51" t="s">
        <v>124</v>
      </c>
      <c r="E24" s="51" t="s">
        <v>78</v>
      </c>
      <c r="F24" s="52" t="s">
        <v>125</v>
      </c>
      <c r="G24" s="52" t="s">
        <v>122</v>
      </c>
      <c r="H24" s="52" t="s">
        <v>70</v>
      </c>
      <c r="I24" s="51" t="s">
        <v>126</v>
      </c>
      <c r="J24" s="51" t="s">
        <v>127</v>
      </c>
      <c r="K24" s="51" t="s">
        <v>32</v>
      </c>
      <c r="L24" s="51" t="s">
        <v>33</v>
      </c>
      <c r="M24" s="51" t="s">
        <v>119</v>
      </c>
      <c r="N24" s="51" t="s">
        <v>53</v>
      </c>
      <c r="O24" s="51" t="s">
        <v>36</v>
      </c>
      <c r="P24" s="41" t="s">
        <v>37</v>
      </c>
      <c r="Q24" s="53" t="s">
        <v>37</v>
      </c>
      <c r="R24" s="140"/>
      <c r="S24" s="54" t="s">
        <v>37</v>
      </c>
      <c r="T24" s="54" t="s">
        <v>37</v>
      </c>
      <c r="U24" s="140"/>
      <c r="V24" s="140"/>
      <c r="W24" s="54" t="s">
        <v>37</v>
      </c>
      <c r="X24" s="54" t="s">
        <v>37</v>
      </c>
      <c r="Y24" s="55" t="s">
        <v>37</v>
      </c>
      <c r="Z24" s="55" t="s">
        <v>37</v>
      </c>
      <c r="AA24" s="140"/>
      <c r="AB24" s="55" t="s">
        <v>37</v>
      </c>
      <c r="AC24" s="55" t="s">
        <v>37</v>
      </c>
      <c r="AD24" s="56" t="s">
        <v>37</v>
      </c>
      <c r="AE24" s="62" t="s">
        <v>37</v>
      </c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8"/>
      <c r="AML24" s="25"/>
    </row>
    <row r="25" spans="1:63 1026:1026" s="25" customFormat="1" ht="30.6">
      <c r="A25" s="35">
        <v>6</v>
      </c>
      <c r="B25" s="63" t="s">
        <v>128</v>
      </c>
      <c r="C25" s="36" t="s">
        <v>129</v>
      </c>
      <c r="D25" s="36" t="s">
        <v>130</v>
      </c>
      <c r="E25" s="37" t="s">
        <v>131</v>
      </c>
      <c r="F25" s="36">
        <v>1966</v>
      </c>
      <c r="G25" s="36" t="s">
        <v>30</v>
      </c>
      <c r="H25" s="36" t="s">
        <v>70</v>
      </c>
      <c r="I25" s="36">
        <v>2612</v>
      </c>
      <c r="J25" s="37" t="s">
        <v>132</v>
      </c>
      <c r="K25" s="37" t="s">
        <v>133</v>
      </c>
      <c r="L25" s="37" t="s">
        <v>134</v>
      </c>
      <c r="M25" s="37" t="s">
        <v>135</v>
      </c>
      <c r="N25" s="37" t="s">
        <v>49</v>
      </c>
      <c r="O25" s="96" t="s">
        <v>136</v>
      </c>
      <c r="P25" s="96" t="s">
        <v>37</v>
      </c>
      <c r="Q25" s="38" t="s">
        <v>37</v>
      </c>
      <c r="R25" s="96">
        <v>10448000</v>
      </c>
      <c r="S25" s="96">
        <v>103678.79</v>
      </c>
      <c r="T25" s="96" t="s">
        <v>37</v>
      </c>
      <c r="U25" s="96">
        <v>128087.6</v>
      </c>
      <c r="V25" s="96" t="s">
        <v>37</v>
      </c>
      <c r="W25" s="96"/>
      <c r="X25" s="96"/>
      <c r="Y25" s="96" t="s">
        <v>37</v>
      </c>
      <c r="Z25" s="96" t="s">
        <v>37</v>
      </c>
      <c r="AA25" s="96">
        <v>11778</v>
      </c>
      <c r="AB25" s="96" t="s">
        <v>37</v>
      </c>
      <c r="AC25" s="96">
        <v>5493</v>
      </c>
      <c r="AD25" s="111" t="s">
        <v>37</v>
      </c>
      <c r="AE25" s="134" t="s">
        <v>37</v>
      </c>
      <c r="AF25" s="21"/>
      <c r="AG25" s="21"/>
    </row>
    <row r="26" spans="1:63 1026:1026" s="1" customFormat="1" ht="140.4" customHeight="1">
      <c r="A26" s="60">
        <v>7</v>
      </c>
      <c r="B26" s="71" t="s">
        <v>137</v>
      </c>
      <c r="C26" s="60" t="s">
        <v>138</v>
      </c>
      <c r="D26" s="60" t="s">
        <v>139</v>
      </c>
      <c r="E26" s="71" t="s">
        <v>28</v>
      </c>
      <c r="F26" s="60" t="s">
        <v>140</v>
      </c>
      <c r="G26" s="40" t="s">
        <v>70</v>
      </c>
      <c r="H26" s="40" t="s">
        <v>70</v>
      </c>
      <c r="I26" s="60" t="s">
        <v>141</v>
      </c>
      <c r="J26" s="71" t="s">
        <v>142</v>
      </c>
      <c r="K26" s="60" t="s">
        <v>143</v>
      </c>
      <c r="L26" s="40" t="s">
        <v>144</v>
      </c>
      <c r="M26" s="71" t="s">
        <v>145</v>
      </c>
      <c r="N26" s="60" t="s">
        <v>146</v>
      </c>
      <c r="O26" s="43" t="s">
        <v>36</v>
      </c>
      <c r="P26" s="41">
        <v>9784387.2400000002</v>
      </c>
      <c r="Q26" s="42" t="s">
        <v>37</v>
      </c>
      <c r="R26" s="71" t="s">
        <v>147</v>
      </c>
      <c r="S26" s="61">
        <v>483514.57</v>
      </c>
      <c r="T26" s="54" t="s">
        <v>37</v>
      </c>
      <c r="U26" s="43">
        <v>570935.03</v>
      </c>
      <c r="V26" s="71" t="s">
        <v>148</v>
      </c>
      <c r="W26" s="96" t="s">
        <v>37</v>
      </c>
      <c r="X26" s="40" t="s">
        <v>37</v>
      </c>
      <c r="Y26" s="43">
        <v>65168.79</v>
      </c>
      <c r="Z26" s="40" t="s">
        <v>37</v>
      </c>
      <c r="AA26" s="43">
        <v>162943.6</v>
      </c>
      <c r="AB26" s="40" t="s">
        <v>37</v>
      </c>
      <c r="AC26" s="41">
        <v>91880.2</v>
      </c>
      <c r="AD26" s="41">
        <v>11871.96</v>
      </c>
      <c r="AE26" s="62" t="s">
        <v>37</v>
      </c>
    </row>
    <row r="27" spans="1:63 1026:1026" s="1" customFormat="1" ht="20.399999999999999">
      <c r="A27" s="164">
        <v>8</v>
      </c>
      <c r="B27" s="149" t="s">
        <v>149</v>
      </c>
      <c r="C27" s="37" t="s">
        <v>150</v>
      </c>
      <c r="D27" s="36" t="s">
        <v>151</v>
      </c>
      <c r="E27" s="36" t="s">
        <v>28</v>
      </c>
      <c r="F27" s="37" t="s">
        <v>152</v>
      </c>
      <c r="G27" s="36" t="s">
        <v>30</v>
      </c>
      <c r="H27" s="36" t="s">
        <v>30</v>
      </c>
      <c r="I27" s="36">
        <v>2310</v>
      </c>
      <c r="J27" s="36" t="s">
        <v>54</v>
      </c>
      <c r="K27" s="36" t="s">
        <v>153</v>
      </c>
      <c r="L27" s="36" t="s">
        <v>33</v>
      </c>
      <c r="M27" s="36" t="s">
        <v>154</v>
      </c>
      <c r="N27" s="36" t="s">
        <v>49</v>
      </c>
      <c r="O27" s="36" t="s">
        <v>36</v>
      </c>
      <c r="P27" s="96" t="s">
        <v>155</v>
      </c>
      <c r="Q27" s="64" t="s">
        <v>37</v>
      </c>
      <c r="R27" s="96">
        <v>9240000</v>
      </c>
      <c r="S27" s="96" t="s">
        <v>37</v>
      </c>
      <c r="T27" s="96" t="s">
        <v>37</v>
      </c>
      <c r="U27" s="96">
        <v>380580.38</v>
      </c>
      <c r="V27" s="96" t="s">
        <v>37</v>
      </c>
      <c r="W27" s="96" t="s">
        <v>37</v>
      </c>
      <c r="X27" s="96" t="s">
        <v>37</v>
      </c>
      <c r="Y27" s="96">
        <v>48090.38</v>
      </c>
      <c r="Z27" s="96" t="s">
        <v>37</v>
      </c>
      <c r="AA27" s="96">
        <v>87051</v>
      </c>
      <c r="AB27" s="96" t="s">
        <v>37</v>
      </c>
      <c r="AC27" s="97">
        <v>268165.81</v>
      </c>
      <c r="AD27" s="97">
        <v>9005.15</v>
      </c>
      <c r="AE27" s="134" t="s">
        <v>37</v>
      </c>
    </row>
    <row r="28" spans="1:63 1026:1026" s="1" customFormat="1" ht="21.6">
      <c r="A28" s="165"/>
      <c r="B28" s="149"/>
      <c r="C28" s="65" t="s">
        <v>150</v>
      </c>
      <c r="D28" s="66" t="s">
        <v>156</v>
      </c>
      <c r="E28" s="66" t="s">
        <v>28</v>
      </c>
      <c r="F28" s="66">
        <v>2019</v>
      </c>
      <c r="G28" s="66" t="s">
        <v>30</v>
      </c>
      <c r="H28" s="66" t="s">
        <v>157</v>
      </c>
      <c r="I28" s="66">
        <v>1122.06</v>
      </c>
      <c r="J28" s="66" t="s">
        <v>122</v>
      </c>
      <c r="K28" s="66" t="s">
        <v>158</v>
      </c>
      <c r="L28" s="66" t="s">
        <v>33</v>
      </c>
      <c r="M28" s="67" t="s">
        <v>159</v>
      </c>
      <c r="N28" s="66" t="s">
        <v>41</v>
      </c>
      <c r="O28" s="36" t="s">
        <v>36</v>
      </c>
      <c r="P28" s="68">
        <v>5462576.8399999999</v>
      </c>
      <c r="Q28" s="69" t="s">
        <v>37</v>
      </c>
      <c r="R28" s="66" t="s">
        <v>37</v>
      </c>
      <c r="S28" s="66" t="s">
        <v>37</v>
      </c>
      <c r="T28" s="66" t="s">
        <v>37</v>
      </c>
      <c r="U28" s="70" t="s">
        <v>37</v>
      </c>
      <c r="V28" s="66" t="s">
        <v>37</v>
      </c>
      <c r="W28" s="96" t="s">
        <v>37</v>
      </c>
      <c r="X28" s="96" t="s">
        <v>37</v>
      </c>
      <c r="Y28" s="70" t="s">
        <v>37</v>
      </c>
      <c r="Z28" s="66" t="s">
        <v>37</v>
      </c>
      <c r="AA28" s="70" t="s">
        <v>37</v>
      </c>
      <c r="AB28" s="66" t="s">
        <v>37</v>
      </c>
      <c r="AC28" s="70" t="s">
        <v>37</v>
      </c>
      <c r="AD28" s="66" t="s">
        <v>37</v>
      </c>
      <c r="AE28" s="135"/>
    </row>
    <row r="29" spans="1:63 1026:1026" s="25" customFormat="1" ht="20.399999999999999">
      <c r="A29" s="169">
        <v>9</v>
      </c>
      <c r="B29" s="170" t="s">
        <v>160</v>
      </c>
      <c r="C29" s="71" t="s">
        <v>161</v>
      </c>
      <c r="D29" s="71" t="s">
        <v>162</v>
      </c>
      <c r="E29" s="71" t="s">
        <v>28</v>
      </c>
      <c r="F29" s="71">
        <v>1992</v>
      </c>
      <c r="G29" s="71" t="s">
        <v>30</v>
      </c>
      <c r="H29" s="71" t="s">
        <v>30</v>
      </c>
      <c r="I29" s="71">
        <v>613</v>
      </c>
      <c r="J29" s="71" t="s">
        <v>163</v>
      </c>
      <c r="K29" s="71" t="s">
        <v>164</v>
      </c>
      <c r="L29" s="71" t="s">
        <v>165</v>
      </c>
      <c r="M29" s="71" t="s">
        <v>166</v>
      </c>
      <c r="N29" s="71" t="s">
        <v>41</v>
      </c>
      <c r="O29" s="71" t="s">
        <v>167</v>
      </c>
      <c r="P29" s="72" t="s">
        <v>37</v>
      </c>
      <c r="Q29" s="73" t="s">
        <v>37</v>
      </c>
      <c r="R29" s="72">
        <v>2452000</v>
      </c>
      <c r="S29" s="41" t="s">
        <v>37</v>
      </c>
      <c r="T29" s="41" t="s">
        <v>37</v>
      </c>
      <c r="U29" s="72">
        <v>357308.96</v>
      </c>
      <c r="V29" s="72" t="s">
        <v>37</v>
      </c>
      <c r="W29" s="72" t="s">
        <v>37</v>
      </c>
      <c r="X29" s="72" t="s">
        <v>37</v>
      </c>
      <c r="Y29" s="41" t="s">
        <v>37</v>
      </c>
      <c r="Z29" s="41" t="s">
        <v>37</v>
      </c>
      <c r="AA29" s="41">
        <v>88221.2</v>
      </c>
      <c r="AB29" s="41" t="s">
        <v>37</v>
      </c>
      <c r="AC29" s="41">
        <v>17144</v>
      </c>
      <c r="AD29" s="41">
        <v>206959.8</v>
      </c>
      <c r="AE29" s="136" t="s">
        <v>37</v>
      </c>
      <c r="AF29" s="21"/>
      <c r="AG29" s="21"/>
    </row>
    <row r="30" spans="1:63 1026:1026" s="25" customFormat="1" ht="20.399999999999999">
      <c r="A30" s="169"/>
      <c r="B30" s="170"/>
      <c r="C30" s="71" t="s">
        <v>161</v>
      </c>
      <c r="D30" s="40" t="s">
        <v>168</v>
      </c>
      <c r="E30" s="40" t="s">
        <v>28</v>
      </c>
      <c r="F30" s="40">
        <v>1992</v>
      </c>
      <c r="G30" s="40" t="s">
        <v>30</v>
      </c>
      <c r="H30" s="40" t="s">
        <v>30</v>
      </c>
      <c r="I30" s="40">
        <v>62</v>
      </c>
      <c r="J30" s="40" t="s">
        <v>87</v>
      </c>
      <c r="K30" s="40" t="s">
        <v>169</v>
      </c>
      <c r="L30" s="71" t="s">
        <v>165</v>
      </c>
      <c r="M30" s="71" t="s">
        <v>166</v>
      </c>
      <c r="N30" s="71" t="s">
        <v>41</v>
      </c>
      <c r="O30" s="71" t="s">
        <v>167</v>
      </c>
      <c r="P30" s="74" t="s">
        <v>37</v>
      </c>
      <c r="Q30" s="73" t="s">
        <v>37</v>
      </c>
      <c r="R30" s="74">
        <v>124000</v>
      </c>
      <c r="S30" s="43" t="s">
        <v>37</v>
      </c>
      <c r="T30" s="43" t="s">
        <v>37</v>
      </c>
      <c r="U30" s="43" t="s">
        <v>37</v>
      </c>
      <c r="V30" s="43" t="s">
        <v>37</v>
      </c>
      <c r="W30" s="43" t="s">
        <v>37</v>
      </c>
      <c r="X30" s="43" t="s">
        <v>37</v>
      </c>
      <c r="Y30" s="43" t="s">
        <v>37</v>
      </c>
      <c r="Z30" s="43" t="s">
        <v>37</v>
      </c>
      <c r="AA30" s="43" t="s">
        <v>37</v>
      </c>
      <c r="AB30" s="43" t="s">
        <v>37</v>
      </c>
      <c r="AC30" s="43" t="s">
        <v>37</v>
      </c>
      <c r="AD30" s="43" t="s">
        <v>37</v>
      </c>
      <c r="AE30" s="136" t="s">
        <v>37</v>
      </c>
      <c r="AF30" s="21"/>
      <c r="AG30" s="21"/>
    </row>
    <row r="31" spans="1:63 1026:1026" s="25" customFormat="1" ht="61.2">
      <c r="A31" s="36">
        <v>10</v>
      </c>
      <c r="B31" s="63" t="s">
        <v>170</v>
      </c>
      <c r="C31" s="37" t="s">
        <v>334</v>
      </c>
      <c r="D31" s="37" t="s">
        <v>335</v>
      </c>
      <c r="E31" s="37" t="s">
        <v>336</v>
      </c>
      <c r="F31" s="37" t="s">
        <v>337</v>
      </c>
      <c r="G31" s="37" t="s">
        <v>337</v>
      </c>
      <c r="H31" s="37" t="s">
        <v>337</v>
      </c>
      <c r="I31" s="36">
        <v>209</v>
      </c>
      <c r="J31" s="37" t="s">
        <v>132</v>
      </c>
      <c r="K31" s="37" t="s">
        <v>338</v>
      </c>
      <c r="L31" s="37" t="s">
        <v>134</v>
      </c>
      <c r="M31" s="37" t="s">
        <v>337</v>
      </c>
      <c r="N31" s="37" t="s">
        <v>337</v>
      </c>
      <c r="O31" s="96" t="s">
        <v>136</v>
      </c>
      <c r="P31" s="37" t="s">
        <v>339</v>
      </c>
      <c r="Q31" s="64" t="s">
        <v>37</v>
      </c>
      <c r="R31" s="36" t="s">
        <v>37</v>
      </c>
      <c r="S31" s="36" t="s">
        <v>37</v>
      </c>
      <c r="T31" s="36" t="s">
        <v>37</v>
      </c>
      <c r="U31" s="96">
        <v>179596.03</v>
      </c>
      <c r="V31" s="96" t="s">
        <v>37</v>
      </c>
      <c r="W31" s="96" t="s">
        <v>37</v>
      </c>
      <c r="X31" s="96" t="s">
        <v>37</v>
      </c>
      <c r="Y31" s="96" t="s">
        <v>37</v>
      </c>
      <c r="Z31" s="96" t="s">
        <v>37</v>
      </c>
      <c r="AA31" s="96">
        <v>23105.919999999998</v>
      </c>
      <c r="AB31" s="96" t="s">
        <v>37</v>
      </c>
      <c r="AC31" s="96" t="s">
        <v>37</v>
      </c>
      <c r="AD31" s="96"/>
      <c r="AE31" s="96" t="s">
        <v>37</v>
      </c>
      <c r="AF31" s="75"/>
      <c r="AG31" s="75"/>
    </row>
    <row r="32" spans="1:63 1026:1026" s="25" customFormat="1" ht="20.399999999999999">
      <c r="A32" s="26">
        <v>11</v>
      </c>
      <c r="B32" s="76" t="s">
        <v>171</v>
      </c>
      <c r="C32" s="77" t="s">
        <v>172</v>
      </c>
      <c r="D32" s="78" t="s">
        <v>173</v>
      </c>
      <c r="E32" s="77" t="s">
        <v>174</v>
      </c>
      <c r="F32" s="26">
        <v>1990</v>
      </c>
      <c r="G32" s="78" t="s">
        <v>30</v>
      </c>
      <c r="H32" s="78" t="s">
        <v>30</v>
      </c>
      <c r="I32" s="26">
        <v>590</v>
      </c>
      <c r="J32" s="77" t="s">
        <v>54</v>
      </c>
      <c r="K32" s="78" t="s">
        <v>36</v>
      </c>
      <c r="L32" s="78" t="s">
        <v>144</v>
      </c>
      <c r="M32" s="78" t="s">
        <v>154</v>
      </c>
      <c r="N32" s="78" t="s">
        <v>175</v>
      </c>
      <c r="O32" s="77" t="s">
        <v>36</v>
      </c>
      <c r="P32" s="78" t="s">
        <v>37</v>
      </c>
      <c r="Q32" s="78" t="s">
        <v>37</v>
      </c>
      <c r="R32" s="78" t="s">
        <v>37</v>
      </c>
      <c r="S32" s="78" t="s">
        <v>37</v>
      </c>
      <c r="T32" s="78" t="s">
        <v>37</v>
      </c>
      <c r="U32" s="79">
        <v>334330.90999999997</v>
      </c>
      <c r="V32" s="78" t="s">
        <v>37</v>
      </c>
      <c r="W32" s="78" t="s">
        <v>37</v>
      </c>
      <c r="X32" s="78" t="s">
        <v>37</v>
      </c>
      <c r="Y32" s="78" t="s">
        <v>37</v>
      </c>
      <c r="Z32" s="78" t="s">
        <v>37</v>
      </c>
      <c r="AA32" s="79">
        <v>42569.59</v>
      </c>
      <c r="AB32" s="78" t="s">
        <v>37</v>
      </c>
      <c r="AC32" s="79">
        <v>113780</v>
      </c>
      <c r="AD32" s="78" t="s">
        <v>37</v>
      </c>
      <c r="AE32" s="78" t="s">
        <v>155</v>
      </c>
      <c r="AF32" s="27"/>
      <c r="AG32" s="27"/>
      <c r="AH32" s="27"/>
      <c r="AI32" s="80"/>
    </row>
    <row r="33" spans="1:183" s="25" customFormat="1" ht="20.399999999999999">
      <c r="A33" s="95">
        <v>12</v>
      </c>
      <c r="B33" s="81" t="s">
        <v>181</v>
      </c>
      <c r="C33" s="82" t="s">
        <v>182</v>
      </c>
      <c r="D33" s="82" t="s">
        <v>183</v>
      </c>
      <c r="E33" s="82" t="s">
        <v>184</v>
      </c>
      <c r="F33" s="82" t="s">
        <v>185</v>
      </c>
      <c r="G33" s="82" t="s">
        <v>70</v>
      </c>
      <c r="H33" s="82" t="s">
        <v>70</v>
      </c>
      <c r="I33" s="82">
        <v>399.41</v>
      </c>
      <c r="J33" s="82" t="s">
        <v>54</v>
      </c>
      <c r="K33" s="82" t="s">
        <v>330</v>
      </c>
      <c r="L33" s="82" t="s">
        <v>144</v>
      </c>
      <c r="M33" s="82" t="s">
        <v>186</v>
      </c>
      <c r="N33" s="82" t="s">
        <v>49</v>
      </c>
      <c r="O33" s="82" t="s">
        <v>187</v>
      </c>
      <c r="P33" s="83" t="s">
        <v>37</v>
      </c>
      <c r="Q33" s="38" t="s">
        <v>37</v>
      </c>
      <c r="R33" s="83" t="s">
        <v>37</v>
      </c>
      <c r="S33" s="84">
        <v>9300</v>
      </c>
      <c r="T33" s="83"/>
      <c r="U33" s="85">
        <v>249464.35</v>
      </c>
      <c r="V33" s="83" t="s">
        <v>37</v>
      </c>
      <c r="W33" s="83" t="s">
        <v>37</v>
      </c>
      <c r="X33" s="83" t="s">
        <v>37</v>
      </c>
      <c r="Y33" s="83" t="s">
        <v>37</v>
      </c>
      <c r="Z33" s="83" t="s">
        <v>37</v>
      </c>
      <c r="AA33" s="85">
        <v>10418</v>
      </c>
      <c r="AB33" s="83" t="s">
        <v>37</v>
      </c>
      <c r="AC33" s="85">
        <v>11858.18</v>
      </c>
      <c r="AD33" s="83" t="s">
        <v>37</v>
      </c>
      <c r="AE33" s="86" t="s">
        <v>155</v>
      </c>
      <c r="AF33" s="21"/>
      <c r="AG33" s="21"/>
    </row>
    <row r="34" spans="1:183" s="25" customFormat="1" ht="20.399999999999999">
      <c r="A34" s="87">
        <v>13</v>
      </c>
      <c r="B34" s="88" t="s">
        <v>188</v>
      </c>
      <c r="C34" s="89" t="s">
        <v>189</v>
      </c>
      <c r="D34" s="89" t="s">
        <v>190</v>
      </c>
      <c r="E34" s="89" t="s">
        <v>191</v>
      </c>
      <c r="F34" s="87" t="s">
        <v>37</v>
      </c>
      <c r="G34" s="87" t="s">
        <v>37</v>
      </c>
      <c r="H34" s="87" t="s">
        <v>37</v>
      </c>
      <c r="I34" s="87" t="s">
        <v>37</v>
      </c>
      <c r="J34" s="87" t="s">
        <v>37</v>
      </c>
      <c r="K34" s="87" t="s">
        <v>37</v>
      </c>
      <c r="L34" s="87" t="s">
        <v>37</v>
      </c>
      <c r="M34" s="87" t="s">
        <v>37</v>
      </c>
      <c r="N34" s="87" t="s">
        <v>49</v>
      </c>
      <c r="O34" s="87" t="s">
        <v>37</v>
      </c>
      <c r="P34" s="87" t="s">
        <v>37</v>
      </c>
      <c r="Q34" s="90" t="s">
        <v>37</v>
      </c>
      <c r="R34" s="87" t="s">
        <v>37</v>
      </c>
      <c r="S34" s="87" t="s">
        <v>37</v>
      </c>
      <c r="T34" s="87" t="s">
        <v>37</v>
      </c>
      <c r="U34" s="91">
        <v>358998.4</v>
      </c>
      <c r="V34" s="91" t="s">
        <v>37</v>
      </c>
      <c r="W34" s="91" t="s">
        <v>37</v>
      </c>
      <c r="X34" s="91" t="s">
        <v>37</v>
      </c>
      <c r="Y34" s="91" t="s">
        <v>37</v>
      </c>
      <c r="Z34" s="91" t="s">
        <v>37</v>
      </c>
      <c r="AA34" s="91">
        <v>111719.35</v>
      </c>
      <c r="AB34" s="91" t="s">
        <v>37</v>
      </c>
      <c r="AC34" s="92">
        <v>49663.99</v>
      </c>
      <c r="AD34" s="91" t="s">
        <v>37</v>
      </c>
      <c r="AE34" s="92"/>
    </row>
    <row r="35" spans="1:183" s="25" customFormat="1" ht="61.2">
      <c r="A35" s="95">
        <v>14</v>
      </c>
      <c r="B35" s="63" t="s">
        <v>192</v>
      </c>
      <c r="C35" s="37" t="s">
        <v>193</v>
      </c>
      <c r="D35" s="37" t="s">
        <v>194</v>
      </c>
      <c r="E35" s="36" t="s">
        <v>51</v>
      </c>
      <c r="F35" s="36">
        <v>1998</v>
      </c>
      <c r="G35" s="36" t="s">
        <v>30</v>
      </c>
      <c r="H35" s="36" t="s">
        <v>30</v>
      </c>
      <c r="I35" s="37" t="s">
        <v>195</v>
      </c>
      <c r="J35" s="37" t="s">
        <v>196</v>
      </c>
      <c r="K35" s="37" t="s">
        <v>197</v>
      </c>
      <c r="L35" s="37" t="s">
        <v>198</v>
      </c>
      <c r="M35" s="37" t="s">
        <v>199</v>
      </c>
      <c r="N35" s="37" t="s">
        <v>49</v>
      </c>
      <c r="O35" s="36" t="s">
        <v>36</v>
      </c>
      <c r="P35" s="96" t="s">
        <v>37</v>
      </c>
      <c r="Q35" s="64" t="s">
        <v>37</v>
      </c>
      <c r="R35" s="96" t="s">
        <v>37</v>
      </c>
      <c r="S35" s="96" t="s">
        <v>37</v>
      </c>
      <c r="T35" s="96" t="s">
        <v>37</v>
      </c>
      <c r="U35" s="96">
        <v>1484664.42</v>
      </c>
      <c r="V35" s="96" t="s">
        <v>37</v>
      </c>
      <c r="W35" s="96" t="s">
        <v>37</v>
      </c>
      <c r="X35" s="96" t="s">
        <v>37</v>
      </c>
      <c r="Y35" s="96" t="s">
        <v>37</v>
      </c>
      <c r="Z35" s="96" t="s">
        <v>37</v>
      </c>
      <c r="AA35" s="96">
        <v>447114.67</v>
      </c>
      <c r="AB35" s="96" t="s">
        <v>37</v>
      </c>
      <c r="AC35" s="43">
        <v>14457.16</v>
      </c>
      <c r="AD35" s="43" t="s">
        <v>37</v>
      </c>
      <c r="AE35" s="43"/>
    </row>
    <row r="36" spans="1:183" s="25" customFormat="1" ht="81.599999999999994">
      <c r="A36" s="87">
        <v>15</v>
      </c>
      <c r="B36" s="88" t="s">
        <v>200</v>
      </c>
      <c r="C36" s="89" t="s">
        <v>201</v>
      </c>
      <c r="D36" s="89" t="s">
        <v>202</v>
      </c>
      <c r="E36" s="89" t="s">
        <v>203</v>
      </c>
      <c r="F36" s="89" t="s">
        <v>204</v>
      </c>
      <c r="G36" s="87" t="s">
        <v>205</v>
      </c>
      <c r="H36" s="87" t="s">
        <v>205</v>
      </c>
      <c r="I36" s="89" t="s">
        <v>206</v>
      </c>
      <c r="J36" s="87" t="s">
        <v>163</v>
      </c>
      <c r="K36" s="89" t="s">
        <v>207</v>
      </c>
      <c r="L36" s="87" t="s">
        <v>33</v>
      </c>
      <c r="M36" s="89" t="s">
        <v>208</v>
      </c>
      <c r="N36" s="89" t="s">
        <v>209</v>
      </c>
      <c r="O36" s="89" t="s">
        <v>208</v>
      </c>
      <c r="P36" s="93" t="s">
        <v>37</v>
      </c>
      <c r="Q36" s="90" t="s">
        <v>37</v>
      </c>
      <c r="R36" s="94" t="s">
        <v>37</v>
      </c>
      <c r="S36" s="94" t="s">
        <v>37</v>
      </c>
      <c r="T36" s="94" t="s">
        <v>37</v>
      </c>
      <c r="U36" s="91">
        <v>817750.58</v>
      </c>
      <c r="V36" s="94" t="s">
        <v>37</v>
      </c>
      <c r="W36" s="94" t="s">
        <v>37</v>
      </c>
      <c r="X36" s="94" t="s">
        <v>37</v>
      </c>
      <c r="Y36" s="94" t="s">
        <v>37</v>
      </c>
      <c r="Z36" s="94" t="s">
        <v>37</v>
      </c>
      <c r="AA36" s="91">
        <v>31881.599999999999</v>
      </c>
      <c r="AB36" s="91" t="s">
        <v>37</v>
      </c>
      <c r="AC36" s="91">
        <v>13634.55</v>
      </c>
      <c r="AD36" s="91" t="s">
        <v>37</v>
      </c>
      <c r="AE36" s="91"/>
    </row>
    <row r="37" spans="1:183" s="98" customFormat="1" ht="40.799999999999997">
      <c r="A37" s="171">
        <v>16</v>
      </c>
      <c r="B37" s="63" t="s">
        <v>210</v>
      </c>
      <c r="C37" s="37" t="s">
        <v>211</v>
      </c>
      <c r="D37" s="37" t="s">
        <v>212</v>
      </c>
      <c r="E37" s="36" t="s">
        <v>28</v>
      </c>
      <c r="F37" s="36">
        <v>1983</v>
      </c>
      <c r="G37" s="36" t="s">
        <v>30</v>
      </c>
      <c r="H37" s="36" t="s">
        <v>30</v>
      </c>
      <c r="I37" s="36">
        <v>634.20000000000005</v>
      </c>
      <c r="J37" s="36" t="s">
        <v>213</v>
      </c>
      <c r="K37" s="36" t="s">
        <v>214</v>
      </c>
      <c r="L37" s="36" t="s">
        <v>33</v>
      </c>
      <c r="M37" s="37" t="s">
        <v>215</v>
      </c>
      <c r="N37" s="37" t="s">
        <v>49</v>
      </c>
      <c r="O37" s="36" t="s">
        <v>36</v>
      </c>
      <c r="P37" s="96" t="s">
        <v>37</v>
      </c>
      <c r="Q37" s="64" t="s">
        <v>37</v>
      </c>
      <c r="R37" s="96">
        <v>2536800</v>
      </c>
      <c r="S37" s="154">
        <v>391423.07</v>
      </c>
      <c r="T37" s="154" t="s">
        <v>37</v>
      </c>
      <c r="U37" s="137">
        <v>1221456.76</v>
      </c>
      <c r="V37" s="154" t="s">
        <v>37</v>
      </c>
      <c r="W37" s="96" t="s">
        <v>37</v>
      </c>
      <c r="X37" s="96" t="s">
        <v>37</v>
      </c>
      <c r="Y37" s="154" t="s">
        <v>37</v>
      </c>
      <c r="Z37" s="154" t="s">
        <v>37</v>
      </c>
      <c r="AA37" s="154">
        <v>96516.59</v>
      </c>
      <c r="AB37" s="154" t="s">
        <v>37</v>
      </c>
      <c r="AC37" s="154">
        <v>6304.8</v>
      </c>
      <c r="AD37" s="154" t="s">
        <v>37</v>
      </c>
      <c r="AE37" s="154" t="s">
        <v>37</v>
      </c>
    </row>
    <row r="38" spans="1:183" s="98" customFormat="1" ht="20.399999999999999">
      <c r="A38" s="171"/>
      <c r="B38" s="63" t="s">
        <v>216</v>
      </c>
      <c r="C38" s="37" t="s">
        <v>211</v>
      </c>
      <c r="D38" s="36" t="s">
        <v>217</v>
      </c>
      <c r="E38" s="36" t="s">
        <v>28</v>
      </c>
      <c r="F38" s="36" t="s">
        <v>218</v>
      </c>
      <c r="G38" s="36" t="s">
        <v>30</v>
      </c>
      <c r="H38" s="36" t="s">
        <v>30</v>
      </c>
      <c r="I38" s="36">
        <v>498.3</v>
      </c>
      <c r="J38" s="36" t="s">
        <v>213</v>
      </c>
      <c r="K38" s="36" t="s">
        <v>219</v>
      </c>
      <c r="L38" s="36" t="s">
        <v>33</v>
      </c>
      <c r="M38" s="37" t="s">
        <v>215</v>
      </c>
      <c r="N38" s="37" t="s">
        <v>49</v>
      </c>
      <c r="O38" s="36" t="s">
        <v>220</v>
      </c>
      <c r="P38" s="96">
        <v>419603.93</v>
      </c>
      <c r="Q38" s="64" t="s">
        <v>37</v>
      </c>
      <c r="R38" s="96" t="s">
        <v>37</v>
      </c>
      <c r="S38" s="154"/>
      <c r="T38" s="154"/>
      <c r="U38" s="137"/>
      <c r="V38" s="154"/>
      <c r="W38" s="96" t="s">
        <v>37</v>
      </c>
      <c r="X38" s="96" t="s">
        <v>37</v>
      </c>
      <c r="Y38" s="154"/>
      <c r="Z38" s="154"/>
      <c r="AA38" s="154"/>
      <c r="AB38" s="154"/>
      <c r="AC38" s="154"/>
      <c r="AD38" s="154"/>
      <c r="AE38" s="154"/>
    </row>
    <row r="39" spans="1:183" s="98" customFormat="1" ht="20.399999999999999">
      <c r="A39" s="171"/>
      <c r="B39" s="63" t="s">
        <v>221</v>
      </c>
      <c r="C39" s="37" t="s">
        <v>211</v>
      </c>
      <c r="D39" s="36" t="s">
        <v>222</v>
      </c>
      <c r="E39" s="36" t="s">
        <v>28</v>
      </c>
      <c r="F39" s="36" t="s">
        <v>218</v>
      </c>
      <c r="G39" s="36" t="s">
        <v>30</v>
      </c>
      <c r="H39" s="36" t="s">
        <v>30</v>
      </c>
      <c r="I39" s="36">
        <v>654.84</v>
      </c>
      <c r="J39" s="36" t="s">
        <v>213</v>
      </c>
      <c r="K39" s="36" t="s">
        <v>219</v>
      </c>
      <c r="L39" s="36" t="s">
        <v>223</v>
      </c>
      <c r="M39" s="37" t="s">
        <v>224</v>
      </c>
      <c r="N39" s="37" t="s">
        <v>49</v>
      </c>
      <c r="O39" s="36" t="s">
        <v>36</v>
      </c>
      <c r="P39" s="96">
        <v>193962.68</v>
      </c>
      <c r="Q39" s="64" t="s">
        <v>37</v>
      </c>
      <c r="R39" s="96" t="s">
        <v>37</v>
      </c>
      <c r="S39" s="154"/>
      <c r="T39" s="154"/>
      <c r="U39" s="137"/>
      <c r="V39" s="154"/>
      <c r="W39" s="96" t="s">
        <v>37</v>
      </c>
      <c r="X39" s="96" t="s">
        <v>37</v>
      </c>
      <c r="Y39" s="154"/>
      <c r="Z39" s="154"/>
      <c r="AA39" s="154"/>
      <c r="AB39" s="154"/>
      <c r="AC39" s="154"/>
      <c r="AD39" s="154"/>
      <c r="AE39" s="154"/>
    </row>
    <row r="40" spans="1:183" s="98" customFormat="1" ht="20.399999999999999">
      <c r="A40" s="171"/>
      <c r="B40" s="63" t="s">
        <v>225</v>
      </c>
      <c r="C40" s="37" t="s">
        <v>211</v>
      </c>
      <c r="D40" s="36" t="s">
        <v>226</v>
      </c>
      <c r="E40" s="36" t="s">
        <v>28</v>
      </c>
      <c r="F40" s="36" t="s">
        <v>218</v>
      </c>
      <c r="G40" s="36" t="s">
        <v>30</v>
      </c>
      <c r="H40" s="36" t="s">
        <v>30</v>
      </c>
      <c r="I40" s="36">
        <v>136.4</v>
      </c>
      <c r="J40" s="36" t="s">
        <v>227</v>
      </c>
      <c r="K40" s="36" t="s">
        <v>219</v>
      </c>
      <c r="L40" s="36" t="s">
        <v>33</v>
      </c>
      <c r="M40" s="37" t="s">
        <v>166</v>
      </c>
      <c r="N40" s="37" t="s">
        <v>41</v>
      </c>
      <c r="O40" s="36" t="s">
        <v>36</v>
      </c>
      <c r="P40" s="96" t="s">
        <v>37</v>
      </c>
      <c r="Q40" s="64" t="s">
        <v>37</v>
      </c>
      <c r="R40" s="96">
        <v>545600</v>
      </c>
      <c r="S40" s="154"/>
      <c r="T40" s="154"/>
      <c r="U40" s="137"/>
      <c r="V40" s="154"/>
      <c r="W40" s="96" t="s">
        <v>37</v>
      </c>
      <c r="X40" s="96" t="s">
        <v>37</v>
      </c>
      <c r="Y40" s="154"/>
      <c r="Z40" s="154"/>
      <c r="AA40" s="154"/>
      <c r="AB40" s="154"/>
      <c r="AC40" s="154"/>
      <c r="AD40" s="154"/>
      <c r="AE40" s="154"/>
    </row>
    <row r="41" spans="1:183" s="98" customFormat="1" ht="20.399999999999999">
      <c r="A41" s="171"/>
      <c r="B41" s="63" t="s">
        <v>228</v>
      </c>
      <c r="C41" s="37" t="s">
        <v>211</v>
      </c>
      <c r="D41" s="36" t="s">
        <v>37</v>
      </c>
      <c r="E41" s="36" t="s">
        <v>37</v>
      </c>
      <c r="F41" s="36" t="s">
        <v>37</v>
      </c>
      <c r="G41" s="36" t="s">
        <v>37</v>
      </c>
      <c r="H41" s="36" t="s">
        <v>37</v>
      </c>
      <c r="I41" s="36" t="s">
        <v>37</v>
      </c>
      <c r="J41" s="36" t="s">
        <v>37</v>
      </c>
      <c r="K41" s="36" t="s">
        <v>37</v>
      </c>
      <c r="L41" s="36" t="s">
        <v>37</v>
      </c>
      <c r="M41" s="36" t="s">
        <v>37</v>
      </c>
      <c r="N41" s="36" t="s">
        <v>37</v>
      </c>
      <c r="O41" s="36" t="s">
        <v>37</v>
      </c>
      <c r="P41" s="96" t="s">
        <v>37</v>
      </c>
      <c r="Q41" s="64" t="s">
        <v>37</v>
      </c>
      <c r="R41" s="96" t="s">
        <v>37</v>
      </c>
      <c r="S41" s="96" t="s">
        <v>37</v>
      </c>
      <c r="T41" s="96" t="s">
        <v>37</v>
      </c>
      <c r="U41" s="99">
        <v>99584.05</v>
      </c>
      <c r="V41" s="96" t="s">
        <v>37</v>
      </c>
      <c r="W41" s="96" t="s">
        <v>37</v>
      </c>
      <c r="X41" s="96" t="s">
        <v>37</v>
      </c>
      <c r="Y41" s="96" t="s">
        <v>37</v>
      </c>
      <c r="Z41" s="96" t="s">
        <v>37</v>
      </c>
      <c r="AA41" s="96" t="s">
        <v>37</v>
      </c>
      <c r="AB41" s="96" t="s">
        <v>37</v>
      </c>
      <c r="AC41" s="96" t="s">
        <v>37</v>
      </c>
      <c r="AD41" s="96" t="s">
        <v>37</v>
      </c>
      <c r="AE41" s="96" t="s">
        <v>37</v>
      </c>
    </row>
    <row r="42" spans="1:183" s="98" customFormat="1" ht="20.399999999999999">
      <c r="A42" s="171"/>
      <c r="B42" s="63" t="s">
        <v>229</v>
      </c>
      <c r="C42" s="37" t="s">
        <v>211</v>
      </c>
      <c r="D42" s="37" t="s">
        <v>230</v>
      </c>
      <c r="E42" s="36" t="s">
        <v>28</v>
      </c>
      <c r="F42" s="36">
        <v>2016</v>
      </c>
      <c r="G42" s="36" t="s">
        <v>30</v>
      </c>
      <c r="H42" s="36" t="s">
        <v>30</v>
      </c>
      <c r="I42" s="100">
        <v>1131.75</v>
      </c>
      <c r="J42" s="37" t="s">
        <v>231</v>
      </c>
      <c r="K42" s="36" t="s">
        <v>219</v>
      </c>
      <c r="L42" s="36" t="s">
        <v>37</v>
      </c>
      <c r="M42" s="36" t="s">
        <v>37</v>
      </c>
      <c r="N42" s="36" t="s">
        <v>232</v>
      </c>
      <c r="O42" s="36" t="s">
        <v>37</v>
      </c>
      <c r="P42" s="96" t="s">
        <v>37</v>
      </c>
      <c r="Q42" s="64" t="s">
        <v>37</v>
      </c>
      <c r="R42" s="96" t="s">
        <v>37</v>
      </c>
      <c r="S42" s="96">
        <v>533221.9</v>
      </c>
      <c r="T42" s="96" t="s">
        <v>37</v>
      </c>
      <c r="U42" s="96" t="s">
        <v>37</v>
      </c>
      <c r="V42" s="96" t="s">
        <v>37</v>
      </c>
      <c r="W42" s="96" t="s">
        <v>37</v>
      </c>
      <c r="X42" s="96" t="s">
        <v>37</v>
      </c>
      <c r="Y42" s="96" t="s">
        <v>37</v>
      </c>
      <c r="Z42" s="96" t="s">
        <v>37</v>
      </c>
      <c r="AA42" s="96" t="s">
        <v>37</v>
      </c>
      <c r="AB42" s="96" t="s">
        <v>37</v>
      </c>
      <c r="AC42" s="96" t="s">
        <v>37</v>
      </c>
      <c r="AD42" s="96" t="s">
        <v>37</v>
      </c>
      <c r="AE42" s="96" t="s">
        <v>37</v>
      </c>
    </row>
    <row r="43" spans="1:183" s="98" customFormat="1" ht="20.399999999999999">
      <c r="A43" s="171"/>
      <c r="B43" s="63" t="s">
        <v>233</v>
      </c>
      <c r="C43" s="37" t="s">
        <v>211</v>
      </c>
      <c r="D43" s="37" t="s">
        <v>234</v>
      </c>
      <c r="E43" s="36" t="s">
        <v>28</v>
      </c>
      <c r="F43" s="36">
        <v>2016</v>
      </c>
      <c r="G43" s="36" t="s">
        <v>30</v>
      </c>
      <c r="H43" s="36" t="s">
        <v>30</v>
      </c>
      <c r="I43" s="100">
        <v>48.5</v>
      </c>
      <c r="J43" s="37" t="s">
        <v>231</v>
      </c>
      <c r="K43" s="36" t="s">
        <v>219</v>
      </c>
      <c r="L43" s="36" t="s">
        <v>37</v>
      </c>
      <c r="M43" s="37" t="s">
        <v>166</v>
      </c>
      <c r="N43" s="37" t="s">
        <v>232</v>
      </c>
      <c r="O43" s="36" t="s">
        <v>36</v>
      </c>
      <c r="P43" s="96" t="s">
        <v>37</v>
      </c>
      <c r="Q43" s="64" t="s">
        <v>37</v>
      </c>
      <c r="R43" s="96" t="s">
        <v>37</v>
      </c>
      <c r="S43" s="96">
        <v>42242.03</v>
      </c>
      <c r="T43" s="96" t="s">
        <v>37</v>
      </c>
      <c r="U43" s="96" t="s">
        <v>37</v>
      </c>
      <c r="V43" s="96" t="s">
        <v>37</v>
      </c>
      <c r="W43" s="96" t="s">
        <v>37</v>
      </c>
      <c r="X43" s="96" t="s">
        <v>37</v>
      </c>
      <c r="Y43" s="96" t="s">
        <v>37</v>
      </c>
      <c r="Z43" s="96" t="s">
        <v>37</v>
      </c>
      <c r="AA43" s="96" t="s">
        <v>37</v>
      </c>
      <c r="AB43" s="96" t="s">
        <v>37</v>
      </c>
      <c r="AC43" s="96" t="s">
        <v>37</v>
      </c>
      <c r="AD43" s="96" t="s">
        <v>37</v>
      </c>
      <c r="AE43" s="96" t="s">
        <v>37</v>
      </c>
    </row>
    <row r="44" spans="1:183" s="98" customFormat="1" ht="20.399999999999999">
      <c r="A44" s="171"/>
      <c r="B44" s="63" t="s">
        <v>235</v>
      </c>
      <c r="C44" s="37" t="s">
        <v>211</v>
      </c>
      <c r="D44" s="36" t="s">
        <v>236</v>
      </c>
      <c r="E44" s="36" t="s">
        <v>37</v>
      </c>
      <c r="F44" s="36" t="s">
        <v>37</v>
      </c>
      <c r="G44" s="36" t="s">
        <v>37</v>
      </c>
      <c r="H44" s="36" t="s">
        <v>37</v>
      </c>
      <c r="I44" s="36" t="s">
        <v>37</v>
      </c>
      <c r="J44" s="36" t="s">
        <v>37</v>
      </c>
      <c r="K44" s="36" t="s">
        <v>219</v>
      </c>
      <c r="L44" s="36" t="s">
        <v>37</v>
      </c>
      <c r="M44" s="36" t="s">
        <v>37</v>
      </c>
      <c r="N44" s="36" t="s">
        <v>41</v>
      </c>
      <c r="O44" s="36" t="s">
        <v>36</v>
      </c>
      <c r="P44" s="36" t="s">
        <v>37</v>
      </c>
      <c r="Q44" s="64" t="s">
        <v>37</v>
      </c>
      <c r="R44" s="36" t="s">
        <v>37</v>
      </c>
      <c r="S44" s="96">
        <v>11413.04</v>
      </c>
      <c r="T44" s="36" t="s">
        <v>37</v>
      </c>
      <c r="U44" s="36" t="s">
        <v>37</v>
      </c>
      <c r="V44" s="36" t="s">
        <v>37</v>
      </c>
      <c r="W44" s="96" t="s">
        <v>37</v>
      </c>
      <c r="X44" s="96" t="s">
        <v>37</v>
      </c>
      <c r="Y44" s="36" t="s">
        <v>37</v>
      </c>
      <c r="Z44" s="36" t="s">
        <v>37</v>
      </c>
      <c r="AA44" s="36" t="s">
        <v>37</v>
      </c>
      <c r="AB44" s="36" t="s">
        <v>37</v>
      </c>
      <c r="AC44" s="36" t="s">
        <v>37</v>
      </c>
      <c r="AD44" s="96" t="s">
        <v>37</v>
      </c>
      <c r="AE44" s="36" t="s">
        <v>37</v>
      </c>
    </row>
    <row r="45" spans="1:183" s="98" customFormat="1" ht="20.399999999999999">
      <c r="A45" s="171"/>
      <c r="B45" s="63" t="s">
        <v>237</v>
      </c>
      <c r="C45" s="37" t="s">
        <v>211</v>
      </c>
      <c r="D45" s="36" t="s">
        <v>238</v>
      </c>
      <c r="E45" s="36" t="s">
        <v>37</v>
      </c>
      <c r="F45" s="36" t="s">
        <v>37</v>
      </c>
      <c r="G45" s="36" t="s">
        <v>37</v>
      </c>
      <c r="H45" s="36" t="s">
        <v>37</v>
      </c>
      <c r="I45" s="36" t="s">
        <v>37</v>
      </c>
      <c r="J45" s="37" t="s">
        <v>231</v>
      </c>
      <c r="K45" s="36" t="s">
        <v>219</v>
      </c>
      <c r="L45" s="36" t="s">
        <v>37</v>
      </c>
      <c r="M45" s="36" t="s">
        <v>37</v>
      </c>
      <c r="N45" s="36" t="s">
        <v>41</v>
      </c>
      <c r="O45" s="36" t="s">
        <v>36</v>
      </c>
      <c r="P45" s="36" t="s">
        <v>37</v>
      </c>
      <c r="Q45" s="64" t="s">
        <v>37</v>
      </c>
      <c r="R45" s="36" t="s">
        <v>37</v>
      </c>
      <c r="S45" s="96">
        <v>17944.25</v>
      </c>
      <c r="T45" s="36" t="s">
        <v>37</v>
      </c>
      <c r="U45" s="36" t="s">
        <v>37</v>
      </c>
      <c r="V45" s="36" t="s">
        <v>37</v>
      </c>
      <c r="W45" s="96" t="s">
        <v>37</v>
      </c>
      <c r="X45" s="96" t="s">
        <v>37</v>
      </c>
      <c r="Y45" s="36" t="s">
        <v>37</v>
      </c>
      <c r="Z45" s="36" t="s">
        <v>37</v>
      </c>
      <c r="AA45" s="36" t="s">
        <v>37</v>
      </c>
      <c r="AB45" s="36" t="s">
        <v>37</v>
      </c>
      <c r="AC45" s="36" t="s">
        <v>37</v>
      </c>
      <c r="AD45" s="96" t="s">
        <v>37</v>
      </c>
      <c r="AE45" s="36" t="s">
        <v>37</v>
      </c>
    </row>
    <row r="46" spans="1:183" s="109" customFormat="1" ht="62.4" customHeight="1">
      <c r="A46" s="101">
        <v>17</v>
      </c>
      <c r="B46" s="102" t="s">
        <v>176</v>
      </c>
      <c r="C46" s="103" t="s">
        <v>177</v>
      </c>
      <c r="D46" s="103" t="s">
        <v>151</v>
      </c>
      <c r="E46" s="103" t="s">
        <v>178</v>
      </c>
      <c r="F46" s="103" t="s">
        <v>37</v>
      </c>
      <c r="G46" s="103" t="s">
        <v>70</v>
      </c>
      <c r="H46" s="103" t="s">
        <v>70</v>
      </c>
      <c r="I46" s="104">
        <v>167.33</v>
      </c>
      <c r="J46" s="103" t="s">
        <v>132</v>
      </c>
      <c r="K46" s="103" t="s">
        <v>179</v>
      </c>
      <c r="L46" s="103" t="s">
        <v>134</v>
      </c>
      <c r="M46" s="103" t="s">
        <v>180</v>
      </c>
      <c r="N46" s="103" t="s">
        <v>49</v>
      </c>
      <c r="O46" s="104" t="s">
        <v>136</v>
      </c>
      <c r="P46" s="103" t="s">
        <v>37</v>
      </c>
      <c r="Q46" s="105" t="s">
        <v>37</v>
      </c>
      <c r="R46" s="104" t="s">
        <v>37</v>
      </c>
      <c r="S46" s="104" t="s">
        <v>37</v>
      </c>
      <c r="T46" s="104" t="s">
        <v>37</v>
      </c>
      <c r="U46" s="130">
        <v>589024.97</v>
      </c>
      <c r="V46" s="104" t="s">
        <v>37</v>
      </c>
      <c r="W46" s="104" t="s">
        <v>37</v>
      </c>
      <c r="X46" s="104" t="s">
        <v>37</v>
      </c>
      <c r="Y46" s="104" t="s">
        <v>37</v>
      </c>
      <c r="Z46" s="104" t="s">
        <v>37</v>
      </c>
      <c r="AA46" s="106">
        <v>308080.03999999998</v>
      </c>
      <c r="AB46" s="106" t="s">
        <v>37</v>
      </c>
      <c r="AC46" s="106" t="s">
        <v>37</v>
      </c>
      <c r="AD46" s="107">
        <v>2455</v>
      </c>
      <c r="AE46" s="106" t="s">
        <v>37</v>
      </c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/>
      <c r="BW46" s="108"/>
      <c r="BX46" s="108"/>
      <c r="BY46" s="108"/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  <c r="DE46" s="108"/>
      <c r="DF46" s="108"/>
      <c r="DG46" s="108"/>
      <c r="DH46" s="108"/>
      <c r="DI46" s="108"/>
      <c r="DJ46" s="108"/>
      <c r="DK46" s="108"/>
      <c r="DL46" s="108"/>
      <c r="DM46" s="108"/>
      <c r="DN46" s="108"/>
      <c r="DO46" s="108"/>
      <c r="DP46" s="108"/>
      <c r="DQ46" s="108"/>
      <c r="DR46" s="108"/>
      <c r="DS46" s="108"/>
      <c r="DT46" s="108"/>
      <c r="DU46" s="108"/>
      <c r="DV46" s="108"/>
      <c r="DW46" s="108"/>
      <c r="DX46" s="108"/>
      <c r="DY46" s="108"/>
      <c r="DZ46" s="108"/>
      <c r="EA46" s="108"/>
      <c r="EB46" s="108"/>
      <c r="EC46" s="108"/>
      <c r="ED46" s="108"/>
      <c r="EE46" s="108"/>
      <c r="EF46" s="108"/>
      <c r="EG46" s="108"/>
      <c r="EH46" s="108"/>
      <c r="EI46" s="108"/>
      <c r="EJ46" s="108"/>
      <c r="EK46" s="108"/>
      <c r="EL46" s="108"/>
      <c r="EM46" s="108"/>
      <c r="EN46" s="108"/>
      <c r="EO46" s="108"/>
      <c r="EP46" s="108"/>
      <c r="EQ46" s="108"/>
      <c r="ER46" s="108"/>
      <c r="ES46" s="108"/>
      <c r="ET46" s="108"/>
      <c r="EU46" s="108"/>
      <c r="EV46" s="108"/>
      <c r="EW46" s="108"/>
      <c r="EX46" s="108"/>
      <c r="EY46" s="108"/>
      <c r="EZ46" s="108"/>
      <c r="FA46" s="108"/>
      <c r="FB46" s="108"/>
      <c r="FC46" s="108"/>
      <c r="FD46" s="108"/>
      <c r="FE46" s="108"/>
      <c r="FF46" s="108"/>
      <c r="FG46" s="108"/>
      <c r="FH46" s="108"/>
      <c r="FI46" s="108"/>
      <c r="FJ46" s="108"/>
      <c r="FK46" s="108"/>
      <c r="FL46" s="108"/>
      <c r="FM46" s="108"/>
      <c r="FN46" s="108"/>
      <c r="FO46" s="108"/>
      <c r="FP46" s="108"/>
      <c r="FQ46" s="108"/>
      <c r="FR46" s="108"/>
      <c r="FS46" s="108"/>
      <c r="FT46" s="108"/>
      <c r="FU46" s="108"/>
      <c r="FV46" s="108"/>
      <c r="FW46" s="108"/>
      <c r="FX46" s="108"/>
      <c r="FY46" s="108"/>
      <c r="FZ46" s="108"/>
      <c r="GA46" s="108"/>
    </row>
    <row r="47" spans="1:183" s="98" customFormat="1" ht="30.6">
      <c r="A47" s="36">
        <v>18</v>
      </c>
      <c r="B47" s="110" t="s">
        <v>342</v>
      </c>
      <c r="C47" s="37" t="s">
        <v>239</v>
      </c>
      <c r="D47" s="36" t="s">
        <v>151</v>
      </c>
      <c r="E47" s="37" t="s">
        <v>28</v>
      </c>
      <c r="F47" s="36">
        <v>1941</v>
      </c>
      <c r="G47" s="36" t="s">
        <v>30</v>
      </c>
      <c r="H47" s="36" t="s">
        <v>30</v>
      </c>
      <c r="I47" s="36">
        <v>168.55</v>
      </c>
      <c r="J47" s="36" t="s">
        <v>54</v>
      </c>
      <c r="K47" s="37" t="s">
        <v>240</v>
      </c>
      <c r="L47" s="37" t="s">
        <v>241</v>
      </c>
      <c r="M47" s="37" t="s">
        <v>242</v>
      </c>
      <c r="N47" s="37" t="s">
        <v>49</v>
      </c>
      <c r="O47" s="36" t="s">
        <v>136</v>
      </c>
      <c r="P47" s="96" t="s">
        <v>37</v>
      </c>
      <c r="Q47" s="105" t="s">
        <v>37</v>
      </c>
      <c r="R47" s="96">
        <v>674200</v>
      </c>
      <c r="S47" s="96" t="s">
        <v>37</v>
      </c>
      <c r="T47" s="96" t="s">
        <v>37</v>
      </c>
      <c r="U47" s="96">
        <v>87251.45</v>
      </c>
      <c r="V47" s="96" t="s">
        <v>37</v>
      </c>
      <c r="W47" s="96" t="s">
        <v>37</v>
      </c>
      <c r="X47" s="96" t="s">
        <v>37</v>
      </c>
      <c r="Y47" s="96" t="s">
        <v>37</v>
      </c>
      <c r="Z47" s="96" t="s">
        <v>37</v>
      </c>
      <c r="AA47" s="96" t="s">
        <v>37</v>
      </c>
      <c r="AB47" s="96" t="s">
        <v>37</v>
      </c>
      <c r="AC47" s="96" t="s">
        <v>37</v>
      </c>
      <c r="AD47" s="111" t="s">
        <v>37</v>
      </c>
      <c r="AE47" s="96" t="s">
        <v>37</v>
      </c>
      <c r="AF47" s="112"/>
      <c r="AJ47" s="113"/>
      <c r="AK47" s="113"/>
      <c r="AL47" s="113"/>
      <c r="AM47" s="113"/>
      <c r="AN47" s="113"/>
      <c r="AO47" s="113"/>
      <c r="AP47" s="113"/>
      <c r="AQ47" s="113"/>
      <c r="AR47" s="113"/>
    </row>
    <row r="48" spans="1:183" s="25" customFormat="1" ht="25.2" customHeight="1">
      <c r="A48" s="114">
        <v>19</v>
      </c>
      <c r="B48" s="115" t="s">
        <v>243</v>
      </c>
      <c r="C48" s="116" t="s">
        <v>244</v>
      </c>
      <c r="D48" s="116" t="s">
        <v>151</v>
      </c>
      <c r="E48" s="117" t="s">
        <v>28</v>
      </c>
      <c r="F48" s="117">
        <v>2004</v>
      </c>
      <c r="G48" s="117" t="s">
        <v>30</v>
      </c>
      <c r="H48" s="117" t="s">
        <v>30</v>
      </c>
      <c r="I48" s="118">
        <v>1680.59</v>
      </c>
      <c r="J48" s="116" t="s">
        <v>163</v>
      </c>
      <c r="K48" s="116" t="s">
        <v>32</v>
      </c>
      <c r="L48" s="116" t="s">
        <v>33</v>
      </c>
      <c r="M48" s="116" t="s">
        <v>245</v>
      </c>
      <c r="N48" s="116" t="s">
        <v>49</v>
      </c>
      <c r="O48" s="116" t="s">
        <v>246</v>
      </c>
      <c r="P48" s="119" t="s">
        <v>37</v>
      </c>
      <c r="Q48" s="120" t="s">
        <v>37</v>
      </c>
      <c r="R48" s="119">
        <v>6722360</v>
      </c>
      <c r="S48" s="121">
        <v>17742</v>
      </c>
      <c r="T48" s="121" t="s">
        <v>37</v>
      </c>
      <c r="U48" s="119">
        <v>625447.81999999995</v>
      </c>
      <c r="V48" s="121" t="s">
        <v>37</v>
      </c>
      <c r="W48" s="121" t="s">
        <v>37</v>
      </c>
      <c r="X48" s="121" t="s">
        <v>37</v>
      </c>
      <c r="Y48" s="121">
        <v>59746.79</v>
      </c>
      <c r="Z48" s="119" t="s">
        <v>37</v>
      </c>
      <c r="AA48" s="121">
        <v>293305.23</v>
      </c>
      <c r="AC48" s="121">
        <v>65603.600000000006</v>
      </c>
      <c r="AD48" s="122">
        <v>16000</v>
      </c>
      <c r="AE48" s="121">
        <v>19500</v>
      </c>
    </row>
    <row r="49" spans="1:35" s="25" customFormat="1" ht="81.599999999999994">
      <c r="A49" s="148">
        <v>20</v>
      </c>
      <c r="B49" s="149" t="s">
        <v>247</v>
      </c>
      <c r="C49" s="37" t="s">
        <v>248</v>
      </c>
      <c r="D49" s="37" t="s">
        <v>340</v>
      </c>
      <c r="E49" s="37" t="s">
        <v>249</v>
      </c>
      <c r="F49" s="37">
        <v>1948</v>
      </c>
      <c r="G49" s="37" t="s">
        <v>30</v>
      </c>
      <c r="H49" s="37" t="s">
        <v>30</v>
      </c>
      <c r="I49" s="37">
        <v>6175</v>
      </c>
      <c r="J49" s="37" t="s">
        <v>351</v>
      </c>
      <c r="K49" s="37" t="s">
        <v>251</v>
      </c>
      <c r="L49" s="37" t="s">
        <v>33</v>
      </c>
      <c r="M49" s="37" t="s">
        <v>186</v>
      </c>
      <c r="N49" s="37" t="s">
        <v>49</v>
      </c>
      <c r="O49" s="37" t="s">
        <v>36</v>
      </c>
      <c r="P49" s="97" t="s">
        <v>37</v>
      </c>
      <c r="Q49" s="38" t="s">
        <v>37</v>
      </c>
      <c r="R49" s="97">
        <v>24700000</v>
      </c>
      <c r="S49" s="97" t="s">
        <v>37</v>
      </c>
      <c r="T49" s="97" t="s">
        <v>37</v>
      </c>
      <c r="U49" s="137">
        <v>816075.04</v>
      </c>
      <c r="V49" s="137" t="s">
        <v>37</v>
      </c>
      <c r="W49" s="97" t="s">
        <v>37</v>
      </c>
      <c r="X49" s="97" t="s">
        <v>37</v>
      </c>
      <c r="Y49" s="137">
        <v>81226.87</v>
      </c>
      <c r="Z49" s="137" t="s">
        <v>37</v>
      </c>
      <c r="AA49" s="137">
        <v>356501.91</v>
      </c>
      <c r="AB49" s="137" t="s">
        <v>37</v>
      </c>
      <c r="AC49" s="137">
        <v>17159.77</v>
      </c>
      <c r="AD49" s="137">
        <v>22935.89</v>
      </c>
      <c r="AE49" s="137" t="s">
        <v>37</v>
      </c>
      <c r="AF49" s="21"/>
      <c r="AG49" s="21"/>
    </row>
    <row r="50" spans="1:35" s="25" customFormat="1" ht="20.399999999999999">
      <c r="A50" s="148"/>
      <c r="B50" s="149"/>
      <c r="C50" s="37" t="s">
        <v>248</v>
      </c>
      <c r="D50" s="37" t="s">
        <v>252</v>
      </c>
      <c r="E50" s="37" t="s">
        <v>249</v>
      </c>
      <c r="F50" s="37" t="s">
        <v>253</v>
      </c>
      <c r="G50" s="37" t="s">
        <v>30</v>
      </c>
      <c r="H50" s="37" t="s">
        <v>30</v>
      </c>
      <c r="I50" s="37">
        <v>677</v>
      </c>
      <c r="J50" s="37" t="s">
        <v>250</v>
      </c>
      <c r="K50" s="37" t="s">
        <v>254</v>
      </c>
      <c r="L50" s="37" t="s">
        <v>33</v>
      </c>
      <c r="M50" s="37" t="s">
        <v>255</v>
      </c>
      <c r="N50" s="37" t="s">
        <v>49</v>
      </c>
      <c r="O50" s="37" t="s">
        <v>36</v>
      </c>
      <c r="P50" s="123" t="s">
        <v>37</v>
      </c>
      <c r="Q50" s="38" t="s">
        <v>37</v>
      </c>
      <c r="R50" s="97">
        <v>2708000</v>
      </c>
      <c r="S50" s="97" t="s">
        <v>37</v>
      </c>
      <c r="T50" s="97" t="s">
        <v>37</v>
      </c>
      <c r="U50" s="137"/>
      <c r="V50" s="137"/>
      <c r="W50" s="97" t="s">
        <v>37</v>
      </c>
      <c r="X50" s="97" t="s">
        <v>37</v>
      </c>
      <c r="Y50" s="137"/>
      <c r="Z50" s="137"/>
      <c r="AA50" s="137"/>
      <c r="AB50" s="137"/>
      <c r="AC50" s="137"/>
      <c r="AD50" s="137"/>
      <c r="AE50" s="137"/>
      <c r="AF50" s="21"/>
      <c r="AG50" s="21"/>
    </row>
    <row r="51" spans="1:35" s="25" customFormat="1" ht="10.199999999999999">
      <c r="A51" s="148"/>
      <c r="B51" s="149"/>
      <c r="C51" s="37" t="s">
        <v>248</v>
      </c>
      <c r="D51" s="37" t="s">
        <v>256</v>
      </c>
      <c r="E51" s="37" t="s">
        <v>249</v>
      </c>
      <c r="F51" s="37">
        <v>1948</v>
      </c>
      <c r="G51" s="37" t="s">
        <v>30</v>
      </c>
      <c r="H51" s="37" t="s">
        <v>30</v>
      </c>
      <c r="I51" s="37">
        <v>684</v>
      </c>
      <c r="J51" s="37" t="s">
        <v>257</v>
      </c>
      <c r="K51" s="37" t="s">
        <v>185</v>
      </c>
      <c r="L51" s="37" t="s">
        <v>258</v>
      </c>
      <c r="M51" s="37" t="s">
        <v>255</v>
      </c>
      <c r="N51" s="37" t="s">
        <v>53</v>
      </c>
      <c r="O51" s="37" t="s">
        <v>36</v>
      </c>
      <c r="P51" s="97" t="s">
        <v>37</v>
      </c>
      <c r="Q51" s="97">
        <v>22000</v>
      </c>
      <c r="R51" s="97" t="s">
        <v>37</v>
      </c>
      <c r="S51" s="97" t="s">
        <v>37</v>
      </c>
      <c r="T51" s="97" t="s">
        <v>37</v>
      </c>
      <c r="U51" s="97" t="s">
        <v>37</v>
      </c>
      <c r="V51" s="97" t="s">
        <v>37</v>
      </c>
      <c r="W51" s="97" t="s">
        <v>37</v>
      </c>
      <c r="X51" s="97" t="s">
        <v>37</v>
      </c>
      <c r="Y51" s="97" t="s">
        <v>37</v>
      </c>
      <c r="Z51" s="97" t="s">
        <v>37</v>
      </c>
      <c r="AA51" s="97" t="s">
        <v>37</v>
      </c>
      <c r="AB51" s="97" t="s">
        <v>37</v>
      </c>
      <c r="AC51" s="97" t="s">
        <v>37</v>
      </c>
      <c r="AD51" s="97" t="s">
        <v>37</v>
      </c>
      <c r="AE51" s="137" t="s">
        <v>37</v>
      </c>
      <c r="AF51" s="21"/>
      <c r="AG51" s="21"/>
    </row>
    <row r="52" spans="1:35" s="25" customFormat="1" ht="20.399999999999999">
      <c r="A52" s="148"/>
      <c r="B52" s="149"/>
      <c r="C52" s="37" t="s">
        <v>248</v>
      </c>
      <c r="D52" s="37" t="s">
        <v>259</v>
      </c>
      <c r="E52" s="37" t="s">
        <v>249</v>
      </c>
      <c r="F52" s="37">
        <v>2014</v>
      </c>
      <c r="G52" s="37" t="s">
        <v>30</v>
      </c>
      <c r="H52" s="37" t="s">
        <v>30</v>
      </c>
      <c r="I52" s="37">
        <v>1144</v>
      </c>
      <c r="J52" s="37" t="s">
        <v>185</v>
      </c>
      <c r="K52" s="37" t="s">
        <v>185</v>
      </c>
      <c r="L52" s="37" t="s">
        <v>185</v>
      </c>
      <c r="M52" s="37" t="s">
        <v>185</v>
      </c>
      <c r="N52" s="37" t="s">
        <v>49</v>
      </c>
      <c r="O52" s="37" t="s">
        <v>36</v>
      </c>
      <c r="P52" s="97" t="s">
        <v>37</v>
      </c>
      <c r="Q52" s="97" t="s">
        <v>37</v>
      </c>
      <c r="R52" s="97" t="s">
        <v>37</v>
      </c>
      <c r="S52" s="97">
        <v>399532.63</v>
      </c>
      <c r="T52" s="97" t="s">
        <v>37</v>
      </c>
      <c r="U52" s="97" t="s">
        <v>37</v>
      </c>
      <c r="V52" s="97" t="s">
        <v>37</v>
      </c>
      <c r="W52" s="97" t="s">
        <v>37</v>
      </c>
      <c r="X52" s="97" t="s">
        <v>37</v>
      </c>
      <c r="Y52" s="97" t="s">
        <v>37</v>
      </c>
      <c r="Z52" s="97" t="s">
        <v>37</v>
      </c>
      <c r="AA52" s="97" t="s">
        <v>37</v>
      </c>
      <c r="AB52" s="97" t="s">
        <v>37</v>
      </c>
      <c r="AC52" s="97" t="s">
        <v>37</v>
      </c>
      <c r="AD52" s="97" t="s">
        <v>37</v>
      </c>
      <c r="AE52" s="137"/>
      <c r="AF52" s="21"/>
      <c r="AG52" s="21"/>
    </row>
    <row r="53" spans="1:35" s="1" customFormat="1" ht="40.799999999999997">
      <c r="A53" s="124">
        <v>21</v>
      </c>
      <c r="B53" s="88" t="s">
        <v>350</v>
      </c>
      <c r="C53" s="89" t="s">
        <v>260</v>
      </c>
      <c r="D53" s="89" t="s">
        <v>261</v>
      </c>
      <c r="E53" s="87" t="s">
        <v>28</v>
      </c>
      <c r="F53" s="89" t="s">
        <v>262</v>
      </c>
      <c r="G53" s="87" t="s">
        <v>30</v>
      </c>
      <c r="H53" s="89" t="s">
        <v>263</v>
      </c>
      <c r="I53" s="89" t="s">
        <v>264</v>
      </c>
      <c r="J53" s="89" t="s">
        <v>265</v>
      </c>
      <c r="K53" s="89" t="s">
        <v>266</v>
      </c>
      <c r="L53" s="89" t="s">
        <v>267</v>
      </c>
      <c r="M53" s="89" t="s">
        <v>268</v>
      </c>
      <c r="N53" s="89" t="s">
        <v>49</v>
      </c>
      <c r="O53" s="89" t="s">
        <v>269</v>
      </c>
      <c r="P53" s="92">
        <v>314252.90000000002</v>
      </c>
      <c r="Q53" s="41" t="s">
        <v>37</v>
      </c>
      <c r="R53" s="92">
        <v>4700000</v>
      </c>
      <c r="S53" s="92">
        <v>336012.06</v>
      </c>
      <c r="T53" s="92" t="s">
        <v>331</v>
      </c>
      <c r="U53" s="92">
        <v>403987.62</v>
      </c>
      <c r="V53" s="91" t="s">
        <v>37</v>
      </c>
      <c r="W53" s="91" t="s">
        <v>37</v>
      </c>
      <c r="X53" s="91" t="s">
        <v>37</v>
      </c>
      <c r="Y53" s="91">
        <v>5582.04</v>
      </c>
      <c r="Z53" s="91" t="s">
        <v>37</v>
      </c>
      <c r="AA53" s="91">
        <v>31939.98</v>
      </c>
      <c r="AB53" s="91" t="s">
        <v>37</v>
      </c>
      <c r="AC53" s="91">
        <v>9073.01</v>
      </c>
      <c r="AD53" s="91" t="s">
        <v>37</v>
      </c>
      <c r="AE53" s="91" t="s">
        <v>37</v>
      </c>
      <c r="AF53" s="125"/>
      <c r="AG53" s="125"/>
    </row>
    <row r="54" spans="1:35" s="25" customFormat="1" ht="33.75" customHeight="1">
      <c r="A54" s="171">
        <v>22</v>
      </c>
      <c r="B54" s="149" t="s">
        <v>270</v>
      </c>
      <c r="C54" s="37" t="s">
        <v>271</v>
      </c>
      <c r="D54" s="36" t="s">
        <v>151</v>
      </c>
      <c r="E54" s="36" t="s">
        <v>272</v>
      </c>
      <c r="F54" s="36">
        <v>1903</v>
      </c>
      <c r="G54" s="37" t="s">
        <v>273</v>
      </c>
      <c r="H54" s="36" t="s">
        <v>30</v>
      </c>
      <c r="I54" s="36">
        <v>1753</v>
      </c>
      <c r="J54" s="37" t="s">
        <v>163</v>
      </c>
      <c r="K54" s="37" t="s">
        <v>72</v>
      </c>
      <c r="L54" s="36" t="s">
        <v>144</v>
      </c>
      <c r="M54" s="37" t="s">
        <v>274</v>
      </c>
      <c r="N54" s="37" t="s">
        <v>49</v>
      </c>
      <c r="O54" s="36" t="s">
        <v>36</v>
      </c>
      <c r="P54" s="36" t="s">
        <v>37</v>
      </c>
      <c r="Q54" s="97" t="s">
        <v>37</v>
      </c>
      <c r="R54" s="97">
        <v>7012000</v>
      </c>
      <c r="S54" s="96" t="s">
        <v>37</v>
      </c>
      <c r="T54" s="96" t="s">
        <v>37</v>
      </c>
      <c r="U54" s="154">
        <v>1929854.71</v>
      </c>
      <c r="V54" s="96" t="s">
        <v>37</v>
      </c>
      <c r="W54" s="126"/>
      <c r="X54" s="126"/>
      <c r="Y54" s="156">
        <v>256696.68</v>
      </c>
      <c r="Z54" s="96" t="s">
        <v>37</v>
      </c>
      <c r="AA54" s="154">
        <v>117057.02</v>
      </c>
      <c r="AB54" s="96" t="s">
        <v>37</v>
      </c>
      <c r="AC54" s="156">
        <v>93863.56</v>
      </c>
      <c r="AD54" s="159">
        <v>25973.14</v>
      </c>
      <c r="AE54" s="137" t="s">
        <v>37</v>
      </c>
    </row>
    <row r="55" spans="1:35" s="25" customFormat="1" ht="40.799999999999997">
      <c r="A55" s="171"/>
      <c r="B55" s="149"/>
      <c r="C55" s="37" t="s">
        <v>275</v>
      </c>
      <c r="D55" s="37" t="s">
        <v>276</v>
      </c>
      <c r="E55" s="36" t="s">
        <v>272</v>
      </c>
      <c r="F55" s="36">
        <v>1903</v>
      </c>
      <c r="G55" s="37" t="s">
        <v>277</v>
      </c>
      <c r="H55" s="36" t="s">
        <v>29</v>
      </c>
      <c r="I55" s="36">
        <v>173</v>
      </c>
      <c r="J55" s="37" t="s">
        <v>163</v>
      </c>
      <c r="K55" s="37" t="s">
        <v>169</v>
      </c>
      <c r="L55" s="37" t="s">
        <v>278</v>
      </c>
      <c r="M55" s="37" t="s">
        <v>279</v>
      </c>
      <c r="N55" s="37" t="s">
        <v>53</v>
      </c>
      <c r="O55" s="36" t="s">
        <v>36</v>
      </c>
      <c r="P55" s="96">
        <v>50500</v>
      </c>
      <c r="Q55" s="97" t="s">
        <v>37</v>
      </c>
      <c r="R55" s="37" t="s">
        <v>37</v>
      </c>
      <c r="S55" s="96" t="s">
        <v>37</v>
      </c>
      <c r="T55" s="96" t="s">
        <v>37</v>
      </c>
      <c r="U55" s="154"/>
      <c r="V55" s="96" t="s">
        <v>37</v>
      </c>
      <c r="W55" s="127" t="s">
        <v>37</v>
      </c>
      <c r="X55" s="127" t="s">
        <v>37</v>
      </c>
      <c r="Y55" s="157"/>
      <c r="Z55" s="96" t="s">
        <v>37</v>
      </c>
      <c r="AA55" s="154"/>
      <c r="AB55" s="96" t="s">
        <v>37</v>
      </c>
      <c r="AC55" s="162"/>
      <c r="AD55" s="160"/>
      <c r="AE55" s="137"/>
    </row>
    <row r="56" spans="1:35" s="25" customFormat="1" ht="30.6">
      <c r="A56" s="171"/>
      <c r="B56" s="149"/>
      <c r="C56" s="37" t="s">
        <v>280</v>
      </c>
      <c r="D56" s="36" t="s">
        <v>151</v>
      </c>
      <c r="E56" s="36" t="s">
        <v>272</v>
      </c>
      <c r="F56" s="37" t="s">
        <v>281</v>
      </c>
      <c r="G56" s="37" t="s">
        <v>273</v>
      </c>
      <c r="H56" s="36" t="s">
        <v>30</v>
      </c>
      <c r="I56" s="36">
        <v>828</v>
      </c>
      <c r="J56" s="37" t="s">
        <v>163</v>
      </c>
      <c r="K56" s="37" t="s">
        <v>72</v>
      </c>
      <c r="L56" s="36" t="s">
        <v>144</v>
      </c>
      <c r="M56" s="37" t="s">
        <v>282</v>
      </c>
      <c r="N56" s="37" t="s">
        <v>49</v>
      </c>
      <c r="O56" s="36" t="s">
        <v>36</v>
      </c>
      <c r="P56" s="36" t="s">
        <v>37</v>
      </c>
      <c r="Q56" s="97" t="s">
        <v>37</v>
      </c>
      <c r="R56" s="97">
        <v>3312000</v>
      </c>
      <c r="S56" s="96" t="s">
        <v>37</v>
      </c>
      <c r="T56" s="96" t="s">
        <v>37</v>
      </c>
      <c r="U56" s="154"/>
      <c r="V56" s="96" t="s">
        <v>37</v>
      </c>
      <c r="W56" s="127"/>
      <c r="X56" s="127"/>
      <c r="Y56" s="157"/>
      <c r="Z56" s="96" t="s">
        <v>37</v>
      </c>
      <c r="AA56" s="154"/>
      <c r="AB56" s="96" t="s">
        <v>37</v>
      </c>
      <c r="AC56" s="162"/>
      <c r="AD56" s="160"/>
      <c r="AE56" s="96" t="s">
        <v>37</v>
      </c>
    </row>
    <row r="57" spans="1:35" s="25" customFormat="1" ht="30.6">
      <c r="A57" s="171"/>
      <c r="B57" s="149"/>
      <c r="C57" s="37" t="s">
        <v>283</v>
      </c>
      <c r="D57" s="36" t="s">
        <v>151</v>
      </c>
      <c r="E57" s="36" t="s">
        <v>272</v>
      </c>
      <c r="F57" s="36">
        <v>1985</v>
      </c>
      <c r="G57" s="36" t="s">
        <v>70</v>
      </c>
      <c r="H57" s="36" t="s">
        <v>30</v>
      </c>
      <c r="I57" s="36">
        <v>1144</v>
      </c>
      <c r="J57" s="37" t="s">
        <v>163</v>
      </c>
      <c r="K57" s="37" t="s">
        <v>72</v>
      </c>
      <c r="L57" s="36" t="s">
        <v>144</v>
      </c>
      <c r="M57" s="37" t="s">
        <v>282</v>
      </c>
      <c r="N57" s="37" t="s">
        <v>49</v>
      </c>
      <c r="O57" s="36" t="s">
        <v>36</v>
      </c>
      <c r="P57" s="36" t="s">
        <v>37</v>
      </c>
      <c r="Q57" s="97" t="s">
        <v>37</v>
      </c>
      <c r="R57" s="97">
        <v>4576000</v>
      </c>
      <c r="S57" s="96">
        <v>2780.8</v>
      </c>
      <c r="T57" s="96" t="s">
        <v>37</v>
      </c>
      <c r="U57" s="154"/>
      <c r="V57" s="96" t="s">
        <v>37</v>
      </c>
      <c r="W57" s="128"/>
      <c r="X57" s="128"/>
      <c r="Y57" s="158"/>
      <c r="Z57" s="96" t="s">
        <v>37</v>
      </c>
      <c r="AA57" s="154"/>
      <c r="AB57" s="96" t="s">
        <v>37</v>
      </c>
      <c r="AC57" s="163"/>
      <c r="AD57" s="161"/>
      <c r="AE57" s="96" t="s">
        <v>37</v>
      </c>
    </row>
    <row r="58" spans="1:35" s="25" customFormat="1" ht="65.400000000000006" customHeight="1">
      <c r="A58" s="124">
        <v>23</v>
      </c>
      <c r="B58" s="88" t="s">
        <v>332</v>
      </c>
      <c r="C58" s="89" t="s">
        <v>284</v>
      </c>
      <c r="D58" s="87" t="s">
        <v>151</v>
      </c>
      <c r="E58" s="87" t="s">
        <v>285</v>
      </c>
      <c r="F58" s="87" t="s">
        <v>286</v>
      </c>
      <c r="G58" s="87" t="s">
        <v>30</v>
      </c>
      <c r="H58" s="87" t="s">
        <v>30</v>
      </c>
      <c r="I58" s="87">
        <v>5670.9</v>
      </c>
      <c r="J58" s="87" t="s">
        <v>163</v>
      </c>
      <c r="K58" s="89" t="s">
        <v>287</v>
      </c>
      <c r="L58" s="87" t="s">
        <v>33</v>
      </c>
      <c r="M58" s="87" t="s">
        <v>288</v>
      </c>
      <c r="N58" s="87" t="s">
        <v>49</v>
      </c>
      <c r="O58" s="87" t="s">
        <v>289</v>
      </c>
      <c r="P58" s="91" t="s">
        <v>37</v>
      </c>
      <c r="Q58" s="41" t="s">
        <v>37</v>
      </c>
      <c r="R58" s="91">
        <v>22683600</v>
      </c>
      <c r="S58" s="91">
        <v>287347.32</v>
      </c>
      <c r="T58" s="91" t="s">
        <v>37</v>
      </c>
      <c r="U58" s="91">
        <v>1973392.51</v>
      </c>
      <c r="V58" s="91" t="s">
        <v>37</v>
      </c>
      <c r="W58" s="91" t="s">
        <v>37</v>
      </c>
      <c r="X58" s="91" t="s">
        <v>37</v>
      </c>
      <c r="Y58" s="91">
        <v>185629.24</v>
      </c>
      <c r="Z58" s="91" t="s">
        <v>37</v>
      </c>
      <c r="AA58" s="91">
        <v>474000</v>
      </c>
      <c r="AB58" s="91" t="s">
        <v>37</v>
      </c>
      <c r="AC58" s="91">
        <v>65100</v>
      </c>
      <c r="AD58" s="91">
        <v>39600</v>
      </c>
      <c r="AE58" s="43" t="s">
        <v>37</v>
      </c>
    </row>
    <row r="59" spans="1:35" s="1" customFormat="1" ht="61.2">
      <c r="A59" s="166">
        <v>24</v>
      </c>
      <c r="B59" s="149" t="s">
        <v>290</v>
      </c>
      <c r="C59" s="37" t="s">
        <v>291</v>
      </c>
      <c r="D59" s="36" t="s">
        <v>151</v>
      </c>
      <c r="E59" s="37" t="s">
        <v>174</v>
      </c>
      <c r="F59" s="36">
        <v>1982</v>
      </c>
      <c r="G59" s="36" t="s">
        <v>30</v>
      </c>
      <c r="H59" s="36" t="s">
        <v>30</v>
      </c>
      <c r="I59" s="36">
        <v>3396.6</v>
      </c>
      <c r="J59" s="37" t="s">
        <v>292</v>
      </c>
      <c r="K59" s="37" t="s">
        <v>293</v>
      </c>
      <c r="L59" s="36" t="s">
        <v>144</v>
      </c>
      <c r="M59" s="37" t="s">
        <v>294</v>
      </c>
      <c r="N59" s="37" t="s">
        <v>49</v>
      </c>
      <c r="O59" s="36" t="s">
        <v>136</v>
      </c>
      <c r="P59" s="99"/>
      <c r="Q59" s="97" t="s">
        <v>37</v>
      </c>
      <c r="R59" s="97">
        <v>13586400</v>
      </c>
      <c r="S59" s="96">
        <v>115497</v>
      </c>
      <c r="T59" s="129" t="s">
        <v>37</v>
      </c>
      <c r="U59" s="99">
        <v>1552736.08</v>
      </c>
      <c r="V59" s="96" t="s">
        <v>37</v>
      </c>
      <c r="W59" s="96" t="s">
        <v>37</v>
      </c>
      <c r="X59" s="96" t="s">
        <v>37</v>
      </c>
      <c r="Y59" s="99">
        <v>73263.83</v>
      </c>
      <c r="Z59" s="96" t="s">
        <v>37</v>
      </c>
      <c r="AA59" s="96">
        <v>182390.98</v>
      </c>
      <c r="AB59" s="96" t="s">
        <v>37</v>
      </c>
      <c r="AC59" s="96">
        <v>58289.72</v>
      </c>
      <c r="AD59" s="96">
        <v>14101.97</v>
      </c>
      <c r="AE59" s="96" t="s">
        <v>37</v>
      </c>
      <c r="AF59" s="125"/>
      <c r="AG59" s="125"/>
    </row>
    <row r="60" spans="1:35" s="98" customFormat="1" ht="40.799999999999997">
      <c r="A60" s="167"/>
      <c r="B60" s="149"/>
      <c r="C60" s="37" t="s">
        <v>291</v>
      </c>
      <c r="D60" s="36" t="s">
        <v>295</v>
      </c>
      <c r="E60" s="36" t="s">
        <v>174</v>
      </c>
      <c r="F60" s="36">
        <v>1983</v>
      </c>
      <c r="G60" s="36" t="s">
        <v>30</v>
      </c>
      <c r="H60" s="36" t="s">
        <v>30</v>
      </c>
      <c r="I60" s="36">
        <v>2343.4</v>
      </c>
      <c r="J60" s="37" t="s">
        <v>296</v>
      </c>
      <c r="K60" s="37" t="s">
        <v>297</v>
      </c>
      <c r="L60" s="37" t="s">
        <v>298</v>
      </c>
      <c r="M60" s="37" t="s">
        <v>299</v>
      </c>
      <c r="N60" s="37" t="s">
        <v>49</v>
      </c>
      <c r="O60" s="36" t="s">
        <v>136</v>
      </c>
      <c r="P60" s="99"/>
      <c r="Q60" s="97" t="s">
        <v>37</v>
      </c>
      <c r="R60" s="97">
        <v>9373600</v>
      </c>
      <c r="S60" s="96" t="s">
        <v>37</v>
      </c>
      <c r="T60" s="96" t="s">
        <v>37</v>
      </c>
      <c r="U60" s="96" t="s">
        <v>37</v>
      </c>
      <c r="V60" s="96" t="s">
        <v>37</v>
      </c>
      <c r="W60" s="96" t="s">
        <v>37</v>
      </c>
      <c r="X60" s="96" t="s">
        <v>37</v>
      </c>
      <c r="Y60" s="96" t="s">
        <v>37</v>
      </c>
      <c r="Z60" s="96" t="s">
        <v>37</v>
      </c>
      <c r="AA60" s="96" t="s">
        <v>37</v>
      </c>
      <c r="AB60" s="96" t="s">
        <v>37</v>
      </c>
      <c r="AC60" s="96" t="s">
        <v>37</v>
      </c>
      <c r="AD60" s="96" t="s">
        <v>37</v>
      </c>
      <c r="AE60" s="96"/>
      <c r="AF60" s="113"/>
      <c r="AG60" s="113"/>
    </row>
    <row r="61" spans="1:35" s="98" customFormat="1" ht="30.6">
      <c r="A61" s="167"/>
      <c r="B61" s="149"/>
      <c r="C61" s="37" t="s">
        <v>291</v>
      </c>
      <c r="D61" s="37" t="s">
        <v>300</v>
      </c>
      <c r="E61" s="36" t="s">
        <v>174</v>
      </c>
      <c r="F61" s="36">
        <v>1964</v>
      </c>
      <c r="G61" s="36" t="s">
        <v>30</v>
      </c>
      <c r="H61" s="36" t="s">
        <v>29</v>
      </c>
      <c r="I61" s="36">
        <v>819.6</v>
      </c>
      <c r="J61" s="36" t="s">
        <v>54</v>
      </c>
      <c r="K61" s="36" t="s">
        <v>36</v>
      </c>
      <c r="L61" s="36" t="s">
        <v>144</v>
      </c>
      <c r="M61" s="37" t="s">
        <v>301</v>
      </c>
      <c r="N61" s="37" t="s">
        <v>49</v>
      </c>
      <c r="O61" s="36" t="s">
        <v>136</v>
      </c>
      <c r="P61" s="99">
        <v>224610.83</v>
      </c>
      <c r="Q61" s="97" t="s">
        <v>37</v>
      </c>
      <c r="R61" s="96" t="s">
        <v>37</v>
      </c>
      <c r="S61" s="96" t="s">
        <v>37</v>
      </c>
      <c r="T61" s="96" t="s">
        <v>37</v>
      </c>
      <c r="U61" s="96" t="s">
        <v>37</v>
      </c>
      <c r="V61" s="96" t="s">
        <v>37</v>
      </c>
      <c r="W61" s="96" t="s">
        <v>37</v>
      </c>
      <c r="X61" s="96" t="s">
        <v>37</v>
      </c>
      <c r="Y61" s="96" t="s">
        <v>37</v>
      </c>
      <c r="Z61" s="96" t="s">
        <v>37</v>
      </c>
      <c r="AA61" s="96" t="s">
        <v>37</v>
      </c>
      <c r="AB61" s="96" t="s">
        <v>37</v>
      </c>
      <c r="AC61" s="96" t="s">
        <v>37</v>
      </c>
      <c r="AD61" s="96" t="s">
        <v>37</v>
      </c>
      <c r="AE61" s="96"/>
      <c r="AF61" s="113"/>
      <c r="AG61" s="113"/>
    </row>
    <row r="62" spans="1:35" s="98" customFormat="1" ht="30.6">
      <c r="A62" s="167"/>
      <c r="B62" s="149"/>
      <c r="C62" s="37" t="s">
        <v>302</v>
      </c>
      <c r="D62" s="37" t="s">
        <v>303</v>
      </c>
      <c r="E62" s="96" t="s">
        <v>37</v>
      </c>
      <c r="F62" s="96" t="s">
        <v>37</v>
      </c>
      <c r="G62" s="96" t="s">
        <v>37</v>
      </c>
      <c r="H62" s="96" t="s">
        <v>37</v>
      </c>
      <c r="I62" s="96" t="s">
        <v>37</v>
      </c>
      <c r="J62" s="96" t="s">
        <v>37</v>
      </c>
      <c r="K62" s="96" t="s">
        <v>37</v>
      </c>
      <c r="L62" s="96" t="s">
        <v>37</v>
      </c>
      <c r="M62" s="96" t="s">
        <v>37</v>
      </c>
      <c r="N62" s="96" t="s">
        <v>37</v>
      </c>
      <c r="O62" s="96" t="s">
        <v>37</v>
      </c>
      <c r="P62" s="99" t="s">
        <v>37</v>
      </c>
      <c r="Q62" s="97" t="s">
        <v>37</v>
      </c>
      <c r="R62" s="96" t="s">
        <v>37</v>
      </c>
      <c r="S62" s="96" t="s">
        <v>37</v>
      </c>
      <c r="T62" s="96" t="s">
        <v>37</v>
      </c>
      <c r="U62" s="99">
        <v>60000</v>
      </c>
      <c r="V62" s="96" t="s">
        <v>37</v>
      </c>
      <c r="W62" s="96" t="s">
        <v>37</v>
      </c>
      <c r="X62" s="96" t="s">
        <v>37</v>
      </c>
      <c r="Y62" s="96" t="s">
        <v>37</v>
      </c>
      <c r="Z62" s="96" t="s">
        <v>37</v>
      </c>
      <c r="AA62" s="96" t="s">
        <v>37</v>
      </c>
      <c r="AB62" s="96" t="s">
        <v>37</v>
      </c>
      <c r="AC62" s="96" t="s">
        <v>37</v>
      </c>
      <c r="AD62" s="96" t="s">
        <v>37</v>
      </c>
      <c r="AE62" s="96"/>
      <c r="AF62" s="113"/>
      <c r="AG62" s="113"/>
    </row>
    <row r="63" spans="1:35" s="98" customFormat="1" ht="40.799999999999997">
      <c r="A63" s="167"/>
      <c r="B63" s="149"/>
      <c r="C63" s="37" t="s">
        <v>291</v>
      </c>
      <c r="D63" s="37" t="s">
        <v>304</v>
      </c>
      <c r="E63" s="36" t="s">
        <v>174</v>
      </c>
      <c r="F63" s="36">
        <v>1986</v>
      </c>
      <c r="G63" s="36" t="s">
        <v>30</v>
      </c>
      <c r="H63" s="36" t="s">
        <v>30</v>
      </c>
      <c r="I63" s="36">
        <v>366.5</v>
      </c>
      <c r="J63" s="36" t="s">
        <v>36</v>
      </c>
      <c r="K63" s="36" t="s">
        <v>36</v>
      </c>
      <c r="L63" s="37" t="s">
        <v>305</v>
      </c>
      <c r="M63" s="37" t="s">
        <v>306</v>
      </c>
      <c r="N63" s="37" t="s">
        <v>49</v>
      </c>
      <c r="O63" s="36" t="s">
        <v>136</v>
      </c>
      <c r="P63" s="99">
        <v>32840.730000000003</v>
      </c>
      <c r="Q63" s="97" t="s">
        <v>37</v>
      </c>
      <c r="R63" s="96" t="s">
        <v>37</v>
      </c>
      <c r="S63" s="96" t="s">
        <v>37</v>
      </c>
      <c r="T63" s="96" t="s">
        <v>37</v>
      </c>
      <c r="U63" s="96" t="s">
        <v>37</v>
      </c>
      <c r="V63" s="96" t="s">
        <v>37</v>
      </c>
      <c r="W63" s="96" t="s">
        <v>37</v>
      </c>
      <c r="X63" s="96" t="s">
        <v>37</v>
      </c>
      <c r="Y63" s="96" t="s">
        <v>37</v>
      </c>
      <c r="Z63" s="96" t="s">
        <v>37</v>
      </c>
      <c r="AA63" s="96" t="s">
        <v>37</v>
      </c>
      <c r="AB63" s="96" t="s">
        <v>37</v>
      </c>
      <c r="AC63" s="96" t="s">
        <v>37</v>
      </c>
      <c r="AD63" s="96" t="s">
        <v>37</v>
      </c>
      <c r="AE63" s="96"/>
      <c r="AF63" s="113"/>
      <c r="AG63" s="113"/>
    </row>
    <row r="64" spans="1:35" s="98" customFormat="1" ht="20.399999999999999">
      <c r="A64" s="168"/>
      <c r="B64" s="149"/>
      <c r="C64" s="37" t="s">
        <v>291</v>
      </c>
      <c r="D64" s="37" t="s">
        <v>307</v>
      </c>
      <c r="E64" s="36" t="s">
        <v>174</v>
      </c>
      <c r="F64" s="36">
        <v>2019</v>
      </c>
      <c r="G64" s="36" t="s">
        <v>30</v>
      </c>
      <c r="H64" s="36" t="s">
        <v>30</v>
      </c>
      <c r="I64" s="36">
        <v>968</v>
      </c>
      <c r="J64" s="36" t="s">
        <v>36</v>
      </c>
      <c r="K64" s="36" t="s">
        <v>36</v>
      </c>
      <c r="L64" s="37" t="s">
        <v>308</v>
      </c>
      <c r="M64" s="37" t="s">
        <v>136</v>
      </c>
      <c r="N64" s="37" t="s">
        <v>41</v>
      </c>
      <c r="O64" s="36" t="s">
        <v>136</v>
      </c>
      <c r="P64" s="99">
        <v>602792.51</v>
      </c>
      <c r="Q64" s="97" t="s">
        <v>37</v>
      </c>
      <c r="R64" s="96" t="s">
        <v>37</v>
      </c>
      <c r="S64" s="96" t="s">
        <v>37</v>
      </c>
      <c r="T64" s="96" t="s">
        <v>37</v>
      </c>
      <c r="U64" s="96" t="s">
        <v>37</v>
      </c>
      <c r="V64" s="96" t="s">
        <v>37</v>
      </c>
      <c r="W64" s="96" t="s">
        <v>37</v>
      </c>
      <c r="X64" s="96" t="s">
        <v>37</v>
      </c>
      <c r="Y64" s="96" t="s">
        <v>37</v>
      </c>
      <c r="Z64" s="96" t="s">
        <v>37</v>
      </c>
      <c r="AA64" s="96" t="s">
        <v>37</v>
      </c>
      <c r="AB64" s="96" t="s">
        <v>37</v>
      </c>
      <c r="AC64" s="96" t="s">
        <v>37</v>
      </c>
      <c r="AD64" s="96" t="s">
        <v>37</v>
      </c>
      <c r="AE64" s="96"/>
      <c r="AF64" s="113"/>
      <c r="AG64" s="113"/>
      <c r="AH64" s="113"/>
      <c r="AI64" s="113"/>
    </row>
    <row r="65" spans="1:34" s="18" customFormat="1" ht="20.399999999999999" customHeight="1">
      <c r="A65" s="201">
        <v>25</v>
      </c>
      <c r="B65" s="202" t="s">
        <v>309</v>
      </c>
      <c r="C65" s="89" t="s">
        <v>310</v>
      </c>
      <c r="D65" s="89" t="s">
        <v>156</v>
      </c>
      <c r="E65" s="87" t="s">
        <v>311</v>
      </c>
      <c r="F65" s="89">
        <v>2002</v>
      </c>
      <c r="G65" s="89" t="s">
        <v>30</v>
      </c>
      <c r="H65" s="89" t="s">
        <v>30</v>
      </c>
      <c r="I65" s="89" t="s">
        <v>312</v>
      </c>
      <c r="J65" s="89" t="s">
        <v>54</v>
      </c>
      <c r="K65" s="89" t="s">
        <v>36</v>
      </c>
      <c r="L65" s="89" t="s">
        <v>33</v>
      </c>
      <c r="M65" s="89" t="s">
        <v>313</v>
      </c>
      <c r="N65" s="89" t="s">
        <v>49</v>
      </c>
      <c r="O65" s="203" t="s">
        <v>314</v>
      </c>
      <c r="P65" s="92" t="s">
        <v>37</v>
      </c>
      <c r="Q65" s="41" t="s">
        <v>37</v>
      </c>
      <c r="R65" s="91">
        <v>4714440</v>
      </c>
      <c r="S65" s="91" t="s">
        <v>37</v>
      </c>
      <c r="T65" s="91" t="s">
        <v>37</v>
      </c>
      <c r="U65" s="91" t="s">
        <v>37</v>
      </c>
      <c r="V65" s="204" t="s">
        <v>37</v>
      </c>
      <c r="W65" s="92" t="s">
        <v>37</v>
      </c>
      <c r="X65" s="92" t="s">
        <v>37</v>
      </c>
      <c r="Y65" s="91" t="s">
        <v>37</v>
      </c>
      <c r="Z65" s="205" t="s">
        <v>37</v>
      </c>
      <c r="AA65" s="91" t="s">
        <v>37</v>
      </c>
      <c r="AB65" s="205" t="s">
        <v>37</v>
      </c>
      <c r="AC65" s="206">
        <v>123920.6</v>
      </c>
      <c r="AD65" s="206">
        <v>11871.96</v>
      </c>
      <c r="AE65" s="205" t="s">
        <v>37</v>
      </c>
      <c r="AF65" s="21"/>
      <c r="AG65" s="22"/>
    </row>
    <row r="66" spans="1:34" s="18" customFormat="1" ht="20.399999999999999">
      <c r="A66" s="201"/>
      <c r="B66" s="202"/>
      <c r="C66" s="89" t="s">
        <v>310</v>
      </c>
      <c r="D66" s="89" t="s">
        <v>315</v>
      </c>
      <c r="E66" s="87" t="s">
        <v>311</v>
      </c>
      <c r="F66" s="89" t="s">
        <v>316</v>
      </c>
      <c r="G66" s="89" t="s">
        <v>30</v>
      </c>
      <c r="H66" s="89" t="s">
        <v>30</v>
      </c>
      <c r="I66" s="89" t="s">
        <v>317</v>
      </c>
      <c r="J66" s="89" t="s">
        <v>54</v>
      </c>
      <c r="K66" s="89" t="s">
        <v>72</v>
      </c>
      <c r="L66" s="89" t="s">
        <v>33</v>
      </c>
      <c r="M66" s="89" t="s">
        <v>313</v>
      </c>
      <c r="N66" s="89" t="s">
        <v>49</v>
      </c>
      <c r="O66" s="203"/>
      <c r="P66" s="92" t="s">
        <v>37</v>
      </c>
      <c r="Q66" s="41" t="s">
        <v>37</v>
      </c>
      <c r="R66" s="91">
        <v>5120000</v>
      </c>
      <c r="S66" s="91" t="s">
        <v>37</v>
      </c>
      <c r="T66" s="91" t="s">
        <v>37</v>
      </c>
      <c r="U66" s="92">
        <v>262225.33</v>
      </c>
      <c r="V66" s="204"/>
      <c r="W66" s="92" t="s">
        <v>37</v>
      </c>
      <c r="X66" s="92" t="s">
        <v>37</v>
      </c>
      <c r="Y66" s="92">
        <v>101994.18</v>
      </c>
      <c r="Z66" s="205"/>
      <c r="AA66" s="92">
        <v>192522.49</v>
      </c>
      <c r="AB66" s="205"/>
      <c r="AC66" s="207"/>
      <c r="AD66" s="207"/>
      <c r="AE66" s="205"/>
      <c r="AF66" s="21"/>
      <c r="AG66" s="22"/>
    </row>
    <row r="67" spans="1:34" s="18" customFormat="1" ht="30.6">
      <c r="A67" s="201"/>
      <c r="B67" s="202"/>
      <c r="C67" s="89" t="s">
        <v>310</v>
      </c>
      <c r="D67" s="89" t="s">
        <v>318</v>
      </c>
      <c r="E67" s="87" t="s">
        <v>311</v>
      </c>
      <c r="F67" s="89" t="s">
        <v>319</v>
      </c>
      <c r="G67" s="89" t="s">
        <v>30</v>
      </c>
      <c r="H67" s="89" t="s">
        <v>30</v>
      </c>
      <c r="I67" s="203" t="s">
        <v>320</v>
      </c>
      <c r="J67" s="89" t="s">
        <v>54</v>
      </c>
      <c r="K67" s="89" t="s">
        <v>321</v>
      </c>
      <c r="L67" s="89" t="s">
        <v>33</v>
      </c>
      <c r="M67" s="89" t="s">
        <v>313</v>
      </c>
      <c r="N67" s="89" t="s">
        <v>49</v>
      </c>
      <c r="O67" s="203"/>
      <c r="P67" s="204" t="s">
        <v>37</v>
      </c>
      <c r="Q67" s="41" t="s">
        <v>37</v>
      </c>
      <c r="R67" s="205">
        <v>6484000</v>
      </c>
      <c r="S67" s="91" t="s">
        <v>37</v>
      </c>
      <c r="T67" s="91" t="s">
        <v>37</v>
      </c>
      <c r="U67" s="204">
        <v>2325590.19</v>
      </c>
      <c r="V67" s="204"/>
      <c r="W67" s="92" t="s">
        <v>37</v>
      </c>
      <c r="X67" s="92" t="s">
        <v>37</v>
      </c>
      <c r="Y67" s="205" t="s">
        <v>37</v>
      </c>
      <c r="Z67" s="205"/>
      <c r="AA67" s="206">
        <v>121985.98</v>
      </c>
      <c r="AB67" s="205"/>
      <c r="AC67" s="207"/>
      <c r="AD67" s="207"/>
      <c r="AE67" s="205"/>
      <c r="AF67" s="21"/>
      <c r="AG67" s="22"/>
    </row>
    <row r="68" spans="1:34" s="18" customFormat="1" ht="20.399999999999999">
      <c r="A68" s="201"/>
      <c r="B68" s="202"/>
      <c r="C68" s="89" t="s">
        <v>310</v>
      </c>
      <c r="D68" s="89" t="s">
        <v>322</v>
      </c>
      <c r="E68" s="87" t="s">
        <v>311</v>
      </c>
      <c r="F68" s="89" t="s">
        <v>323</v>
      </c>
      <c r="G68" s="89" t="s">
        <v>30</v>
      </c>
      <c r="H68" s="89" t="s">
        <v>30</v>
      </c>
      <c r="I68" s="203"/>
      <c r="J68" s="89" t="s">
        <v>54</v>
      </c>
      <c r="K68" s="89" t="s">
        <v>102</v>
      </c>
      <c r="L68" s="89" t="s">
        <v>33</v>
      </c>
      <c r="M68" s="89" t="s">
        <v>313</v>
      </c>
      <c r="N68" s="89" t="s">
        <v>49</v>
      </c>
      <c r="O68" s="203"/>
      <c r="P68" s="204"/>
      <c r="Q68" s="41" t="s">
        <v>37</v>
      </c>
      <c r="R68" s="205"/>
      <c r="S68" s="91" t="s">
        <v>37</v>
      </c>
      <c r="T68" s="91" t="s">
        <v>37</v>
      </c>
      <c r="U68" s="204"/>
      <c r="V68" s="204"/>
      <c r="W68" s="92" t="s">
        <v>37</v>
      </c>
      <c r="X68" s="92" t="s">
        <v>37</v>
      </c>
      <c r="Y68" s="205"/>
      <c r="Z68" s="205"/>
      <c r="AA68" s="207"/>
      <c r="AB68" s="205"/>
      <c r="AC68" s="207"/>
      <c r="AD68" s="207"/>
      <c r="AE68" s="205"/>
      <c r="AF68" s="21"/>
      <c r="AG68" s="22"/>
    </row>
    <row r="69" spans="1:34" s="18" customFormat="1" ht="20.399999999999999">
      <c r="A69" s="201"/>
      <c r="B69" s="202"/>
      <c r="C69" s="89" t="s">
        <v>310</v>
      </c>
      <c r="D69" s="89" t="s">
        <v>324</v>
      </c>
      <c r="E69" s="87" t="s">
        <v>311</v>
      </c>
      <c r="F69" s="89" t="s">
        <v>325</v>
      </c>
      <c r="G69" s="89" t="s">
        <v>30</v>
      </c>
      <c r="H69" s="89" t="s">
        <v>30</v>
      </c>
      <c r="I69" s="203"/>
      <c r="J69" s="89" t="s">
        <v>54</v>
      </c>
      <c r="K69" s="89" t="s">
        <v>36</v>
      </c>
      <c r="L69" s="89" t="s">
        <v>33</v>
      </c>
      <c r="M69" s="89" t="s">
        <v>313</v>
      </c>
      <c r="N69" s="89" t="s">
        <v>49</v>
      </c>
      <c r="O69" s="203"/>
      <c r="P69" s="204"/>
      <c r="Q69" s="41" t="s">
        <v>37</v>
      </c>
      <c r="R69" s="205"/>
      <c r="S69" s="91" t="s">
        <v>37</v>
      </c>
      <c r="T69" s="91" t="s">
        <v>37</v>
      </c>
      <c r="U69" s="204"/>
      <c r="V69" s="204"/>
      <c r="W69" s="92" t="s">
        <v>37</v>
      </c>
      <c r="X69" s="92" t="s">
        <v>37</v>
      </c>
      <c r="Y69" s="205"/>
      <c r="Z69" s="205"/>
      <c r="AA69" s="207"/>
      <c r="AB69" s="205"/>
      <c r="AC69" s="207"/>
      <c r="AD69" s="207"/>
      <c r="AE69" s="205"/>
      <c r="AF69" s="21"/>
      <c r="AG69" s="22"/>
    </row>
    <row r="70" spans="1:34" s="18" customFormat="1" ht="20.399999999999999">
      <c r="A70" s="201"/>
      <c r="B70" s="202"/>
      <c r="C70" s="89" t="s">
        <v>310</v>
      </c>
      <c r="D70" s="89" t="s">
        <v>326</v>
      </c>
      <c r="E70" s="87" t="s">
        <v>311</v>
      </c>
      <c r="F70" s="89" t="s">
        <v>316</v>
      </c>
      <c r="G70" s="89" t="s">
        <v>30</v>
      </c>
      <c r="H70" s="89" t="s">
        <v>30</v>
      </c>
      <c r="I70" s="203"/>
      <c r="J70" s="89" t="s">
        <v>54</v>
      </c>
      <c r="K70" s="89" t="s">
        <v>36</v>
      </c>
      <c r="L70" s="89" t="s">
        <v>33</v>
      </c>
      <c r="M70" s="89" t="s">
        <v>313</v>
      </c>
      <c r="N70" s="89" t="s">
        <v>49</v>
      </c>
      <c r="O70" s="203"/>
      <c r="P70" s="204"/>
      <c r="Q70" s="41" t="s">
        <v>37</v>
      </c>
      <c r="R70" s="205"/>
      <c r="S70" s="91" t="s">
        <v>37</v>
      </c>
      <c r="T70" s="91" t="s">
        <v>37</v>
      </c>
      <c r="U70" s="204"/>
      <c r="V70" s="204"/>
      <c r="W70" s="92" t="s">
        <v>37</v>
      </c>
      <c r="X70" s="92" t="s">
        <v>37</v>
      </c>
      <c r="Y70" s="205"/>
      <c r="Z70" s="205"/>
      <c r="AA70" s="208"/>
      <c r="AB70" s="205"/>
      <c r="AC70" s="208"/>
      <c r="AD70" s="208"/>
      <c r="AE70" s="205"/>
      <c r="AF70" s="21"/>
      <c r="AG70" s="22"/>
    </row>
    <row r="71" spans="1:34" s="9" customFormat="1">
      <c r="A71" s="4"/>
      <c r="B71" s="4"/>
      <c r="C71" s="4"/>
      <c r="D71" s="4"/>
      <c r="E71" s="4"/>
      <c r="F71" s="5"/>
      <c r="G71" s="5"/>
      <c r="H71" s="5"/>
      <c r="I71" s="5"/>
      <c r="J71" s="5"/>
      <c r="K71" s="5"/>
      <c r="L71" s="5"/>
      <c r="M71" s="5"/>
      <c r="N71" s="5"/>
      <c r="O71" s="5"/>
      <c r="P71" s="6">
        <f>SUM(P5:P70)</f>
        <v>30154319.819999997</v>
      </c>
      <c r="Q71" s="6">
        <f>SUM(Q5:Q70)</f>
        <v>22000</v>
      </c>
      <c r="R71" s="6">
        <f>SUM(R5:R70)</f>
        <v>193151960</v>
      </c>
      <c r="S71" s="6">
        <f>SUM(S5:S70)</f>
        <v>3751503.2499999995</v>
      </c>
      <c r="T71" s="6">
        <f>SUM(T5:T70)</f>
        <v>0</v>
      </c>
      <c r="U71" s="6">
        <f>SUM(U5:U40,U42:U61,U63:U70)</f>
        <v>27200167.180000003</v>
      </c>
      <c r="V71" s="6">
        <f>SUM(V5:V70)</f>
        <v>27431.55</v>
      </c>
      <c r="W71" s="6">
        <f>SUM(W5:W70)</f>
        <v>186939.51</v>
      </c>
      <c r="X71" s="6">
        <f>SUM(X3:X70)</f>
        <v>0</v>
      </c>
      <c r="Y71" s="6">
        <f>SUM(Y5:Y70)</f>
        <v>882122.87999999989</v>
      </c>
      <c r="Z71" s="6">
        <f>SUM(Z5)</f>
        <v>23000</v>
      </c>
      <c r="AA71" s="6">
        <f>SUM(AA5:AA70)</f>
        <v>4920897.8400000008</v>
      </c>
      <c r="AB71" s="7">
        <f>SUM(AB5:AB70)</f>
        <v>0</v>
      </c>
      <c r="AC71" s="7">
        <f>SUM(AC5:AC70)</f>
        <v>1308574.8500000003</v>
      </c>
      <c r="AD71" s="7">
        <f>SUM(AD5:AD70)</f>
        <v>366774.86</v>
      </c>
      <c r="AE71" s="7">
        <f>SUM(AE5:AE70)</f>
        <v>19500</v>
      </c>
      <c r="AF71" s="4"/>
      <c r="AG71" s="8"/>
      <c r="AH71" s="8"/>
    </row>
    <row r="72" spans="1:34" s="9" customFormat="1">
      <c r="A72" s="4"/>
      <c r="B72" s="4"/>
      <c r="C72" s="4"/>
      <c r="D72" s="4"/>
      <c r="E72" s="4"/>
      <c r="F72" s="5"/>
      <c r="G72" s="5"/>
      <c r="H72" s="5"/>
      <c r="I72" s="5"/>
      <c r="J72" s="5"/>
      <c r="K72" s="5"/>
      <c r="L72" s="5"/>
      <c r="M72" s="5"/>
      <c r="N72" s="5"/>
      <c r="O72" s="5"/>
      <c r="P72" s="5" t="s">
        <v>333</v>
      </c>
      <c r="Q72" s="6">
        <f>SUM(P71:R71)</f>
        <v>223328279.81999999</v>
      </c>
      <c r="R72" s="5"/>
      <c r="S72" s="5"/>
      <c r="T72" s="5"/>
      <c r="U72" s="10">
        <f>SUM(U41,U62)</f>
        <v>159584.04999999999</v>
      </c>
      <c r="V72" s="5"/>
      <c r="W72" s="5"/>
      <c r="X72" s="5"/>
      <c r="Y72" s="5"/>
      <c r="Z72" s="5"/>
      <c r="AA72" s="5"/>
      <c r="AB72" s="4"/>
      <c r="AC72" s="4"/>
      <c r="AD72" s="4"/>
      <c r="AE72" s="7">
        <f>SUM(AC71,AE71)</f>
        <v>1328074.8500000003</v>
      </c>
      <c r="AF72" s="4" t="s">
        <v>327</v>
      </c>
      <c r="AG72" s="8"/>
      <c r="AH72" s="8"/>
    </row>
    <row r="73" spans="1:34" s="9" customFormat="1">
      <c r="A73" s="4"/>
      <c r="B73" s="4"/>
      <c r="C73" s="4"/>
      <c r="D73" s="4"/>
      <c r="E73" s="4"/>
      <c r="F73" s="5"/>
      <c r="G73" s="5"/>
      <c r="H73" s="5"/>
      <c r="I73" s="5"/>
      <c r="J73" s="5"/>
      <c r="K73" s="5"/>
      <c r="L73" s="5"/>
      <c r="M73" s="5"/>
      <c r="N73" s="5"/>
      <c r="O73" s="5"/>
      <c r="P73" s="5" t="s">
        <v>343</v>
      </c>
      <c r="Q73" s="6">
        <f>SUM(S71:T71)</f>
        <v>3751503.2499999995</v>
      </c>
      <c r="R73" s="5"/>
      <c r="S73" s="5"/>
      <c r="T73" s="5"/>
      <c r="U73" s="6">
        <f>SUM(U71:V71)</f>
        <v>27227598.730000004</v>
      </c>
      <c r="V73" s="5"/>
      <c r="W73" s="5"/>
      <c r="X73" s="5"/>
      <c r="Y73" s="5"/>
      <c r="Z73" s="5"/>
      <c r="AA73" s="5"/>
      <c r="AB73" s="4"/>
      <c r="AC73" s="4"/>
      <c r="AD73" s="4"/>
      <c r="AE73" s="4"/>
      <c r="AF73" s="4"/>
      <c r="AG73" s="8"/>
      <c r="AH73" s="8"/>
    </row>
    <row r="74" spans="1:34">
      <c r="A74" s="125"/>
      <c r="B74" s="4"/>
      <c r="C74" s="125"/>
      <c r="D74" s="125"/>
      <c r="E74" s="125"/>
      <c r="F74" s="1"/>
      <c r="G74" s="1"/>
      <c r="H74" s="1"/>
      <c r="I74" s="1"/>
      <c r="J74" s="1"/>
      <c r="K74" s="1"/>
      <c r="L74" s="1"/>
      <c r="M74" s="1"/>
      <c r="N74" s="1"/>
      <c r="O74" s="1"/>
      <c r="P74" s="5" t="s">
        <v>344</v>
      </c>
      <c r="Q74" s="209">
        <f>SUM(U71:V71)</f>
        <v>27227598.730000004</v>
      </c>
      <c r="R74" s="1"/>
      <c r="S74" s="1"/>
      <c r="T74" s="1"/>
      <c r="U74" s="1"/>
      <c r="V74" s="1"/>
      <c r="W74" s="1"/>
      <c r="X74" s="1"/>
      <c r="Y74" s="1"/>
      <c r="Z74" s="1"/>
      <c r="AA74" s="1"/>
      <c r="AB74" s="125"/>
      <c r="AC74" s="125"/>
      <c r="AD74" s="125"/>
      <c r="AE74" s="125"/>
      <c r="AF74" s="125"/>
      <c r="AG74" s="11"/>
      <c r="AH74" s="11"/>
    </row>
    <row r="75" spans="1:34">
      <c r="A75" s="125"/>
      <c r="B75" s="4"/>
      <c r="C75" s="125"/>
      <c r="D75" s="125"/>
      <c r="E75" s="125"/>
      <c r="F75" s="1"/>
      <c r="G75" s="1"/>
      <c r="H75" s="1"/>
      <c r="I75" s="1"/>
      <c r="J75" s="1"/>
      <c r="K75" s="1"/>
      <c r="L75" s="1"/>
      <c r="M75" s="1"/>
      <c r="N75" s="1"/>
      <c r="O75" s="1"/>
      <c r="P75" s="5" t="s">
        <v>303</v>
      </c>
      <c r="Q75" s="210">
        <f>SUM(U72)</f>
        <v>159584.04999999999</v>
      </c>
      <c r="R75" s="1"/>
      <c r="S75" s="1"/>
      <c r="T75" s="1"/>
      <c r="U75" s="1"/>
      <c r="V75" s="1"/>
      <c r="W75" s="1"/>
      <c r="X75" s="1"/>
      <c r="Y75" s="1"/>
      <c r="Z75" s="1"/>
      <c r="AA75" s="1"/>
      <c r="AB75" s="125"/>
      <c r="AC75" s="125"/>
      <c r="AD75" s="125"/>
      <c r="AE75" s="125"/>
      <c r="AF75" s="125"/>
      <c r="AG75" s="11"/>
      <c r="AH75" s="11"/>
    </row>
    <row r="76" spans="1:34">
      <c r="A76" s="125"/>
      <c r="B76" s="4"/>
      <c r="C76" s="125"/>
      <c r="D76" s="125"/>
      <c r="E76" s="125"/>
      <c r="F76" s="1"/>
      <c r="G76" s="1"/>
      <c r="H76" s="1"/>
      <c r="I76" s="1"/>
      <c r="J76" s="1"/>
      <c r="K76" s="1"/>
      <c r="L76" s="1"/>
      <c r="M76" s="1"/>
      <c r="N76" s="1"/>
      <c r="O76" s="1"/>
      <c r="P76" s="5" t="s">
        <v>345</v>
      </c>
      <c r="Q76" s="209">
        <f>SUM(Y71)</f>
        <v>882122.87999999989</v>
      </c>
      <c r="R76" s="1"/>
      <c r="S76" s="1"/>
      <c r="T76" s="1"/>
      <c r="U76" s="1"/>
      <c r="V76" s="1"/>
      <c r="W76" s="1"/>
      <c r="X76" s="1"/>
      <c r="Y76" s="1"/>
      <c r="Z76" s="1"/>
      <c r="AA76" s="1"/>
      <c r="AB76" s="125"/>
      <c r="AC76" s="125"/>
      <c r="AD76" s="125"/>
      <c r="AE76" s="125"/>
      <c r="AF76" s="125"/>
      <c r="AG76" s="11"/>
      <c r="AH76" s="11"/>
    </row>
    <row r="77" spans="1:34">
      <c r="A77" s="125"/>
      <c r="B77" s="4"/>
      <c r="C77" s="125"/>
      <c r="D77" s="125"/>
      <c r="E77" s="125"/>
      <c r="F77" s="1"/>
      <c r="G77" s="1"/>
      <c r="H77" s="1"/>
      <c r="I77" s="1"/>
      <c r="J77" s="1"/>
      <c r="K77" s="1"/>
      <c r="L77" s="1"/>
      <c r="M77" s="1"/>
      <c r="N77" s="1"/>
      <c r="O77" s="1"/>
      <c r="P77" s="5" t="s">
        <v>359</v>
      </c>
      <c r="Q77" s="209">
        <f>SUM(W5)</f>
        <v>186939.51</v>
      </c>
      <c r="R77" s="1"/>
      <c r="S77" s="1"/>
      <c r="T77" s="1"/>
      <c r="U77" s="1"/>
      <c r="V77" s="1"/>
      <c r="W77" s="1"/>
      <c r="X77" s="1"/>
      <c r="Y77" s="1"/>
      <c r="Z77" s="1"/>
      <c r="AA77" s="1"/>
      <c r="AB77" s="125"/>
      <c r="AC77" s="125"/>
      <c r="AD77" s="125"/>
      <c r="AE77" s="125"/>
      <c r="AF77" s="125"/>
      <c r="AG77" s="11"/>
      <c r="AH77" s="11"/>
    </row>
    <row r="78" spans="1:34">
      <c r="A78" s="125"/>
      <c r="B78" s="4"/>
      <c r="C78" s="125"/>
      <c r="D78" s="125"/>
      <c r="E78" s="125"/>
      <c r="F78" s="1"/>
      <c r="G78" s="1"/>
      <c r="H78" s="1"/>
      <c r="I78" s="1"/>
      <c r="J78" s="1"/>
      <c r="K78" s="1"/>
      <c r="L78" s="1"/>
      <c r="M78" s="1"/>
      <c r="N78" s="1"/>
      <c r="O78" s="1"/>
      <c r="P78" s="5" t="s">
        <v>38</v>
      </c>
      <c r="Q78" s="209">
        <f>SUM(Z71)</f>
        <v>23000</v>
      </c>
      <c r="R78" s="1"/>
      <c r="S78" s="1"/>
      <c r="T78" s="1"/>
      <c r="U78" s="1"/>
      <c r="V78" s="1"/>
      <c r="W78" s="1"/>
      <c r="X78" s="1"/>
      <c r="Y78" s="1"/>
      <c r="Z78" s="1"/>
      <c r="AA78" s="1"/>
      <c r="AB78" s="125"/>
      <c r="AC78" s="125"/>
      <c r="AD78" s="125"/>
      <c r="AE78" s="125"/>
      <c r="AF78" s="125"/>
      <c r="AG78" s="11"/>
      <c r="AH78" s="11"/>
    </row>
    <row r="79" spans="1:34">
      <c r="A79" s="125"/>
      <c r="B79" s="4"/>
      <c r="C79" s="125"/>
      <c r="D79" s="125"/>
      <c r="E79" s="125"/>
      <c r="F79" s="1"/>
      <c r="G79" s="1"/>
      <c r="H79" s="1"/>
      <c r="I79" s="1"/>
      <c r="J79" s="1"/>
      <c r="K79" s="1"/>
      <c r="L79" s="1"/>
      <c r="M79" s="1"/>
      <c r="N79" s="1"/>
      <c r="O79" s="1"/>
      <c r="P79" s="1" t="s">
        <v>346</v>
      </c>
      <c r="Q79" s="209">
        <f>SUM(Q72:Q78)</f>
        <v>255559028.24000001</v>
      </c>
      <c r="R79" s="1"/>
      <c r="S79" s="1"/>
      <c r="T79" s="1"/>
      <c r="U79" s="1"/>
      <c r="V79" s="1"/>
      <c r="W79" s="1"/>
      <c r="X79" s="1"/>
      <c r="Y79" s="1"/>
      <c r="Z79" s="1"/>
      <c r="AA79" s="1"/>
      <c r="AB79" s="125"/>
      <c r="AC79" s="125"/>
      <c r="AD79" s="125"/>
      <c r="AE79" s="125"/>
      <c r="AF79" s="125"/>
      <c r="AG79" s="11"/>
      <c r="AH79" s="11"/>
    </row>
    <row r="80" spans="1:34">
      <c r="A80" s="11"/>
      <c r="B80" s="8"/>
      <c r="C80" s="11"/>
      <c r="D80" s="11"/>
      <c r="E80" s="11"/>
      <c r="AB80" s="11"/>
      <c r="AC80" s="11"/>
      <c r="AD80" s="11"/>
      <c r="AE80" s="11"/>
      <c r="AF80" s="11"/>
      <c r="AG80" s="11"/>
      <c r="AH80" s="11"/>
    </row>
    <row r="81" spans="1:34">
      <c r="A81" s="11"/>
      <c r="B81" s="8"/>
      <c r="C81" s="11"/>
      <c r="D81" s="11"/>
      <c r="E81" s="11"/>
      <c r="AB81" s="11"/>
      <c r="AC81" s="11"/>
      <c r="AD81" s="11"/>
      <c r="AE81" s="11"/>
      <c r="AF81" s="11"/>
      <c r="AG81" s="11"/>
      <c r="AH81" s="11"/>
    </row>
    <row r="82" spans="1:34">
      <c r="A82" s="11"/>
      <c r="B82" s="8"/>
      <c r="C82" s="11"/>
      <c r="D82" s="11"/>
      <c r="E82" s="11"/>
      <c r="P82" s="2" t="s">
        <v>347</v>
      </c>
      <c r="Q82" s="13">
        <f>SUM(AA71:AB71)</f>
        <v>4920897.8400000008</v>
      </c>
      <c r="AB82" s="11"/>
      <c r="AC82" s="11"/>
      <c r="AD82" s="11"/>
      <c r="AE82" s="11"/>
      <c r="AF82" s="11"/>
      <c r="AG82" s="11"/>
      <c r="AH82" s="11"/>
    </row>
    <row r="83" spans="1:34">
      <c r="A83" s="11"/>
      <c r="B83" s="8"/>
      <c r="C83" s="11"/>
      <c r="D83" s="11"/>
      <c r="E83" s="11"/>
      <c r="P83" s="2" t="s">
        <v>348</v>
      </c>
      <c r="Q83" s="13">
        <f>SUM(AC71,AE71)</f>
        <v>1328074.8500000003</v>
      </c>
      <c r="AB83" s="11"/>
      <c r="AC83" s="11"/>
      <c r="AD83" s="11"/>
      <c r="AE83" s="11"/>
      <c r="AF83" s="11"/>
      <c r="AG83" s="11"/>
      <c r="AH83" s="11"/>
    </row>
    <row r="84" spans="1:34">
      <c r="A84" s="11"/>
      <c r="B84" s="8"/>
      <c r="C84" s="11"/>
      <c r="D84" s="11"/>
      <c r="E84" s="11"/>
      <c r="P84" s="2" t="s">
        <v>349</v>
      </c>
      <c r="Q84" s="13">
        <f>SUM(AD71)</f>
        <v>366774.86</v>
      </c>
      <c r="AB84" s="11"/>
      <c r="AC84" s="11"/>
      <c r="AD84" s="11"/>
      <c r="AE84" s="11"/>
      <c r="AF84" s="11"/>
      <c r="AG84" s="11"/>
      <c r="AH84" s="11"/>
    </row>
    <row r="85" spans="1:34">
      <c r="A85" s="11"/>
      <c r="B85" s="8"/>
      <c r="C85" s="11"/>
      <c r="D85" s="11"/>
      <c r="E85" s="11"/>
      <c r="Q85" s="13">
        <f>SUM(Q82:Q84)</f>
        <v>6615747.5500000017</v>
      </c>
      <c r="AB85" s="11"/>
      <c r="AC85" s="11"/>
      <c r="AD85" s="11"/>
      <c r="AE85" s="11"/>
      <c r="AF85" s="11"/>
      <c r="AG85" s="11"/>
      <c r="AH85" s="11"/>
    </row>
    <row r="86" spans="1:34">
      <c r="A86" s="11"/>
      <c r="B86" s="8"/>
      <c r="C86" s="11"/>
      <c r="D86" s="11"/>
      <c r="E86" s="11"/>
      <c r="AB86" s="11"/>
      <c r="AC86" s="11"/>
      <c r="AD86" s="11"/>
      <c r="AE86" s="11"/>
      <c r="AF86" s="11"/>
      <c r="AG86" s="11"/>
      <c r="AH86" s="11"/>
    </row>
    <row r="87" spans="1:34">
      <c r="A87" s="11"/>
      <c r="B87" s="8"/>
      <c r="C87" s="11"/>
      <c r="D87" s="11"/>
      <c r="E87" s="11"/>
      <c r="AB87" s="11"/>
      <c r="AC87" s="11"/>
      <c r="AD87" s="11"/>
      <c r="AE87" s="11"/>
      <c r="AF87" s="11"/>
      <c r="AG87" s="11"/>
      <c r="AH87" s="11"/>
    </row>
    <row r="88" spans="1:34">
      <c r="A88" s="11"/>
      <c r="B88" s="8"/>
      <c r="C88" s="11"/>
      <c r="D88" s="11"/>
      <c r="E88" s="11"/>
      <c r="AB88" s="11"/>
      <c r="AC88" s="11"/>
      <c r="AD88" s="11"/>
      <c r="AE88" s="11"/>
      <c r="AF88" s="11"/>
      <c r="AG88" s="11"/>
      <c r="AH88" s="11"/>
    </row>
    <row r="89" spans="1:34">
      <c r="A89" s="11"/>
      <c r="B89" s="8"/>
      <c r="C89" s="11"/>
      <c r="D89" s="11"/>
      <c r="E89" s="11"/>
      <c r="AB89" s="11"/>
      <c r="AC89" s="11"/>
      <c r="AD89" s="11"/>
      <c r="AE89" s="11"/>
      <c r="AF89" s="11"/>
      <c r="AG89" s="11"/>
      <c r="AH89" s="11"/>
    </row>
    <row r="90" spans="1:34">
      <c r="A90" s="11"/>
      <c r="B90" s="8"/>
      <c r="C90" s="11"/>
      <c r="D90" s="11"/>
      <c r="E90" s="11"/>
      <c r="AB90" s="11"/>
      <c r="AC90" s="11"/>
      <c r="AD90" s="11"/>
      <c r="AE90" s="11"/>
      <c r="AF90" s="11"/>
      <c r="AG90" s="11"/>
      <c r="AH90" s="11"/>
    </row>
    <row r="91" spans="1:34">
      <c r="A91" s="11"/>
      <c r="B91" s="8"/>
      <c r="C91" s="11"/>
      <c r="D91" s="11"/>
      <c r="E91" s="11"/>
      <c r="AB91" s="11"/>
      <c r="AC91" s="11"/>
      <c r="AD91" s="11"/>
      <c r="AE91" s="11"/>
      <c r="AF91" s="11"/>
      <c r="AG91" s="11"/>
      <c r="AH91" s="11"/>
    </row>
    <row r="92" spans="1:34">
      <c r="A92" s="11"/>
      <c r="B92" s="8"/>
      <c r="C92" s="11"/>
      <c r="D92" s="11"/>
      <c r="E92" s="11"/>
      <c r="AB92" s="11"/>
      <c r="AC92" s="11"/>
      <c r="AD92" s="11"/>
      <c r="AE92" s="11"/>
      <c r="AF92" s="11"/>
      <c r="AG92" s="11"/>
      <c r="AH92" s="11"/>
    </row>
    <row r="93" spans="1:34">
      <c r="A93" s="11"/>
      <c r="B93" s="8"/>
      <c r="C93" s="11"/>
      <c r="D93" s="11"/>
      <c r="E93" s="11"/>
      <c r="AB93" s="11"/>
      <c r="AC93" s="11"/>
      <c r="AD93" s="11"/>
      <c r="AE93" s="11"/>
      <c r="AF93" s="11"/>
      <c r="AG93" s="11"/>
      <c r="AH93" s="11"/>
    </row>
    <row r="94" spans="1:34">
      <c r="A94" s="11"/>
      <c r="B94" s="8"/>
      <c r="C94" s="11"/>
      <c r="D94" s="11"/>
      <c r="E94" s="11"/>
      <c r="AB94" s="11"/>
      <c r="AC94" s="11"/>
      <c r="AD94" s="11"/>
      <c r="AE94" s="11"/>
      <c r="AF94" s="11"/>
      <c r="AG94" s="11"/>
      <c r="AH94" s="11"/>
    </row>
    <row r="95" spans="1:34">
      <c r="A95" s="11"/>
      <c r="B95" s="8"/>
      <c r="C95" s="11"/>
      <c r="D95" s="11"/>
      <c r="E95" s="11"/>
      <c r="AB95" s="11"/>
      <c r="AC95" s="11"/>
      <c r="AD95" s="11"/>
      <c r="AE95" s="11"/>
      <c r="AF95" s="11"/>
      <c r="AG95" s="11"/>
      <c r="AH95" s="11"/>
    </row>
    <row r="96" spans="1:34">
      <c r="A96" s="11"/>
      <c r="B96" s="8"/>
      <c r="C96" s="11"/>
      <c r="D96" s="11"/>
      <c r="E96" s="11"/>
      <c r="AB96" s="11"/>
      <c r="AC96" s="11"/>
      <c r="AD96" s="11"/>
      <c r="AE96" s="11"/>
      <c r="AF96" s="11"/>
      <c r="AG96" s="11"/>
      <c r="AH96" s="11"/>
    </row>
    <row r="97" spans="28:34">
      <c r="AB97" s="11"/>
      <c r="AC97" s="11"/>
      <c r="AD97" s="11"/>
      <c r="AE97" s="11"/>
      <c r="AF97" s="11"/>
      <c r="AG97" s="11"/>
      <c r="AH97" s="11"/>
    </row>
    <row r="98" spans="28:34">
      <c r="AB98" s="11"/>
      <c r="AC98" s="11"/>
      <c r="AD98" s="11"/>
      <c r="AE98" s="11"/>
      <c r="AF98" s="11"/>
      <c r="AG98" s="11"/>
      <c r="AH98" s="11"/>
    </row>
    <row r="99" spans="28:34">
      <c r="AB99" s="11"/>
      <c r="AC99" s="11"/>
      <c r="AD99" s="11"/>
      <c r="AE99" s="11"/>
      <c r="AF99" s="11"/>
      <c r="AG99" s="11"/>
      <c r="AH99" s="11"/>
    </row>
    <row r="100" spans="28:34">
      <c r="AB100" s="11"/>
      <c r="AC100" s="11"/>
      <c r="AD100" s="11"/>
      <c r="AE100" s="11"/>
      <c r="AF100" s="11"/>
      <c r="AG100" s="11"/>
      <c r="AH100" s="11"/>
    </row>
    <row r="101" spans="28:34">
      <c r="AB101" s="11"/>
      <c r="AC101" s="11"/>
      <c r="AD101" s="11"/>
      <c r="AE101" s="11"/>
      <c r="AF101" s="11"/>
      <c r="AG101" s="11"/>
      <c r="AH101" s="11"/>
    </row>
    <row r="102" spans="28:34">
      <c r="AB102" s="11"/>
      <c r="AC102" s="11"/>
      <c r="AD102" s="11"/>
      <c r="AE102" s="11"/>
      <c r="AF102" s="11"/>
      <c r="AG102" s="11"/>
      <c r="AH102" s="11"/>
    </row>
    <row r="103" spans="28:34">
      <c r="AB103" s="11"/>
      <c r="AC103" s="11"/>
      <c r="AD103" s="11"/>
      <c r="AE103" s="11"/>
      <c r="AF103" s="11"/>
      <c r="AG103" s="11"/>
      <c r="AH103" s="11"/>
    </row>
    <row r="104" spans="28:34">
      <c r="AB104" s="11"/>
      <c r="AC104" s="11"/>
      <c r="AD104" s="11"/>
      <c r="AE104" s="11"/>
      <c r="AF104" s="11"/>
      <c r="AG104" s="11"/>
      <c r="AH104" s="11"/>
    </row>
    <row r="105" spans="28:34">
      <c r="AB105" s="11"/>
      <c r="AC105" s="11"/>
      <c r="AD105" s="11"/>
      <c r="AE105" s="11"/>
      <c r="AF105" s="11"/>
      <c r="AG105" s="11"/>
      <c r="AH105" s="11"/>
    </row>
    <row r="106" spans="28:34">
      <c r="AB106" s="11"/>
      <c r="AC106" s="11"/>
      <c r="AD106" s="11"/>
      <c r="AE106" s="11"/>
      <c r="AF106" s="11"/>
      <c r="AG106" s="11"/>
      <c r="AH106" s="11"/>
    </row>
    <row r="107" spans="28:34">
      <c r="AB107" s="11"/>
      <c r="AC107" s="11"/>
      <c r="AD107" s="11"/>
      <c r="AE107" s="11"/>
      <c r="AF107" s="11"/>
      <c r="AG107" s="11"/>
      <c r="AH107" s="11"/>
    </row>
    <row r="108" spans="28:34">
      <c r="AB108" s="11"/>
      <c r="AC108" s="11"/>
      <c r="AD108" s="11"/>
      <c r="AE108" s="11"/>
      <c r="AF108" s="11"/>
      <c r="AG108" s="11"/>
      <c r="AH108" s="11"/>
    </row>
    <row r="109" spans="28:34">
      <c r="AB109" s="11"/>
      <c r="AC109" s="11"/>
      <c r="AD109" s="11"/>
      <c r="AE109" s="11"/>
      <c r="AF109" s="11"/>
      <c r="AG109" s="11"/>
      <c r="AH109" s="11"/>
    </row>
    <row r="110" spans="28:34">
      <c r="AB110" s="11"/>
      <c r="AC110" s="11"/>
      <c r="AD110" s="11"/>
      <c r="AE110" s="11"/>
      <c r="AF110" s="11"/>
      <c r="AG110" s="11"/>
      <c r="AH110" s="11"/>
    </row>
    <row r="111" spans="28:34">
      <c r="AB111" s="11"/>
      <c r="AC111" s="11"/>
      <c r="AD111" s="11"/>
      <c r="AE111" s="11"/>
      <c r="AF111" s="11"/>
      <c r="AG111" s="11"/>
      <c r="AH111" s="11"/>
    </row>
    <row r="112" spans="28:34">
      <c r="AB112" s="11"/>
      <c r="AC112" s="11"/>
      <c r="AD112" s="11"/>
      <c r="AE112" s="11"/>
      <c r="AF112" s="11"/>
      <c r="AG112" s="11"/>
      <c r="AH112" s="11"/>
    </row>
    <row r="113" spans="28:34">
      <c r="AB113" s="11"/>
      <c r="AC113" s="11"/>
      <c r="AD113" s="11"/>
      <c r="AE113" s="11"/>
      <c r="AF113" s="11"/>
      <c r="AG113" s="11"/>
      <c r="AH113" s="11"/>
    </row>
    <row r="114" spans="28:34">
      <c r="AB114" s="11"/>
      <c r="AC114" s="11"/>
      <c r="AD114" s="11"/>
      <c r="AE114" s="11"/>
      <c r="AF114" s="11"/>
      <c r="AG114" s="11"/>
      <c r="AH114" s="11"/>
    </row>
    <row r="115" spans="28:34">
      <c r="AB115" s="11"/>
      <c r="AC115" s="11"/>
      <c r="AD115" s="11"/>
      <c r="AE115" s="11"/>
      <c r="AF115" s="11"/>
      <c r="AG115" s="11"/>
      <c r="AH115" s="11"/>
    </row>
    <row r="116" spans="28:34">
      <c r="AB116" s="11"/>
      <c r="AC116" s="11"/>
      <c r="AD116" s="11"/>
      <c r="AE116" s="11"/>
      <c r="AF116" s="11"/>
      <c r="AG116" s="11"/>
      <c r="AH116" s="11"/>
    </row>
    <row r="117" spans="28:34">
      <c r="AB117" s="11"/>
      <c r="AC117" s="11"/>
      <c r="AD117" s="11"/>
      <c r="AE117" s="11"/>
      <c r="AF117" s="11"/>
      <c r="AG117" s="11"/>
      <c r="AH117" s="11"/>
    </row>
    <row r="118" spans="28:34">
      <c r="AB118" s="11"/>
      <c r="AC118" s="11"/>
      <c r="AD118" s="11"/>
      <c r="AE118" s="11"/>
      <c r="AF118" s="11"/>
      <c r="AG118" s="11"/>
      <c r="AH118" s="11"/>
    </row>
    <row r="119" spans="28:34">
      <c r="AB119" s="11"/>
      <c r="AC119" s="11"/>
      <c r="AD119" s="11"/>
      <c r="AE119" s="11"/>
      <c r="AF119" s="11"/>
      <c r="AG119" s="11"/>
      <c r="AH119" s="11"/>
    </row>
    <row r="120" spans="28:34">
      <c r="AB120" s="11"/>
      <c r="AC120" s="11"/>
      <c r="AD120" s="11"/>
      <c r="AE120" s="11"/>
      <c r="AF120" s="11"/>
      <c r="AG120" s="11"/>
      <c r="AH120" s="11"/>
    </row>
    <row r="121" spans="28:34">
      <c r="AB121" s="11"/>
      <c r="AC121" s="11"/>
      <c r="AD121" s="11"/>
      <c r="AE121" s="11"/>
      <c r="AF121" s="11"/>
      <c r="AG121" s="11"/>
      <c r="AH121" s="11"/>
    </row>
    <row r="122" spans="28:34">
      <c r="AB122" s="11"/>
      <c r="AC122" s="11"/>
      <c r="AD122" s="11"/>
      <c r="AE122" s="11"/>
      <c r="AF122" s="11"/>
      <c r="AG122" s="11"/>
      <c r="AH122" s="11"/>
    </row>
    <row r="123" spans="28:34">
      <c r="AB123" s="11"/>
      <c r="AC123" s="11"/>
      <c r="AD123" s="11"/>
      <c r="AE123" s="11"/>
      <c r="AF123" s="11"/>
      <c r="AG123" s="11"/>
      <c r="AH123" s="11"/>
    </row>
    <row r="124" spans="28:34">
      <c r="AB124" s="11"/>
      <c r="AC124" s="11"/>
      <c r="AD124" s="11"/>
      <c r="AE124" s="11"/>
      <c r="AF124" s="11"/>
      <c r="AG124" s="11"/>
      <c r="AH124" s="11"/>
    </row>
    <row r="125" spans="28:34">
      <c r="AB125" s="11"/>
      <c r="AC125" s="11"/>
      <c r="AD125" s="11"/>
      <c r="AE125" s="11"/>
      <c r="AF125" s="11"/>
      <c r="AG125" s="11"/>
      <c r="AH125" s="11"/>
    </row>
    <row r="126" spans="28:34">
      <c r="AB126" s="11"/>
      <c r="AC126" s="11"/>
      <c r="AD126" s="11"/>
      <c r="AE126" s="11"/>
      <c r="AF126" s="11"/>
      <c r="AG126" s="11"/>
      <c r="AH126" s="11"/>
    </row>
    <row r="127" spans="28:34">
      <c r="AB127" s="11"/>
      <c r="AC127" s="11"/>
      <c r="AD127" s="11"/>
      <c r="AE127" s="11"/>
      <c r="AF127" s="11"/>
      <c r="AG127" s="11"/>
      <c r="AH127" s="11"/>
    </row>
    <row r="128" spans="28:34">
      <c r="AB128" s="11"/>
      <c r="AC128" s="11"/>
      <c r="AD128" s="11"/>
      <c r="AE128" s="11"/>
      <c r="AF128" s="11"/>
      <c r="AG128" s="11"/>
      <c r="AH128" s="11"/>
    </row>
    <row r="129" spans="28:34">
      <c r="AB129" s="11"/>
      <c r="AC129" s="11"/>
      <c r="AD129" s="11"/>
      <c r="AE129" s="11"/>
      <c r="AF129" s="11"/>
      <c r="AG129" s="11"/>
      <c r="AH129" s="11"/>
    </row>
    <row r="130" spans="28:34">
      <c r="AB130" s="11"/>
      <c r="AC130" s="11"/>
      <c r="AD130" s="11"/>
      <c r="AE130" s="11"/>
      <c r="AF130" s="11"/>
      <c r="AG130" s="11"/>
      <c r="AH130" s="11"/>
    </row>
    <row r="131" spans="28:34">
      <c r="AB131" s="11"/>
      <c r="AC131" s="11"/>
      <c r="AD131" s="11"/>
      <c r="AE131" s="11"/>
      <c r="AF131" s="11"/>
      <c r="AG131" s="11"/>
      <c r="AH131" s="11"/>
    </row>
    <row r="132" spans="28:34">
      <c r="AB132" s="11"/>
      <c r="AC132" s="11"/>
      <c r="AD132" s="11"/>
      <c r="AE132" s="11"/>
      <c r="AF132" s="11"/>
      <c r="AG132" s="11"/>
      <c r="AH132" s="11"/>
    </row>
    <row r="133" spans="28:34">
      <c r="AB133" s="11"/>
      <c r="AC133" s="11"/>
      <c r="AD133" s="11"/>
      <c r="AE133" s="11"/>
      <c r="AF133" s="11"/>
      <c r="AG133" s="11"/>
      <c r="AH133" s="11"/>
    </row>
    <row r="134" spans="28:34">
      <c r="AB134" s="11"/>
      <c r="AC134" s="11"/>
      <c r="AD134" s="11"/>
      <c r="AE134" s="11"/>
      <c r="AF134" s="11"/>
      <c r="AG134" s="11"/>
      <c r="AH134" s="11"/>
    </row>
    <row r="135" spans="28:34">
      <c r="AB135" s="11"/>
      <c r="AC135" s="11"/>
      <c r="AD135" s="11"/>
      <c r="AE135" s="11"/>
      <c r="AF135" s="11"/>
      <c r="AG135" s="11"/>
      <c r="AH135" s="11"/>
    </row>
    <row r="136" spans="28:34">
      <c r="AB136" s="11"/>
      <c r="AC136" s="11"/>
      <c r="AD136" s="11"/>
      <c r="AE136" s="11"/>
      <c r="AF136" s="11"/>
      <c r="AG136" s="11"/>
      <c r="AH136" s="11"/>
    </row>
    <row r="137" spans="28:34">
      <c r="AB137" s="11"/>
      <c r="AC137" s="11"/>
      <c r="AD137" s="11"/>
      <c r="AE137" s="11"/>
      <c r="AF137" s="11"/>
      <c r="AG137" s="11"/>
      <c r="AH137" s="11"/>
    </row>
    <row r="138" spans="28:34">
      <c r="AB138" s="11"/>
      <c r="AC138" s="11"/>
      <c r="AD138" s="11"/>
      <c r="AE138" s="11"/>
      <c r="AF138" s="11"/>
      <c r="AG138" s="11"/>
      <c r="AH138" s="11"/>
    </row>
    <row r="139" spans="28:34">
      <c r="AB139" s="11"/>
      <c r="AC139" s="11"/>
      <c r="AD139" s="11"/>
      <c r="AE139" s="11"/>
      <c r="AF139" s="11"/>
      <c r="AG139" s="11"/>
      <c r="AH139" s="11"/>
    </row>
    <row r="140" spans="28:34">
      <c r="AB140" s="11"/>
      <c r="AC140" s="11"/>
      <c r="AD140" s="11"/>
      <c r="AE140" s="11"/>
      <c r="AF140" s="11"/>
      <c r="AG140" s="11"/>
      <c r="AH140" s="11"/>
    </row>
    <row r="141" spans="28:34">
      <c r="AB141" s="11"/>
      <c r="AC141" s="11"/>
      <c r="AD141" s="11"/>
      <c r="AE141" s="11"/>
      <c r="AF141" s="11"/>
      <c r="AG141" s="11"/>
      <c r="AH141" s="11"/>
    </row>
    <row r="142" spans="28:34">
      <c r="AB142" s="11"/>
      <c r="AC142" s="11"/>
      <c r="AD142" s="11"/>
      <c r="AE142" s="11"/>
      <c r="AF142" s="11"/>
      <c r="AG142" s="11"/>
      <c r="AH142" s="11"/>
    </row>
    <row r="143" spans="28:34">
      <c r="AB143" s="11"/>
      <c r="AC143" s="11"/>
      <c r="AD143" s="11"/>
      <c r="AE143" s="11"/>
      <c r="AF143" s="11"/>
      <c r="AG143" s="11"/>
      <c r="AH143" s="11"/>
    </row>
    <row r="144" spans="28:34">
      <c r="AB144" s="11"/>
      <c r="AC144" s="11"/>
      <c r="AD144" s="11"/>
      <c r="AE144" s="11"/>
      <c r="AF144" s="11"/>
      <c r="AG144" s="11"/>
      <c r="AH144" s="11"/>
    </row>
    <row r="145" spans="28:34">
      <c r="AB145" s="11"/>
      <c r="AC145" s="11"/>
      <c r="AD145" s="11"/>
      <c r="AE145" s="11"/>
      <c r="AF145" s="11"/>
      <c r="AG145" s="11"/>
      <c r="AH145" s="11"/>
    </row>
    <row r="146" spans="28:34">
      <c r="AB146" s="11"/>
      <c r="AC146" s="11"/>
      <c r="AD146" s="11"/>
      <c r="AE146" s="11"/>
      <c r="AF146" s="11"/>
      <c r="AG146" s="11"/>
      <c r="AH146" s="11"/>
    </row>
    <row r="147" spans="28:34">
      <c r="AB147" s="11"/>
      <c r="AC147" s="11"/>
      <c r="AD147" s="11"/>
      <c r="AE147" s="11"/>
      <c r="AF147" s="11"/>
      <c r="AG147" s="11"/>
      <c r="AH147" s="11"/>
    </row>
    <row r="148" spans="28:34">
      <c r="AB148" s="11"/>
      <c r="AC148" s="11"/>
      <c r="AD148" s="11"/>
      <c r="AE148" s="11"/>
      <c r="AF148" s="11"/>
      <c r="AG148" s="11"/>
      <c r="AH148" s="11"/>
    </row>
    <row r="149" spans="28:34">
      <c r="AB149" s="11"/>
      <c r="AC149" s="11"/>
      <c r="AD149" s="11"/>
      <c r="AE149" s="11"/>
      <c r="AF149" s="11"/>
      <c r="AG149" s="11"/>
      <c r="AH149" s="11"/>
    </row>
    <row r="150" spans="28:34">
      <c r="AB150" s="11"/>
      <c r="AC150" s="11"/>
      <c r="AD150" s="11"/>
      <c r="AE150" s="11"/>
      <c r="AF150" s="11"/>
      <c r="AG150" s="11"/>
      <c r="AH150" s="11"/>
    </row>
    <row r="151" spans="28:34">
      <c r="AB151" s="11"/>
      <c r="AC151" s="11"/>
      <c r="AD151" s="11"/>
      <c r="AE151" s="11"/>
      <c r="AF151" s="11"/>
      <c r="AG151" s="11"/>
      <c r="AH151" s="11"/>
    </row>
    <row r="152" spans="28:34">
      <c r="AB152" s="11"/>
      <c r="AC152" s="11"/>
      <c r="AD152" s="11"/>
      <c r="AE152" s="11"/>
      <c r="AF152" s="11"/>
      <c r="AG152" s="11"/>
      <c r="AH152" s="11"/>
    </row>
    <row r="153" spans="28:34">
      <c r="AB153" s="11"/>
      <c r="AC153" s="11"/>
      <c r="AD153" s="11"/>
      <c r="AE153" s="11"/>
      <c r="AF153" s="11"/>
      <c r="AG153" s="11"/>
      <c r="AH153" s="11"/>
    </row>
    <row r="154" spans="28:34">
      <c r="AB154" s="11"/>
      <c r="AC154" s="11"/>
      <c r="AD154" s="11"/>
      <c r="AE154" s="11"/>
      <c r="AF154" s="11"/>
      <c r="AG154" s="11"/>
      <c r="AH154" s="11"/>
    </row>
    <row r="155" spans="28:34">
      <c r="AB155" s="11"/>
      <c r="AC155" s="11"/>
      <c r="AD155" s="11"/>
      <c r="AE155" s="11"/>
      <c r="AF155" s="11"/>
      <c r="AG155" s="11"/>
      <c r="AH155" s="11"/>
    </row>
    <row r="156" spans="28:34">
      <c r="AB156" s="11"/>
      <c r="AC156" s="11"/>
      <c r="AD156" s="11"/>
      <c r="AE156" s="11"/>
      <c r="AF156" s="11"/>
      <c r="AG156" s="11"/>
      <c r="AH156" s="11"/>
    </row>
    <row r="157" spans="28:34">
      <c r="AB157" s="11"/>
      <c r="AC157" s="11"/>
      <c r="AD157" s="11"/>
      <c r="AE157" s="11"/>
      <c r="AF157" s="11"/>
      <c r="AG157" s="11"/>
      <c r="AH157" s="11"/>
    </row>
    <row r="158" spans="28:34">
      <c r="AB158" s="11"/>
      <c r="AC158" s="11"/>
      <c r="AD158" s="11"/>
      <c r="AE158" s="11"/>
      <c r="AF158" s="11"/>
      <c r="AG158" s="11"/>
      <c r="AH158" s="11"/>
    </row>
    <row r="159" spans="28:34">
      <c r="AB159" s="11"/>
      <c r="AC159" s="11"/>
      <c r="AD159" s="11"/>
      <c r="AE159" s="11"/>
      <c r="AF159" s="11"/>
      <c r="AG159" s="11"/>
      <c r="AH159" s="11"/>
    </row>
    <row r="160" spans="28:34">
      <c r="AB160" s="11"/>
      <c r="AC160" s="11"/>
      <c r="AD160" s="11"/>
      <c r="AE160" s="11"/>
      <c r="AF160" s="11"/>
      <c r="AG160" s="11"/>
      <c r="AH160" s="11"/>
    </row>
    <row r="161" spans="28:34">
      <c r="AB161" s="11"/>
      <c r="AC161" s="11"/>
      <c r="AD161" s="11"/>
      <c r="AE161" s="11"/>
      <c r="AF161" s="11"/>
      <c r="AG161" s="11"/>
      <c r="AH161" s="11"/>
    </row>
    <row r="162" spans="28:34">
      <c r="AB162" s="11"/>
      <c r="AC162" s="11"/>
      <c r="AD162" s="11"/>
      <c r="AE162" s="11"/>
      <c r="AF162" s="11"/>
      <c r="AG162" s="11"/>
      <c r="AH162" s="11"/>
    </row>
    <row r="163" spans="28:34">
      <c r="AB163" s="11"/>
      <c r="AC163" s="11"/>
      <c r="AD163" s="11"/>
      <c r="AE163" s="11"/>
      <c r="AF163" s="11"/>
      <c r="AG163" s="11"/>
      <c r="AH163" s="11"/>
    </row>
    <row r="164" spans="28:34">
      <c r="AB164" s="11"/>
      <c r="AC164" s="11"/>
      <c r="AD164" s="11"/>
      <c r="AE164" s="11"/>
      <c r="AF164" s="11"/>
      <c r="AG164" s="11"/>
      <c r="AH164" s="11"/>
    </row>
    <row r="165" spans="28:34">
      <c r="AB165" s="11"/>
      <c r="AC165" s="11"/>
      <c r="AD165" s="11"/>
      <c r="AE165" s="11"/>
      <c r="AF165" s="11"/>
      <c r="AG165" s="11"/>
      <c r="AH165" s="11"/>
    </row>
    <row r="166" spans="28:34">
      <c r="AB166" s="11"/>
      <c r="AC166" s="11"/>
      <c r="AD166" s="11"/>
      <c r="AE166" s="11"/>
      <c r="AF166" s="11"/>
      <c r="AG166" s="11"/>
      <c r="AH166" s="11"/>
    </row>
    <row r="167" spans="28:34">
      <c r="AB167" s="11"/>
      <c r="AC167" s="11"/>
      <c r="AD167" s="11"/>
      <c r="AE167" s="11"/>
      <c r="AF167" s="11"/>
      <c r="AG167" s="11"/>
      <c r="AH167" s="11"/>
    </row>
    <row r="168" spans="28:34">
      <c r="AB168" s="11"/>
      <c r="AC168" s="11"/>
      <c r="AD168" s="11"/>
      <c r="AE168" s="11"/>
      <c r="AF168" s="11"/>
      <c r="AG168" s="11"/>
      <c r="AH168" s="11"/>
    </row>
    <row r="169" spans="28:34">
      <c r="AB169" s="11"/>
      <c r="AC169" s="11"/>
      <c r="AD169" s="11"/>
      <c r="AE169" s="11"/>
      <c r="AF169" s="11"/>
      <c r="AG169" s="11"/>
      <c r="AH169" s="11"/>
    </row>
    <row r="170" spans="28:34">
      <c r="AB170" s="11"/>
      <c r="AC170" s="11"/>
      <c r="AD170" s="11"/>
      <c r="AE170" s="11"/>
      <c r="AF170" s="11"/>
      <c r="AG170" s="11"/>
      <c r="AH170" s="11"/>
    </row>
    <row r="171" spans="28:34">
      <c r="AB171" s="11"/>
      <c r="AC171" s="11"/>
      <c r="AD171" s="11"/>
      <c r="AE171" s="11"/>
      <c r="AF171" s="11"/>
      <c r="AG171" s="11"/>
      <c r="AH171" s="11"/>
    </row>
    <row r="172" spans="28:34">
      <c r="AB172" s="11"/>
      <c r="AC172" s="11"/>
      <c r="AD172" s="11"/>
      <c r="AE172" s="11"/>
      <c r="AF172" s="11"/>
      <c r="AG172" s="11"/>
      <c r="AH172" s="11"/>
    </row>
    <row r="173" spans="28:34">
      <c r="AB173" s="11"/>
      <c r="AC173" s="11"/>
      <c r="AD173" s="11"/>
      <c r="AE173" s="11"/>
      <c r="AF173" s="11"/>
      <c r="AG173" s="11"/>
      <c r="AH173" s="11"/>
    </row>
    <row r="174" spans="28:34">
      <c r="AB174" s="11"/>
      <c r="AC174" s="11"/>
      <c r="AD174" s="11"/>
      <c r="AE174" s="11"/>
      <c r="AF174" s="11"/>
      <c r="AG174" s="11"/>
      <c r="AH174" s="11"/>
    </row>
    <row r="175" spans="28:34">
      <c r="AB175" s="11"/>
      <c r="AC175" s="11"/>
      <c r="AD175" s="11"/>
      <c r="AE175" s="11"/>
      <c r="AF175" s="11"/>
      <c r="AG175" s="11"/>
      <c r="AH175" s="11"/>
    </row>
    <row r="176" spans="28:34">
      <c r="AB176" s="11"/>
      <c r="AC176" s="11"/>
      <c r="AD176" s="11"/>
      <c r="AE176" s="11"/>
      <c r="AF176" s="11"/>
      <c r="AG176" s="11"/>
      <c r="AH176" s="11"/>
    </row>
    <row r="177" spans="28:34">
      <c r="AB177" s="11"/>
      <c r="AC177" s="11"/>
      <c r="AD177" s="11"/>
      <c r="AE177" s="11"/>
      <c r="AF177" s="11"/>
      <c r="AG177" s="11"/>
      <c r="AH177" s="11"/>
    </row>
    <row r="178" spans="28:34">
      <c r="AB178" s="11"/>
      <c r="AC178" s="11"/>
      <c r="AD178" s="11"/>
      <c r="AE178" s="11"/>
      <c r="AF178" s="11"/>
      <c r="AG178" s="11"/>
      <c r="AH178" s="11"/>
    </row>
    <row r="179" spans="28:34">
      <c r="AB179" s="11"/>
      <c r="AC179" s="11"/>
      <c r="AD179" s="11"/>
      <c r="AE179" s="11"/>
      <c r="AF179" s="11"/>
      <c r="AG179" s="11"/>
      <c r="AH179" s="11"/>
    </row>
    <row r="180" spans="28:34">
      <c r="AB180" s="11"/>
      <c r="AC180" s="11"/>
      <c r="AD180" s="11"/>
      <c r="AE180" s="11"/>
      <c r="AF180" s="11"/>
      <c r="AG180" s="11"/>
      <c r="AH180" s="11"/>
    </row>
    <row r="181" spans="28:34">
      <c r="AB181" s="11"/>
      <c r="AC181" s="11"/>
      <c r="AD181" s="11"/>
      <c r="AE181" s="11"/>
      <c r="AF181" s="11"/>
      <c r="AG181" s="11"/>
      <c r="AH181" s="11"/>
    </row>
    <row r="182" spans="28:34">
      <c r="AB182" s="11"/>
      <c r="AC182" s="11"/>
      <c r="AD182" s="11"/>
      <c r="AE182" s="11"/>
      <c r="AF182" s="11"/>
      <c r="AG182" s="11"/>
      <c r="AH182" s="11"/>
    </row>
    <row r="183" spans="28:34">
      <c r="AB183" s="11"/>
      <c r="AC183" s="11"/>
      <c r="AD183" s="11"/>
      <c r="AE183" s="11"/>
      <c r="AF183" s="11"/>
      <c r="AG183" s="11"/>
      <c r="AH183" s="11"/>
    </row>
    <row r="184" spans="28:34">
      <c r="AB184" s="11"/>
      <c r="AC184" s="11"/>
      <c r="AD184" s="11"/>
      <c r="AE184" s="11"/>
      <c r="AF184" s="11"/>
      <c r="AG184" s="11"/>
      <c r="AH184" s="11"/>
    </row>
    <row r="185" spans="28:34">
      <c r="AB185" s="11"/>
      <c r="AC185" s="11"/>
      <c r="AD185" s="11"/>
      <c r="AE185" s="11"/>
      <c r="AF185" s="11"/>
      <c r="AG185" s="11"/>
      <c r="AH185" s="11"/>
    </row>
    <row r="186" spans="28:34">
      <c r="AB186" s="11"/>
      <c r="AC186" s="11"/>
      <c r="AD186" s="11"/>
      <c r="AE186" s="11"/>
      <c r="AF186" s="11"/>
      <c r="AG186" s="11"/>
      <c r="AH186" s="11"/>
    </row>
    <row r="187" spans="28:34">
      <c r="AB187" s="11"/>
      <c r="AC187" s="11"/>
      <c r="AD187" s="11"/>
      <c r="AE187" s="11"/>
      <c r="AF187" s="11"/>
      <c r="AG187" s="11"/>
      <c r="AH187" s="11"/>
    </row>
    <row r="188" spans="28:34">
      <c r="AB188" s="11"/>
      <c r="AC188" s="11"/>
      <c r="AD188" s="11"/>
      <c r="AE188" s="11"/>
      <c r="AF188" s="11"/>
      <c r="AG188" s="11"/>
      <c r="AH188" s="11"/>
    </row>
    <row r="189" spans="28:34">
      <c r="AB189" s="11"/>
      <c r="AC189" s="11"/>
      <c r="AD189" s="11"/>
      <c r="AE189" s="11"/>
      <c r="AF189" s="11"/>
      <c r="AG189" s="11"/>
      <c r="AH189" s="11"/>
    </row>
    <row r="190" spans="28:34">
      <c r="AB190" s="11"/>
      <c r="AC190" s="11"/>
      <c r="AD190" s="11"/>
      <c r="AE190" s="11"/>
      <c r="AF190" s="11"/>
      <c r="AG190" s="11"/>
      <c r="AH190" s="11"/>
    </row>
    <row r="191" spans="28:34">
      <c r="AB191" s="11"/>
      <c r="AC191" s="11"/>
      <c r="AD191" s="11"/>
      <c r="AE191" s="11"/>
      <c r="AF191" s="11"/>
      <c r="AG191" s="11"/>
      <c r="AH191" s="11"/>
    </row>
    <row r="192" spans="28:34">
      <c r="AB192" s="11"/>
      <c r="AC192" s="11"/>
      <c r="AD192" s="11"/>
      <c r="AE192" s="11"/>
      <c r="AF192" s="11"/>
      <c r="AG192" s="11"/>
      <c r="AH192" s="11"/>
    </row>
    <row r="193" spans="28:34">
      <c r="AB193" s="11"/>
      <c r="AC193" s="11"/>
      <c r="AD193" s="11"/>
      <c r="AE193" s="11"/>
      <c r="AF193" s="11"/>
      <c r="AG193" s="11"/>
      <c r="AH193" s="11"/>
    </row>
    <row r="194" spans="28:34">
      <c r="AB194" s="11"/>
      <c r="AC194" s="11"/>
      <c r="AD194" s="11"/>
      <c r="AE194" s="11"/>
      <c r="AF194" s="11"/>
      <c r="AG194" s="11"/>
      <c r="AH194" s="11"/>
    </row>
    <row r="195" spans="28:34">
      <c r="AB195" s="11"/>
      <c r="AC195" s="11"/>
      <c r="AD195" s="11"/>
      <c r="AE195" s="11"/>
      <c r="AF195" s="11"/>
      <c r="AG195" s="11"/>
      <c r="AH195" s="11"/>
    </row>
    <row r="196" spans="28:34">
      <c r="AB196" s="11"/>
      <c r="AC196" s="11"/>
      <c r="AD196" s="11"/>
      <c r="AE196" s="11"/>
      <c r="AF196" s="11"/>
      <c r="AG196" s="11"/>
      <c r="AH196" s="11"/>
    </row>
    <row r="197" spans="28:34">
      <c r="AB197" s="11"/>
      <c r="AC197" s="11"/>
      <c r="AD197" s="11"/>
      <c r="AE197" s="11"/>
      <c r="AF197" s="11"/>
      <c r="AG197" s="11"/>
      <c r="AH197" s="11"/>
    </row>
    <row r="198" spans="28:34">
      <c r="AB198" s="11"/>
      <c r="AC198" s="11"/>
      <c r="AD198" s="11"/>
      <c r="AE198" s="11"/>
      <c r="AF198" s="11"/>
      <c r="AG198" s="11"/>
      <c r="AH198" s="11"/>
    </row>
    <row r="199" spans="28:34">
      <c r="AB199" s="11"/>
      <c r="AC199" s="11"/>
      <c r="AD199" s="11"/>
      <c r="AE199" s="11"/>
      <c r="AF199" s="11"/>
      <c r="AG199" s="11"/>
      <c r="AH199" s="11"/>
    </row>
    <row r="200" spans="28:34">
      <c r="AB200" s="11"/>
      <c r="AC200" s="11"/>
      <c r="AD200" s="11"/>
      <c r="AE200" s="11"/>
      <c r="AF200" s="11"/>
      <c r="AG200" s="11"/>
      <c r="AH200" s="11"/>
    </row>
    <row r="201" spans="28:34">
      <c r="AB201" s="11"/>
      <c r="AC201" s="11"/>
      <c r="AD201" s="11"/>
      <c r="AE201" s="11"/>
      <c r="AF201" s="11"/>
      <c r="AG201" s="11"/>
      <c r="AH201" s="11"/>
    </row>
    <row r="202" spans="28:34">
      <c r="AB202" s="11"/>
      <c r="AC202" s="11"/>
      <c r="AD202" s="11"/>
      <c r="AE202" s="11"/>
      <c r="AF202" s="11"/>
      <c r="AG202" s="11"/>
      <c r="AH202" s="11"/>
    </row>
    <row r="203" spans="28:34">
      <c r="AB203" s="11"/>
      <c r="AC203" s="11"/>
      <c r="AD203" s="11"/>
      <c r="AE203" s="11"/>
      <c r="AF203" s="11"/>
      <c r="AG203" s="11"/>
      <c r="AH203" s="11"/>
    </row>
    <row r="204" spans="28:34">
      <c r="AB204" s="11"/>
      <c r="AC204" s="11"/>
      <c r="AD204" s="11"/>
      <c r="AE204" s="11"/>
      <c r="AF204" s="11"/>
      <c r="AG204" s="11"/>
      <c r="AH204" s="11"/>
    </row>
    <row r="205" spans="28:34">
      <c r="AB205" s="11"/>
      <c r="AC205" s="11"/>
      <c r="AD205" s="11"/>
      <c r="AE205" s="11"/>
      <c r="AF205" s="11"/>
      <c r="AG205" s="11"/>
      <c r="AH205" s="11"/>
    </row>
    <row r="206" spans="28:34">
      <c r="AB206" s="11"/>
      <c r="AC206" s="11"/>
      <c r="AD206" s="11"/>
      <c r="AE206" s="11"/>
      <c r="AF206" s="11"/>
      <c r="AG206" s="11"/>
      <c r="AH206" s="11"/>
    </row>
    <row r="207" spans="28:34">
      <c r="AB207" s="11"/>
      <c r="AC207" s="11"/>
      <c r="AD207" s="11"/>
      <c r="AE207" s="11"/>
      <c r="AF207" s="11"/>
      <c r="AG207" s="11"/>
      <c r="AH207" s="11"/>
    </row>
    <row r="208" spans="28:34">
      <c r="AB208" s="11"/>
      <c r="AC208" s="11"/>
      <c r="AD208" s="11"/>
      <c r="AE208" s="11"/>
      <c r="AF208" s="11"/>
      <c r="AG208" s="11"/>
      <c r="AH208" s="11"/>
    </row>
    <row r="209" spans="28:34">
      <c r="AB209" s="11"/>
      <c r="AC209" s="11"/>
      <c r="AD209" s="11"/>
      <c r="AE209" s="11"/>
      <c r="AF209" s="11"/>
      <c r="AG209" s="11"/>
      <c r="AH209" s="11"/>
    </row>
    <row r="210" spans="28:34">
      <c r="AB210" s="11"/>
      <c r="AC210" s="11"/>
      <c r="AD210" s="11"/>
      <c r="AE210" s="11"/>
      <c r="AF210" s="11"/>
      <c r="AG210" s="11"/>
      <c r="AH210" s="11"/>
    </row>
    <row r="211" spans="28:34">
      <c r="AB211" s="11"/>
      <c r="AC211" s="11"/>
      <c r="AD211" s="11"/>
      <c r="AE211" s="11"/>
      <c r="AF211" s="11"/>
      <c r="AG211" s="11"/>
      <c r="AH211" s="11"/>
    </row>
    <row r="212" spans="28:34">
      <c r="AB212" s="11"/>
      <c r="AC212" s="11"/>
      <c r="AD212" s="11"/>
      <c r="AE212" s="11"/>
      <c r="AF212" s="11"/>
      <c r="AG212" s="11"/>
      <c r="AH212" s="11"/>
    </row>
    <row r="213" spans="28:34">
      <c r="AB213" s="11"/>
      <c r="AC213" s="11"/>
      <c r="AD213" s="11"/>
      <c r="AE213" s="11"/>
      <c r="AF213" s="11"/>
      <c r="AG213" s="11"/>
      <c r="AH213" s="11"/>
    </row>
    <row r="214" spans="28:34">
      <c r="AB214" s="11"/>
      <c r="AC214" s="11"/>
      <c r="AD214" s="11"/>
      <c r="AE214" s="11"/>
      <c r="AF214" s="11"/>
      <c r="AG214" s="11"/>
      <c r="AH214" s="11"/>
    </row>
    <row r="215" spans="28:34">
      <c r="AB215" s="11"/>
      <c r="AC215" s="11"/>
      <c r="AD215" s="11"/>
      <c r="AE215" s="11"/>
      <c r="AF215" s="11"/>
      <c r="AG215" s="11"/>
      <c r="AH215" s="11"/>
    </row>
    <row r="216" spans="28:34">
      <c r="AB216" s="11"/>
      <c r="AC216" s="11"/>
      <c r="AD216" s="11"/>
      <c r="AE216" s="11"/>
      <c r="AF216" s="11"/>
      <c r="AG216" s="11"/>
      <c r="AH216" s="11"/>
    </row>
    <row r="217" spans="28:34">
      <c r="AB217" s="11"/>
      <c r="AC217" s="11"/>
      <c r="AD217" s="11"/>
      <c r="AE217" s="11"/>
      <c r="AF217" s="11"/>
      <c r="AG217" s="11"/>
      <c r="AH217" s="11"/>
    </row>
    <row r="218" spans="28:34">
      <c r="AB218" s="11"/>
      <c r="AC218" s="11"/>
      <c r="AD218" s="11"/>
      <c r="AE218" s="11"/>
      <c r="AF218" s="11"/>
      <c r="AG218" s="11"/>
      <c r="AH218" s="11"/>
    </row>
    <row r="219" spans="28:34">
      <c r="AB219" s="11"/>
      <c r="AC219" s="11"/>
      <c r="AD219" s="11"/>
      <c r="AE219" s="11"/>
      <c r="AF219" s="11"/>
      <c r="AG219" s="11"/>
      <c r="AH219" s="11"/>
    </row>
    <row r="220" spans="28:34">
      <c r="AB220" s="11"/>
      <c r="AC220" s="11"/>
      <c r="AD220" s="11"/>
      <c r="AE220" s="11"/>
      <c r="AF220" s="11"/>
      <c r="AG220" s="11"/>
      <c r="AH220" s="11"/>
    </row>
    <row r="221" spans="28:34">
      <c r="AB221" s="11"/>
      <c r="AC221" s="11"/>
      <c r="AD221" s="11"/>
      <c r="AE221" s="11"/>
      <c r="AF221" s="11"/>
      <c r="AG221" s="11"/>
      <c r="AH221" s="11"/>
    </row>
    <row r="222" spans="28:34">
      <c r="AB222" s="11"/>
      <c r="AC222" s="11"/>
      <c r="AD222" s="11"/>
      <c r="AE222" s="11"/>
      <c r="AF222" s="11"/>
      <c r="AG222" s="11"/>
      <c r="AH222" s="11"/>
    </row>
    <row r="223" spans="28:34">
      <c r="AB223" s="11"/>
      <c r="AC223" s="11"/>
      <c r="AD223" s="11"/>
      <c r="AE223" s="11"/>
      <c r="AF223" s="11"/>
      <c r="AG223" s="11"/>
      <c r="AH223" s="11"/>
    </row>
    <row r="224" spans="28:34">
      <c r="AB224" s="11"/>
      <c r="AC224" s="11"/>
      <c r="AD224" s="11"/>
      <c r="AE224" s="11"/>
      <c r="AF224" s="11"/>
      <c r="AG224" s="11"/>
      <c r="AH224" s="11"/>
    </row>
    <row r="225" spans="28:34">
      <c r="AB225" s="11"/>
      <c r="AC225" s="11"/>
      <c r="AD225" s="11"/>
      <c r="AE225" s="11"/>
      <c r="AF225" s="11"/>
      <c r="AG225" s="11"/>
      <c r="AH225" s="11"/>
    </row>
    <row r="226" spans="28:34">
      <c r="AB226" s="11"/>
      <c r="AC226" s="11"/>
      <c r="AD226" s="11"/>
      <c r="AE226" s="11"/>
      <c r="AF226" s="11"/>
      <c r="AG226" s="11"/>
      <c r="AH226" s="11"/>
    </row>
    <row r="227" spans="28:34">
      <c r="AB227" s="11"/>
      <c r="AC227" s="11"/>
      <c r="AD227" s="11"/>
      <c r="AE227" s="11"/>
      <c r="AF227" s="11"/>
      <c r="AG227" s="11"/>
      <c r="AH227" s="11"/>
    </row>
    <row r="228" spans="28:34">
      <c r="AB228" s="11"/>
      <c r="AC228" s="11"/>
      <c r="AD228" s="11"/>
      <c r="AE228" s="11"/>
      <c r="AF228" s="11"/>
      <c r="AG228" s="11"/>
      <c r="AH228" s="11"/>
    </row>
    <row r="229" spans="28:34">
      <c r="AB229" s="11"/>
      <c r="AC229" s="11"/>
      <c r="AD229" s="11"/>
      <c r="AE229" s="11"/>
      <c r="AF229" s="11"/>
      <c r="AG229" s="11"/>
      <c r="AH229" s="11"/>
    </row>
    <row r="230" spans="28:34">
      <c r="AB230" s="11"/>
      <c r="AC230" s="11"/>
      <c r="AD230" s="11"/>
      <c r="AE230" s="11"/>
      <c r="AF230" s="11"/>
      <c r="AG230" s="11"/>
      <c r="AH230" s="11"/>
    </row>
    <row r="231" spans="28:34">
      <c r="AB231" s="11"/>
      <c r="AC231" s="11"/>
      <c r="AD231" s="11"/>
      <c r="AE231" s="11"/>
      <c r="AF231" s="11"/>
      <c r="AG231" s="11"/>
      <c r="AH231" s="11"/>
    </row>
    <row r="232" spans="28:34">
      <c r="AB232" s="11"/>
      <c r="AC232" s="11"/>
      <c r="AD232" s="11"/>
      <c r="AE232" s="11"/>
      <c r="AF232" s="11"/>
      <c r="AG232" s="11"/>
      <c r="AH232" s="11"/>
    </row>
    <row r="233" spans="28:34">
      <c r="AB233" s="11"/>
      <c r="AC233" s="11"/>
      <c r="AD233" s="11"/>
      <c r="AE233" s="11"/>
      <c r="AF233" s="11"/>
      <c r="AG233" s="11"/>
      <c r="AH233" s="11"/>
    </row>
    <row r="234" spans="28:34">
      <c r="AB234" s="11"/>
      <c r="AC234" s="11"/>
      <c r="AD234" s="11"/>
      <c r="AE234" s="11"/>
      <c r="AF234" s="11"/>
      <c r="AG234" s="11"/>
      <c r="AH234" s="11"/>
    </row>
    <row r="235" spans="28:34">
      <c r="AB235" s="11"/>
      <c r="AC235" s="11"/>
      <c r="AD235" s="11"/>
      <c r="AE235" s="11"/>
      <c r="AF235" s="11"/>
      <c r="AG235" s="11"/>
      <c r="AH235" s="11"/>
    </row>
    <row r="236" spans="28:34">
      <c r="AB236" s="11"/>
      <c r="AC236" s="11"/>
      <c r="AD236" s="11"/>
      <c r="AE236" s="11"/>
      <c r="AF236" s="11"/>
      <c r="AG236" s="11"/>
      <c r="AH236" s="11"/>
    </row>
    <row r="237" spans="28:34">
      <c r="AB237" s="11"/>
      <c r="AC237" s="11"/>
      <c r="AD237" s="11"/>
      <c r="AE237" s="11"/>
      <c r="AF237" s="11"/>
      <c r="AG237" s="11"/>
      <c r="AH237" s="11"/>
    </row>
    <row r="238" spans="28:34">
      <c r="AB238" s="11"/>
      <c r="AC238" s="11"/>
      <c r="AD238" s="11"/>
      <c r="AE238" s="11"/>
      <c r="AF238" s="11"/>
      <c r="AG238" s="11"/>
      <c r="AH238" s="11"/>
    </row>
    <row r="239" spans="28:34">
      <c r="AB239" s="11"/>
      <c r="AC239" s="11"/>
      <c r="AD239" s="11"/>
      <c r="AE239" s="11"/>
      <c r="AF239" s="11"/>
      <c r="AG239" s="11"/>
      <c r="AH239" s="11"/>
    </row>
    <row r="240" spans="28:34">
      <c r="AB240" s="11"/>
      <c r="AC240" s="11"/>
      <c r="AD240" s="11"/>
      <c r="AE240" s="11"/>
      <c r="AF240" s="11"/>
      <c r="AG240" s="11"/>
      <c r="AH240" s="11"/>
    </row>
    <row r="241" spans="28:34">
      <c r="AB241" s="11"/>
      <c r="AC241" s="11"/>
      <c r="AD241" s="11"/>
      <c r="AE241" s="11"/>
      <c r="AF241" s="11"/>
      <c r="AG241" s="11"/>
      <c r="AH241" s="11"/>
    </row>
  </sheetData>
  <mergeCells count="110">
    <mergeCell ref="A65:A70"/>
    <mergeCell ref="B65:B70"/>
    <mergeCell ref="O65:O70"/>
    <mergeCell ref="AB65:AB70"/>
    <mergeCell ref="V5:V9"/>
    <mergeCell ref="AA5:AA8"/>
    <mergeCell ref="AC5:AC8"/>
    <mergeCell ref="L9:O9"/>
    <mergeCell ref="A54:A57"/>
    <mergeCell ref="B54:B57"/>
    <mergeCell ref="B27:B28"/>
    <mergeCell ref="U5:U9"/>
    <mergeCell ref="A21:A24"/>
    <mergeCell ref="Y37:Y40"/>
    <mergeCell ref="Z37:Z40"/>
    <mergeCell ref="AA37:AA40"/>
    <mergeCell ref="AB37:AB40"/>
    <mergeCell ref="AC37:AC40"/>
    <mergeCell ref="A37:A45"/>
    <mergeCell ref="U54:U57"/>
    <mergeCell ref="AA54:AA57"/>
    <mergeCell ref="A13:A17"/>
    <mergeCell ref="A18:A20"/>
    <mergeCell ref="S37:S40"/>
    <mergeCell ref="AE49:AE50"/>
    <mergeCell ref="Y54:Y57"/>
    <mergeCell ref="AD54:AD57"/>
    <mergeCell ref="AC54:AC57"/>
    <mergeCell ref="AE37:AE40"/>
    <mergeCell ref="T37:T40"/>
    <mergeCell ref="A27:A28"/>
    <mergeCell ref="AE65:AE70"/>
    <mergeCell ref="I67:I70"/>
    <mergeCell ref="P67:P70"/>
    <mergeCell ref="R67:R70"/>
    <mergeCell ref="U67:U70"/>
    <mergeCell ref="Y67:Y70"/>
    <mergeCell ref="AA67:AA70"/>
    <mergeCell ref="V65:V70"/>
    <mergeCell ref="Z65:Z70"/>
    <mergeCell ref="AC65:AC70"/>
    <mergeCell ref="AD65:AD70"/>
    <mergeCell ref="A59:A64"/>
    <mergeCell ref="B59:B64"/>
    <mergeCell ref="A29:A30"/>
    <mergeCell ref="B29:B30"/>
    <mergeCell ref="AE51:AE52"/>
    <mergeCell ref="AD49:AD50"/>
    <mergeCell ref="V49:V50"/>
    <mergeCell ref="Y49:Y50"/>
    <mergeCell ref="Z49:Z50"/>
    <mergeCell ref="U49:U50"/>
    <mergeCell ref="AD37:AD40"/>
    <mergeCell ref="V3:V4"/>
    <mergeCell ref="Y3:Y4"/>
    <mergeCell ref="V21:V24"/>
    <mergeCell ref="AA49:AA50"/>
    <mergeCell ref="AB49:AB50"/>
    <mergeCell ref="AC49:AC50"/>
    <mergeCell ref="U37:U40"/>
    <mergeCell ref="V37:V40"/>
    <mergeCell ref="U18:U20"/>
    <mergeCell ref="A5:A10"/>
    <mergeCell ref="A49:A52"/>
    <mergeCell ref="B49:B52"/>
    <mergeCell ref="P1:AE1"/>
    <mergeCell ref="A2:A4"/>
    <mergeCell ref="B2:B4"/>
    <mergeCell ref="C2:C4"/>
    <mergeCell ref="D2:D4"/>
    <mergeCell ref="E2:E4"/>
    <mergeCell ref="F2:F4"/>
    <mergeCell ref="G2:G4"/>
    <mergeCell ref="J2:J4"/>
    <mergeCell ref="K2:K4"/>
    <mergeCell ref="L2:L4"/>
    <mergeCell ref="M2:M4"/>
    <mergeCell ref="A1:O1"/>
    <mergeCell ref="AA2:AE2"/>
    <mergeCell ref="P3:P4"/>
    <mergeCell ref="R3:R4"/>
    <mergeCell ref="S2:T2"/>
    <mergeCell ref="U2:V2"/>
    <mergeCell ref="Y2:Z2"/>
    <mergeCell ref="Q3:Q4"/>
    <mergeCell ref="AA3:AB3"/>
    <mergeCell ref="AE54:AE55"/>
    <mergeCell ref="W5:W8"/>
    <mergeCell ref="P2:R2"/>
    <mergeCell ref="B21:B24"/>
    <mergeCell ref="R21:R24"/>
    <mergeCell ref="U21:U24"/>
    <mergeCell ref="F9:H9"/>
    <mergeCell ref="Z3:Z4"/>
    <mergeCell ref="S3:S4"/>
    <mergeCell ref="T3:T4"/>
    <mergeCell ref="U3:U4"/>
    <mergeCell ref="W2:X2"/>
    <mergeCell ref="W3:W4"/>
    <mergeCell ref="X3:X4"/>
    <mergeCell ref="B5:B10"/>
    <mergeCell ref="N2:N4"/>
    <mergeCell ref="O2:O4"/>
    <mergeCell ref="B13:B17"/>
    <mergeCell ref="B18:B20"/>
    <mergeCell ref="C18:C20"/>
    <mergeCell ref="H2:H4"/>
    <mergeCell ref="I2:I4"/>
    <mergeCell ref="AC3:AE3"/>
    <mergeCell ref="AA21:AA24"/>
  </mergeCells>
  <pageMargins left="0.7" right="0.7" top="0.75" bottom="0.75" header="0.3" footer="0.3"/>
  <pageSetup paperSize="9" scale="1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Ewelina Łoza</dc:creator>
  <cp:lastModifiedBy>Beata Wieczorek</cp:lastModifiedBy>
  <cp:lastPrinted>2022-10-03T08:33:05Z</cp:lastPrinted>
  <dcterms:created xsi:type="dcterms:W3CDTF">2018-12-04T14:29:08Z</dcterms:created>
  <dcterms:modified xsi:type="dcterms:W3CDTF">2022-11-30T07:15:54Z</dcterms:modified>
</cp:coreProperties>
</file>