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a.dygul\Documents\Zamówienia publiczne 2024\formularze liczące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I66" i="1"/>
  <c r="I65" i="1"/>
  <c r="K65" i="1" s="1"/>
  <c r="L65" i="1" s="1"/>
  <c r="K64" i="1"/>
  <c r="L64" i="1" s="1"/>
  <c r="I64" i="1"/>
  <c r="I63" i="1"/>
  <c r="I62" i="1"/>
  <c r="I61" i="1"/>
  <c r="K61" i="1" s="1"/>
  <c r="L61" i="1" s="1"/>
  <c r="I60" i="1"/>
  <c r="K60" i="1" s="1"/>
  <c r="L60" i="1" s="1"/>
  <c r="I59" i="1"/>
  <c r="I58" i="1"/>
  <c r="I57" i="1"/>
  <c r="K57" i="1" s="1"/>
  <c r="L57" i="1" s="1"/>
  <c r="I56" i="1"/>
  <c r="K56" i="1" s="1"/>
  <c r="L56" i="1" s="1"/>
  <c r="I55" i="1"/>
  <c r="I54" i="1"/>
  <c r="I53" i="1"/>
  <c r="K53" i="1" s="1"/>
  <c r="L53" i="1" s="1"/>
  <c r="I52" i="1"/>
  <c r="K52" i="1" s="1"/>
  <c r="L52" i="1" s="1"/>
  <c r="I51" i="1"/>
  <c r="I48" i="1"/>
  <c r="I43" i="1"/>
  <c r="K43" i="1" s="1"/>
  <c r="L43" i="1" s="1"/>
  <c r="I38" i="1"/>
  <c r="K38" i="1" s="1"/>
  <c r="L38" i="1" s="1"/>
  <c r="I33" i="1"/>
  <c r="I32" i="1"/>
  <c r="F69" i="1" l="1"/>
  <c r="L58" i="1"/>
  <c r="L32" i="1"/>
  <c r="L67" i="1"/>
  <c r="K33" i="1"/>
  <c r="L33" i="1" s="1"/>
  <c r="K51" i="1"/>
  <c r="L51" i="1" s="1"/>
  <c r="K55" i="1"/>
  <c r="L55" i="1" s="1"/>
  <c r="K59" i="1"/>
  <c r="L59" i="1" s="1"/>
  <c r="K63" i="1"/>
  <c r="L63" i="1" s="1"/>
  <c r="K67" i="1"/>
  <c r="K32" i="1"/>
  <c r="K48" i="1"/>
  <c r="L48" i="1" s="1"/>
  <c r="K54" i="1"/>
  <c r="L54" i="1" s="1"/>
  <c r="K58" i="1"/>
  <c r="K62" i="1"/>
  <c r="L62" i="1" s="1"/>
  <c r="K66" i="1"/>
  <c r="L66" i="1" s="1"/>
  <c r="F70" i="1" l="1"/>
  <c r="F26" i="1" s="1"/>
  <c r="F71" i="1"/>
</calcChain>
</file>

<file path=xl/sharedStrings.xml><?xml version="1.0" encoding="utf-8"?>
<sst xmlns="http://schemas.openxmlformats.org/spreadsheetml/2006/main" count="181" uniqueCount="110">
  <si>
    <t xml:space="preserve">Załącznik nr 1 do SWZ </t>
  </si>
  <si>
    <t>(Nazwa i adres wykonawcy)</t>
  </si>
  <si>
    <t>____________________________, dnia ______________</t>
  </si>
  <si>
    <t>FORMULARZ OFERTOWY</t>
  </si>
  <si>
    <t>Pakiet nr 5. L-ctwo Raciąż</t>
  </si>
  <si>
    <t>Skarb Państwa</t>
  </si>
  <si>
    <t>Państwowe Gospodarstwo Leśne Lasy Państwowe</t>
  </si>
  <si>
    <t>Nadleśnictwo Ciechanów</t>
  </si>
  <si>
    <t xml:space="preserve">06-400 Ciechanów; Płocka 21c                    </t>
  </si>
  <si>
    <t>Odpowiadając na ogłoszenie o przetargu nieograniczonym na „Wykonywanie usług z zakresu gospodarki leśnej na terenie Nadleśnictwa Ciechanów w roku 2024''  składamy niniejszym ofertę na pakiet Pakiet 5 tego zamówienia:</t>
  </si>
  <si>
    <t xml:space="preserve">1.  Za wykonanie przedmiotu zamówienia w tym Pakiecie oferujemy następujące wynagrodzenie brutto: </t>
  </si>
  <si>
    <t>2. Wynagrodzenie zaoferowane w pkt 1 powyżej wynika z poniższego Kosztorysu Ofertowego i stanowi sumę wartości całkowitych brutto za poszczególne pozycje (prace) tworzące ten Pakiet:</t>
  </si>
  <si>
    <t>Cięcia zupełne - rębne (rębnie I)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</si>
  <si>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</si>
  <si>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</si>
  <si>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</si>
  <si>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</si>
  <si>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</si>
  <si>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</si>
  <si>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</si>
  <si>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</si>
  <si>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</si>
  <si>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</si>
  <si>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</si>
  <si>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</si>
  <si>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</si>
  <si>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</si>
  <si>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</si>
  <si>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</si>
  <si>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</si>
  <si>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</si>
  <si>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</si>
  <si>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</si>
  <si>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</si>
  <si>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</si>
  <si>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</si>
  <si>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</si>
  <si>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</si>
  <si>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</si>
  <si>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</si>
  <si>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</si>
  <si>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>100</t>
  </si>
  <si>
    <t>SADZ WIEL</t>
  </si>
  <si>
    <t>Sadzenie wielolatek z odkrytym systemem korzeniowym</t>
  </si>
  <si>
    <t>TSZT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</si>
  <si>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</si>
  <si>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</si>
  <si>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</si>
  <si>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</si>
  <si>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</si>
  <si>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</si>
  <si>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</si>
  <si>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</si>
  <si>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</si>
  <si>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</si>
  <si>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</si>
  <si>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</si>
  <si>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</si>
  <si>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</si>
  <si>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</si>
  <si>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</si>
  <si>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</si>
  <si>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</si>
  <si>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</si>
  <si>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</si>
  <si>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</si>
  <si>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</si>
  <si>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</si>
  <si>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</si>
  <si>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132</t>
  </si>
  <si>
    <t>ZAB-OSŁZD</t>
  </si>
  <si>
    <t>Zdejmowanie osłonek z drzewek zabezpieczonych przed spałowaniem</t>
  </si>
  <si>
    <t>142</t>
  </si>
  <si>
    <t>SZUK-OWAD</t>
  </si>
  <si>
    <t>Próbne poszukiwania owadów w ściółce</t>
  </si>
  <si>
    <t>SZT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</si>
  <si>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</si>
  <si>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</si>
  <si>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</si>
  <si>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</si>
  <si>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</si>
  <si>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</si>
  <si>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</si>
  <si>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</si>
  <si>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</si>
  <si>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H</t>
  </si>
  <si>
    <t>403</t>
  </si>
  <si>
    <t>GODZ MH8</t>
  </si>
  <si>
    <t>Prace wykonywane innym sprzętem mechaniczny</t>
  </si>
  <si>
    <t>Cena łączna netto w PLN</t>
  </si>
  <si>
    <t>Cena łączna brutto w PLN</t>
  </si>
  <si>
    <t>podatek VAT w PLN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</si>
  <si>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</si>
  <si>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</si>
  <si>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</si>
  <si>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Podwykonawca 
(firma lub nazwa, adres)</t>
  </si>
  <si>
    <t>Zakres rzeczowy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</si>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</sst>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00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horizontal="left" vertical="top"/>
    </xf>
    <xf numFmtId="49" fontId="9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39" fontId="1" fillId="2" borderId="5" xfId="0" applyNumberFormat="1" applyFont="1" applyFill="1" applyBorder="1" applyAlignment="1">
      <alignment horizontal="right" vertical="center"/>
    </xf>
    <xf numFmtId="49" fontId="1" fillId="4" borderId="5" xfId="0" applyNumberFormat="1" applyFont="1" applyFill="1" applyBorder="1" applyAlignment="1">
      <alignment horizontal="right" vertical="center"/>
    </xf>
    <xf numFmtId="2" fontId="1" fillId="2" borderId="5" xfId="0" applyNumberFormat="1" applyFont="1" applyFill="1" applyBorder="1" applyAlignment="1">
      <alignment horizontal="right" vertical="center"/>
    </xf>
    <xf numFmtId="39" fontId="1" fillId="4" borderId="5" xfId="0" applyNumberFormat="1" applyFont="1" applyFill="1" applyBorder="1" applyAlignment="1">
      <alignment horizontal="right" vertical="center"/>
    </xf>
    <xf numFmtId="49" fontId="10" fillId="3" borderId="5" xfId="0" applyNumberFormat="1" applyFont="1" applyFill="1" applyBorder="1" applyAlignment="1">
      <alignment horizontal="right" vertical="center"/>
    </xf>
    <xf numFmtId="2" fontId="10" fillId="2" borderId="5" xfId="0" applyNumberFormat="1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49" fontId="10" fillId="3" borderId="6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9"/>
  <sheetViews>
    <sheetView tabSelected="1" topLeftCell="A48" workbookViewId="0">
      <selection activeCell="I68" sqref="I68"/>
    </sheetView>
  </sheetViews>
  <sheetFormatPr defaultRowHeight="15" x14ac:dyDescent="0.25"/>
  <cols>
    <col min="1" max="1" width="0.140625" customWidth="1"/>
    <col min="2" max="2" width="5.7109375" customWidth="1"/>
    <col min="3" max="3" width="69.57031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style="37" customWidth="1"/>
    <col min="9" max="9" width="12.7109375" style="37" customWidth="1"/>
    <col min="10" max="10" width="6.85546875" style="37" customWidth="1"/>
    <col min="11" max="11" width="9.5703125" style="37" customWidth="1"/>
    <col min="12" max="12" width="12" style="37" customWidth="1"/>
    <col min="13" max="13" width="3" customWidth="1"/>
    <col min="14" max="14" width="4.7109375" customWidth="1"/>
    <col min="15" max="15" width="9.42578125" bestFit="1" customWidth="1"/>
  </cols>
  <sheetData>
    <row r="1" spans="2:12" s="1" customFormat="1" ht="5.25" customHeight="1" x14ac:dyDescent="0.2">
      <c r="H1" s="2"/>
      <c r="I1" s="2"/>
      <c r="J1" s="2"/>
      <c r="K1" s="2"/>
      <c r="L1" s="2"/>
    </row>
    <row r="2" spans="2:12" s="1" customFormat="1" ht="17.100000000000001" customHeight="1" x14ac:dyDescent="0.2">
      <c r="H2" s="2"/>
      <c r="I2" s="3" t="s">
        <v>0</v>
      </c>
      <c r="J2" s="3"/>
      <c r="K2" s="3"/>
      <c r="L2" s="3"/>
    </row>
    <row r="3" spans="2:12" s="1" customFormat="1" ht="28.7" customHeight="1" x14ac:dyDescent="0.2">
      <c r="H3" s="2"/>
      <c r="I3" s="2"/>
      <c r="J3" s="2"/>
      <c r="K3" s="2"/>
      <c r="L3" s="2"/>
    </row>
    <row r="4" spans="2:12" s="1" customFormat="1" ht="2.65" customHeight="1" x14ac:dyDescent="0.2">
      <c r="B4" s="4"/>
      <c r="C4" s="4"/>
      <c r="D4" s="4"/>
      <c r="H4" s="2"/>
      <c r="I4" s="2"/>
      <c r="J4" s="2"/>
      <c r="K4" s="2"/>
      <c r="L4" s="2"/>
    </row>
    <row r="5" spans="2:12" s="1" customFormat="1" ht="28.7" customHeight="1" x14ac:dyDescent="0.2">
      <c r="H5" s="2"/>
      <c r="I5" s="2"/>
      <c r="J5" s="2"/>
      <c r="K5" s="2"/>
      <c r="L5" s="2"/>
    </row>
    <row r="6" spans="2:12" s="1" customFormat="1" ht="2.65" customHeight="1" x14ac:dyDescent="0.2">
      <c r="B6" s="4"/>
      <c r="C6" s="4"/>
      <c r="D6" s="4"/>
      <c r="H6" s="2"/>
      <c r="I6" s="2"/>
      <c r="J6" s="2"/>
      <c r="K6" s="2"/>
      <c r="L6" s="2"/>
    </row>
    <row r="7" spans="2:12" s="1" customFormat="1" ht="28.7" customHeight="1" x14ac:dyDescent="0.2">
      <c r="H7" s="2"/>
      <c r="I7" s="2"/>
      <c r="J7" s="2"/>
      <c r="K7" s="2"/>
      <c r="L7" s="2"/>
    </row>
    <row r="8" spans="2:12" s="1" customFormat="1" ht="5.25" customHeight="1" x14ac:dyDescent="0.2">
      <c r="B8" s="4"/>
      <c r="C8" s="4"/>
      <c r="D8" s="4"/>
      <c r="H8" s="2"/>
      <c r="I8" s="2"/>
      <c r="J8" s="2"/>
      <c r="K8" s="2"/>
      <c r="L8" s="2"/>
    </row>
    <row r="9" spans="2:12" s="1" customFormat="1" ht="4.3499999999999996" customHeight="1" x14ac:dyDescent="0.2">
      <c r="H9" s="2"/>
      <c r="I9" s="2"/>
      <c r="J9" s="2"/>
      <c r="K9" s="2"/>
      <c r="L9" s="2"/>
    </row>
    <row r="10" spans="2:12" s="1" customFormat="1" ht="6.95" customHeight="1" x14ac:dyDescent="0.2">
      <c r="B10" s="5" t="s">
        <v>1</v>
      </c>
      <c r="C10" s="5"/>
      <c r="D10" s="5"/>
      <c r="H10" s="2"/>
      <c r="I10" s="2"/>
      <c r="J10" s="2"/>
      <c r="K10" s="2"/>
      <c r="L10" s="2"/>
    </row>
    <row r="11" spans="2:12" s="1" customFormat="1" ht="12.2" customHeight="1" x14ac:dyDescent="0.2">
      <c r="B11" s="5"/>
      <c r="C11" s="5"/>
      <c r="D11" s="5"/>
      <c r="G11" s="6" t="s">
        <v>2</v>
      </c>
      <c r="H11" s="6"/>
      <c r="I11" s="6"/>
      <c r="J11" s="6"/>
      <c r="K11" s="6"/>
      <c r="L11" s="6"/>
    </row>
    <row r="12" spans="2:12" s="1" customFormat="1" ht="7.9" customHeight="1" x14ac:dyDescent="0.2">
      <c r="G12" s="6"/>
      <c r="H12" s="6"/>
      <c r="I12" s="6"/>
      <c r="J12" s="6"/>
      <c r="K12" s="6"/>
      <c r="L12" s="6"/>
    </row>
    <row r="13" spans="2:12" s="1" customFormat="1" ht="20.25" customHeight="1" x14ac:dyDescent="0.2">
      <c r="H13" s="2"/>
      <c r="I13" s="2"/>
      <c r="J13" s="2"/>
      <c r="K13" s="2"/>
      <c r="L13" s="2"/>
    </row>
    <row r="14" spans="2:12" s="1" customFormat="1" ht="24" customHeight="1" x14ac:dyDescent="0.2">
      <c r="E14" s="7" t="s">
        <v>3</v>
      </c>
      <c r="F14" s="7"/>
      <c r="G14" s="7"/>
      <c r="H14" s="2"/>
      <c r="I14" s="2"/>
      <c r="J14" s="2"/>
      <c r="K14" s="2"/>
      <c r="L14" s="2"/>
    </row>
    <row r="15" spans="2:12" s="1" customFormat="1" ht="43.15" customHeight="1" x14ac:dyDescent="0.2">
      <c r="E15" s="8" t="s">
        <v>4</v>
      </c>
      <c r="F15" s="8"/>
      <c r="G15" s="8"/>
      <c r="H15" s="2"/>
      <c r="I15" s="2"/>
      <c r="J15" s="2"/>
      <c r="K15" s="2"/>
      <c r="L15" s="2"/>
    </row>
    <row r="16" spans="2:12" s="1" customFormat="1" ht="20.85" customHeight="1" x14ac:dyDescent="0.2">
      <c r="B16" s="9" t="s">
        <v>5</v>
      </c>
      <c r="C16" s="9"/>
      <c r="H16" s="2"/>
      <c r="I16" s="2"/>
      <c r="J16" s="2"/>
      <c r="K16" s="2"/>
      <c r="L16" s="2"/>
    </row>
    <row r="17" spans="2:12" s="1" customFormat="1" ht="2.65" customHeight="1" x14ac:dyDescent="0.2">
      <c r="H17" s="2"/>
      <c r="I17" s="2"/>
      <c r="J17" s="2"/>
      <c r="K17" s="2"/>
      <c r="L17" s="2"/>
    </row>
    <row r="18" spans="2:12" s="1" customFormat="1" ht="20.85" customHeight="1" x14ac:dyDescent="0.2">
      <c r="B18" s="9" t="s">
        <v>6</v>
      </c>
      <c r="C18" s="9"/>
      <c r="H18" s="2"/>
      <c r="I18" s="2"/>
      <c r="J18" s="2"/>
      <c r="K18" s="2"/>
      <c r="L18" s="2"/>
    </row>
    <row r="19" spans="2:12" s="1" customFormat="1" ht="2.65" customHeight="1" x14ac:dyDescent="0.2">
      <c r="H19" s="2"/>
      <c r="I19" s="2"/>
      <c r="J19" s="2"/>
      <c r="K19" s="2"/>
      <c r="L19" s="2"/>
    </row>
    <row r="20" spans="2:12" s="1" customFormat="1" ht="20.85" customHeight="1" x14ac:dyDescent="0.2">
      <c r="B20" s="9" t="s">
        <v>7</v>
      </c>
      <c r="C20" s="9"/>
      <c r="H20" s="2"/>
      <c r="I20" s="2"/>
      <c r="J20" s="2"/>
      <c r="K20" s="2"/>
      <c r="L20" s="2"/>
    </row>
    <row r="21" spans="2:12" s="1" customFormat="1" ht="2.65" customHeight="1" x14ac:dyDescent="0.2">
      <c r="H21" s="2"/>
      <c r="I21" s="2"/>
      <c r="J21" s="2"/>
      <c r="K21" s="2"/>
      <c r="L21" s="2"/>
    </row>
    <row r="22" spans="2:12" s="1" customFormat="1" ht="20.85" customHeight="1" x14ac:dyDescent="0.2">
      <c r="B22" s="9" t="s">
        <v>8</v>
      </c>
      <c r="C22" s="9"/>
      <c r="H22" s="2"/>
      <c r="I22" s="2"/>
      <c r="J22" s="2"/>
      <c r="K22" s="2"/>
      <c r="L22" s="2"/>
    </row>
    <row r="23" spans="2:12" s="1" customFormat="1" ht="34.700000000000003" customHeight="1" x14ac:dyDescent="0.2">
      <c r="H23" s="2"/>
      <c r="I23" s="2"/>
      <c r="J23" s="2"/>
      <c r="K23" s="2"/>
      <c r="L23" s="2"/>
    </row>
    <row r="24" spans="2:12" s="1" customFormat="1" ht="50.1" customHeight="1" x14ac:dyDescent="0.2">
      <c r="B24" s="10" t="s">
        <v>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s="1" customFormat="1" ht="2.65" customHeight="1" thickBot="1" x14ac:dyDescent="0.25">
      <c r="H25" s="2"/>
      <c r="I25" s="2"/>
      <c r="J25" s="2"/>
      <c r="K25" s="2"/>
      <c r="L25" s="2"/>
    </row>
    <row r="26" spans="2:12" s="1" customFormat="1" ht="37.5" customHeight="1" thickBot="1" x14ac:dyDescent="0.25">
      <c r="B26" s="11" t="s">
        <v>10</v>
      </c>
      <c r="C26" s="11"/>
      <c r="D26" s="11"/>
      <c r="E26" s="11"/>
      <c r="F26" s="12">
        <f>F70</f>
        <v>0</v>
      </c>
      <c r="G26" s="13"/>
      <c r="H26" s="13"/>
      <c r="I26" s="14"/>
      <c r="J26" s="15"/>
      <c r="K26" s="15"/>
      <c r="L26" s="15"/>
    </row>
    <row r="27" spans="2:12" s="1" customFormat="1" ht="28.7" customHeight="1" x14ac:dyDescent="0.2">
      <c r="B27" s="16" t="s">
        <v>11</v>
      </c>
      <c r="H27" s="2"/>
      <c r="I27" s="2"/>
      <c r="J27" s="2"/>
      <c r="K27" s="2"/>
      <c r="L27" s="2"/>
    </row>
    <row r="28" spans="2:12" s="1" customFormat="1" ht="3.2" customHeight="1" x14ac:dyDescent="0.2">
      <c r="H28" s="2"/>
      <c r="I28" s="2"/>
      <c r="J28" s="2"/>
      <c r="K28" s="2"/>
      <c r="L28" s="2"/>
    </row>
    <row r="29" spans="2:12" s="1" customFormat="1" ht="18.2" customHeight="1" x14ac:dyDescent="0.2">
      <c r="B29" s="9" t="s">
        <v>12</v>
      </c>
      <c r="C29" s="9"/>
      <c r="D29" s="9"/>
      <c r="E29" s="9"/>
      <c r="F29" s="9"/>
      <c r="G29" s="9"/>
      <c r="H29" s="9"/>
      <c r="I29" s="9"/>
      <c r="J29" s="9"/>
      <c r="K29" s="9"/>
      <c r="L29" s="2"/>
    </row>
    <row r="30" spans="2:12" s="1" customFormat="1" ht="5.25" customHeight="1" x14ac:dyDescent="0.2">
      <c r="H30" s="2"/>
      <c r="I30" s="2"/>
      <c r="J30" s="2"/>
      <c r="K30" s="2"/>
      <c r="L30" s="2"/>
    </row>
    <row r="31" spans="2:12" s="1" customFormat="1" ht="51.75" customHeight="1" x14ac:dyDescent="0.2">
      <c r="B31" s="17" t="s">
        <v>13</v>
      </c>
      <c r="C31" s="18" t="s">
        <v>14</v>
      </c>
      <c r="D31" s="19" t="s">
        <v>15</v>
      </c>
      <c r="E31" s="19" t="s">
        <v>16</v>
      </c>
      <c r="F31" s="19" t="s">
        <v>17</v>
      </c>
      <c r="G31" s="19" t="s">
        <v>18</v>
      </c>
      <c r="H31" s="20" t="s">
        <v>19</v>
      </c>
      <c r="I31" s="20" t="s">
        <v>20</v>
      </c>
      <c r="J31" s="20" t="s">
        <v>21</v>
      </c>
      <c r="K31" s="20" t="s">
        <v>22</v>
      </c>
      <c r="L31" s="21" t="s">
        <v>23</v>
      </c>
    </row>
    <row r="32" spans="2:12" s="1" customFormat="1" ht="19.7" customHeight="1" x14ac:dyDescent="0.2">
      <c r="B32" s="22">
        <v>1</v>
      </c>
      <c r="C32" s="23" t="s">
        <v>24</v>
      </c>
      <c r="D32" s="23" t="s">
        <v>25</v>
      </c>
      <c r="E32" s="24" t="s">
        <v>26</v>
      </c>
      <c r="F32" s="23" t="s">
        <v>27</v>
      </c>
      <c r="G32" s="25">
        <v>632</v>
      </c>
      <c r="H32" s="26" t="s">
        <v>109</v>
      </c>
      <c r="I32" s="27">
        <f>ROUND(+G32*H32,2)</f>
        <v>0</v>
      </c>
      <c r="J32" s="22">
        <v>8</v>
      </c>
      <c r="K32" s="27">
        <f>ROUND(+I32*(J32/100),2)</f>
        <v>0</v>
      </c>
      <c r="L32" s="27">
        <f>I32+K32</f>
        <v>0</v>
      </c>
    </row>
    <row r="33" spans="2:12" s="1" customFormat="1" ht="19.7" customHeight="1" x14ac:dyDescent="0.2">
      <c r="B33" s="22">
        <v>2</v>
      </c>
      <c r="C33" s="23" t="s">
        <v>28</v>
      </c>
      <c r="D33" s="23" t="s">
        <v>29</v>
      </c>
      <c r="E33" s="24" t="s">
        <v>30</v>
      </c>
      <c r="F33" s="23" t="s">
        <v>27</v>
      </c>
      <c r="G33" s="25">
        <v>548</v>
      </c>
      <c r="H33" s="26" t="s">
        <v>109</v>
      </c>
      <c r="I33" s="27">
        <f>ROUND(+G33*H33,2)</f>
        <v>0</v>
      </c>
      <c r="J33" s="22">
        <v>8</v>
      </c>
      <c r="K33" s="27">
        <f>ROUND(+I33*(J33/100),2)</f>
        <v>0</v>
      </c>
      <c r="L33" s="27">
        <f>I33+K33</f>
        <v>0</v>
      </c>
    </row>
    <row r="34" spans="2:12" s="1" customFormat="1" ht="3.2" customHeight="1" x14ac:dyDescent="0.2">
      <c r="H34" s="2"/>
      <c r="I34" s="2"/>
      <c r="J34" s="2"/>
      <c r="K34" s="2"/>
      <c r="L34" s="2"/>
    </row>
    <row r="35" spans="2:12" s="1" customFormat="1" ht="18.2" customHeight="1" x14ac:dyDescent="0.2">
      <c r="B35" s="9" t="s">
        <v>31</v>
      </c>
      <c r="C35" s="9"/>
      <c r="D35" s="9"/>
      <c r="E35" s="9"/>
      <c r="F35" s="9"/>
      <c r="G35" s="9"/>
      <c r="H35" s="9"/>
      <c r="I35" s="9"/>
      <c r="J35" s="9"/>
      <c r="K35" s="9"/>
      <c r="L35" s="2"/>
    </row>
    <row r="36" spans="2:12" s="1" customFormat="1" ht="5.25" customHeight="1" x14ac:dyDescent="0.2">
      <c r="H36" s="2"/>
      <c r="I36" s="2"/>
      <c r="J36" s="2"/>
      <c r="K36" s="2"/>
      <c r="L36" s="2"/>
    </row>
    <row r="37" spans="2:12" s="1" customFormat="1" ht="45.4" customHeight="1" x14ac:dyDescent="0.2">
      <c r="B37" s="17" t="s">
        <v>13</v>
      </c>
      <c r="C37" s="18" t="s">
        <v>14</v>
      </c>
      <c r="D37" s="19" t="s">
        <v>15</v>
      </c>
      <c r="E37" s="19" t="s">
        <v>16</v>
      </c>
      <c r="F37" s="19" t="s">
        <v>17</v>
      </c>
      <c r="G37" s="19" t="s">
        <v>18</v>
      </c>
      <c r="H37" s="20" t="s">
        <v>19</v>
      </c>
      <c r="I37" s="20" t="s">
        <v>20</v>
      </c>
      <c r="J37" s="20" t="s">
        <v>21</v>
      </c>
      <c r="K37" s="20" t="s">
        <v>22</v>
      </c>
      <c r="L37" s="21" t="s">
        <v>23</v>
      </c>
    </row>
    <row r="38" spans="2:12" s="1" customFormat="1" ht="19.7" customHeight="1" x14ac:dyDescent="0.2">
      <c r="B38" s="22">
        <v>3</v>
      </c>
      <c r="C38" s="23" t="s">
        <v>28</v>
      </c>
      <c r="D38" s="23" t="s">
        <v>29</v>
      </c>
      <c r="E38" s="24" t="s">
        <v>30</v>
      </c>
      <c r="F38" s="23" t="s">
        <v>27</v>
      </c>
      <c r="G38" s="25">
        <v>1788</v>
      </c>
      <c r="H38" s="28">
        <v>0</v>
      </c>
      <c r="I38" s="27">
        <f>ROUND(+G38*H38,2)</f>
        <v>0</v>
      </c>
      <c r="J38" s="22">
        <v>8</v>
      </c>
      <c r="K38" s="27">
        <f>ROUND(+I38*(J38/100),2)</f>
        <v>0</v>
      </c>
      <c r="L38" s="27">
        <f>I38+K38</f>
        <v>0</v>
      </c>
    </row>
    <row r="39" spans="2:12" s="1" customFormat="1" ht="3.2" customHeight="1" x14ac:dyDescent="0.2">
      <c r="H39" s="2"/>
      <c r="I39" s="2"/>
      <c r="J39" s="2"/>
      <c r="K39" s="2"/>
      <c r="L39" s="2"/>
    </row>
    <row r="40" spans="2:12" s="1" customFormat="1" ht="18.2" customHeight="1" x14ac:dyDescent="0.2">
      <c r="B40" s="9" t="s">
        <v>32</v>
      </c>
      <c r="C40" s="9"/>
      <c r="D40" s="9"/>
      <c r="E40" s="9"/>
      <c r="F40" s="9"/>
      <c r="G40" s="9"/>
      <c r="H40" s="9"/>
      <c r="I40" s="9"/>
      <c r="J40" s="9"/>
      <c r="K40" s="9"/>
      <c r="L40" s="2"/>
    </row>
    <row r="41" spans="2:12" s="1" customFormat="1" ht="5.25" customHeight="1" x14ac:dyDescent="0.2">
      <c r="H41" s="2"/>
      <c r="I41" s="2"/>
      <c r="J41" s="2"/>
      <c r="K41" s="2"/>
      <c r="L41" s="2"/>
    </row>
    <row r="42" spans="2:12" s="1" customFormat="1" ht="45.4" customHeight="1" x14ac:dyDescent="0.2">
      <c r="B42" s="17" t="s">
        <v>13</v>
      </c>
      <c r="C42" s="18" t="s">
        <v>14</v>
      </c>
      <c r="D42" s="19" t="s">
        <v>15</v>
      </c>
      <c r="E42" s="19" t="s">
        <v>16</v>
      </c>
      <c r="F42" s="19" t="s">
        <v>17</v>
      </c>
      <c r="G42" s="19" t="s">
        <v>18</v>
      </c>
      <c r="H42" s="20" t="s">
        <v>19</v>
      </c>
      <c r="I42" s="20" t="s">
        <v>20</v>
      </c>
      <c r="J42" s="20" t="s">
        <v>21</v>
      </c>
      <c r="K42" s="20" t="s">
        <v>22</v>
      </c>
      <c r="L42" s="21" t="s">
        <v>23</v>
      </c>
    </row>
    <row r="43" spans="2:12" s="1" customFormat="1" ht="19.7" customHeight="1" x14ac:dyDescent="0.2">
      <c r="B43" s="22">
        <v>4</v>
      </c>
      <c r="C43" s="23" t="s">
        <v>28</v>
      </c>
      <c r="D43" s="23" t="s">
        <v>29</v>
      </c>
      <c r="E43" s="24" t="s">
        <v>30</v>
      </c>
      <c r="F43" s="23" t="s">
        <v>27</v>
      </c>
      <c r="G43" s="25">
        <v>1344</v>
      </c>
      <c r="H43" s="28">
        <v>0</v>
      </c>
      <c r="I43" s="27">
        <f>ROUND(+G43*H43,2)</f>
        <v>0</v>
      </c>
      <c r="J43" s="22">
        <v>8</v>
      </c>
      <c r="K43" s="27">
        <f>ROUND(+I43*(J43/100),2)</f>
        <v>0</v>
      </c>
      <c r="L43" s="27">
        <f>I43+K43</f>
        <v>0</v>
      </c>
    </row>
    <row r="44" spans="2:12" s="1" customFormat="1" ht="3.2" customHeight="1" x14ac:dyDescent="0.2">
      <c r="H44" s="2"/>
      <c r="I44" s="2"/>
      <c r="J44" s="2"/>
      <c r="K44" s="2"/>
      <c r="L44" s="2"/>
    </row>
    <row r="45" spans="2:12" s="1" customFormat="1" ht="18.2" customHeight="1" x14ac:dyDescent="0.2">
      <c r="B45" s="9" t="s">
        <v>33</v>
      </c>
      <c r="C45" s="9"/>
      <c r="D45" s="9"/>
      <c r="E45" s="9"/>
      <c r="F45" s="9"/>
      <c r="G45" s="9"/>
      <c r="H45" s="9"/>
      <c r="I45" s="9"/>
      <c r="J45" s="9"/>
      <c r="K45" s="9"/>
      <c r="L45" s="2"/>
    </row>
    <row r="46" spans="2:12" s="1" customFormat="1" ht="5.25" customHeight="1" x14ac:dyDescent="0.2">
      <c r="H46" s="2"/>
      <c r="I46" s="2"/>
      <c r="J46" s="2"/>
      <c r="K46" s="2"/>
      <c r="L46" s="2"/>
    </row>
    <row r="47" spans="2:12" s="1" customFormat="1" ht="45.4" customHeight="1" x14ac:dyDescent="0.2">
      <c r="B47" s="17" t="s">
        <v>13</v>
      </c>
      <c r="C47" s="18" t="s">
        <v>14</v>
      </c>
      <c r="D47" s="19" t="s">
        <v>15</v>
      </c>
      <c r="E47" s="19" t="s">
        <v>16</v>
      </c>
      <c r="F47" s="19" t="s">
        <v>17</v>
      </c>
      <c r="G47" s="19" t="s">
        <v>18</v>
      </c>
      <c r="H47" s="20" t="s">
        <v>19</v>
      </c>
      <c r="I47" s="20" t="s">
        <v>20</v>
      </c>
      <c r="J47" s="20" t="s">
        <v>21</v>
      </c>
      <c r="K47" s="20" t="s">
        <v>22</v>
      </c>
      <c r="L47" s="21" t="s">
        <v>23</v>
      </c>
    </row>
    <row r="48" spans="2:12" s="1" customFormat="1" ht="19.7" customHeight="1" x14ac:dyDescent="0.2">
      <c r="B48" s="22">
        <v>5</v>
      </c>
      <c r="C48" s="23" t="s">
        <v>28</v>
      </c>
      <c r="D48" s="23" t="s">
        <v>29</v>
      </c>
      <c r="E48" s="24" t="s">
        <v>30</v>
      </c>
      <c r="F48" s="23" t="s">
        <v>27</v>
      </c>
      <c r="G48" s="25">
        <v>415</v>
      </c>
      <c r="H48" s="28">
        <v>0</v>
      </c>
      <c r="I48" s="27">
        <f>ROUND(+G48*H48,2)</f>
        <v>0</v>
      </c>
      <c r="J48" s="22">
        <v>8</v>
      </c>
      <c r="K48" s="27">
        <f>ROUND(+I48*(J48/100),2)</f>
        <v>0</v>
      </c>
      <c r="L48" s="27">
        <f>I48+K48</f>
        <v>0</v>
      </c>
    </row>
    <row r="49" spans="2:12" s="1" customFormat="1" ht="9" customHeight="1" x14ac:dyDescent="0.2">
      <c r="H49" s="2"/>
      <c r="I49" s="2"/>
      <c r="J49" s="2"/>
      <c r="K49" s="2"/>
      <c r="L49" s="2"/>
    </row>
    <row r="50" spans="2:12" s="1" customFormat="1" ht="45.4" customHeight="1" x14ac:dyDescent="0.2">
      <c r="B50" s="17" t="s">
        <v>13</v>
      </c>
      <c r="C50" s="18" t="s">
        <v>14</v>
      </c>
      <c r="D50" s="19" t="s">
        <v>15</v>
      </c>
      <c r="E50" s="19" t="s">
        <v>16</v>
      </c>
      <c r="F50" s="19" t="s">
        <v>17</v>
      </c>
      <c r="G50" s="19" t="s">
        <v>18</v>
      </c>
      <c r="H50" s="20" t="s">
        <v>19</v>
      </c>
      <c r="I50" s="20" t="s">
        <v>20</v>
      </c>
      <c r="J50" s="20" t="s">
        <v>21</v>
      </c>
      <c r="K50" s="20" t="s">
        <v>22</v>
      </c>
      <c r="L50" s="21" t="s">
        <v>23</v>
      </c>
    </row>
    <row r="51" spans="2:12" s="1" customFormat="1" ht="28.7" customHeight="1" x14ac:dyDescent="0.2">
      <c r="B51" s="22">
        <v>6</v>
      </c>
      <c r="C51" s="23" t="s">
        <v>34</v>
      </c>
      <c r="D51" s="23" t="s">
        <v>35</v>
      </c>
      <c r="E51" s="24" t="s">
        <v>36</v>
      </c>
      <c r="F51" s="23" t="s">
        <v>37</v>
      </c>
      <c r="G51" s="25">
        <v>2.4700000000000002</v>
      </c>
      <c r="H51" s="28">
        <v>0</v>
      </c>
      <c r="I51" s="27">
        <f>ROUND(+G51*H51,2)</f>
        <v>0</v>
      </c>
      <c r="J51" s="22">
        <v>8</v>
      </c>
      <c r="K51" s="27">
        <f>ROUND(+I51*(J51/100),2)</f>
        <v>0</v>
      </c>
      <c r="L51" s="27">
        <f>I51+K51</f>
        <v>0</v>
      </c>
    </row>
    <row r="52" spans="2:12" s="1" customFormat="1" ht="19.7" customHeight="1" x14ac:dyDescent="0.2">
      <c r="B52" s="22">
        <v>7</v>
      </c>
      <c r="C52" s="23" t="s">
        <v>38</v>
      </c>
      <c r="D52" s="23" t="s">
        <v>39</v>
      </c>
      <c r="E52" s="24" t="s">
        <v>40</v>
      </c>
      <c r="F52" s="23" t="s">
        <v>37</v>
      </c>
      <c r="G52" s="25">
        <v>2.4700000000000002</v>
      </c>
      <c r="H52" s="28">
        <v>0</v>
      </c>
      <c r="I52" s="27">
        <f>ROUND(+G52*H52,2)</f>
        <v>0</v>
      </c>
      <c r="J52" s="22">
        <v>8</v>
      </c>
      <c r="K52" s="27">
        <f>ROUND(+I52*(J52/100),2)</f>
        <v>0</v>
      </c>
      <c r="L52" s="27">
        <f t="shared" ref="L52:L66" si="0">I52+K52</f>
        <v>0</v>
      </c>
    </row>
    <row r="53" spans="2:12" s="1" customFormat="1" ht="19.7" customHeight="1" x14ac:dyDescent="0.2">
      <c r="B53" s="22">
        <v>8</v>
      </c>
      <c r="C53" s="23" t="s">
        <v>41</v>
      </c>
      <c r="D53" s="23" t="s">
        <v>42</v>
      </c>
      <c r="E53" s="24" t="s">
        <v>43</v>
      </c>
      <c r="F53" s="23" t="s">
        <v>44</v>
      </c>
      <c r="G53" s="25">
        <v>11.1</v>
      </c>
      <c r="H53" s="28">
        <v>0</v>
      </c>
      <c r="I53" s="27">
        <f>ROUND(+G53*H53,2)</f>
        <v>0</v>
      </c>
      <c r="J53" s="22">
        <v>8</v>
      </c>
      <c r="K53" s="27">
        <f>ROUND(+I53*(J53/100),2)</f>
        <v>0</v>
      </c>
      <c r="L53" s="27">
        <f t="shared" si="0"/>
        <v>0</v>
      </c>
    </row>
    <row r="54" spans="2:12" s="1" customFormat="1" ht="19.7" customHeight="1" x14ac:dyDescent="0.2">
      <c r="B54" s="22">
        <v>9</v>
      </c>
      <c r="C54" s="23" t="s">
        <v>45</v>
      </c>
      <c r="D54" s="23" t="s">
        <v>46</v>
      </c>
      <c r="E54" s="24" t="s">
        <v>47</v>
      </c>
      <c r="F54" s="23" t="s">
        <v>44</v>
      </c>
      <c r="G54" s="25">
        <v>30.6</v>
      </c>
      <c r="H54" s="28">
        <v>0</v>
      </c>
      <c r="I54" s="27">
        <f>ROUND(+G54*H54,2)</f>
        <v>0</v>
      </c>
      <c r="J54" s="22">
        <v>8</v>
      </c>
      <c r="K54" s="27">
        <f>ROUND(+I54*(J54/100),2)</f>
        <v>0</v>
      </c>
      <c r="L54" s="27">
        <f t="shared" si="0"/>
        <v>0</v>
      </c>
    </row>
    <row r="55" spans="2:12" s="1" customFormat="1" ht="19.7" customHeight="1" x14ac:dyDescent="0.2">
      <c r="B55" s="22">
        <v>10</v>
      </c>
      <c r="C55" s="23" t="s">
        <v>48</v>
      </c>
      <c r="D55" s="23" t="s">
        <v>49</v>
      </c>
      <c r="E55" s="24" t="s">
        <v>50</v>
      </c>
      <c r="F55" s="23" t="s">
        <v>44</v>
      </c>
      <c r="G55" s="25">
        <v>41.7</v>
      </c>
      <c r="H55" s="28">
        <v>0</v>
      </c>
      <c r="I55" s="27">
        <f>ROUND(+G55*H55,2)</f>
        <v>0</v>
      </c>
      <c r="J55" s="22">
        <v>8</v>
      </c>
      <c r="K55" s="27">
        <f>ROUND(+I55*(J55/100),2)</f>
        <v>0</v>
      </c>
      <c r="L55" s="27">
        <f t="shared" si="0"/>
        <v>0</v>
      </c>
    </row>
    <row r="56" spans="2:12" s="1" customFormat="1" ht="28.7" customHeight="1" x14ac:dyDescent="0.2">
      <c r="B56" s="22">
        <v>11</v>
      </c>
      <c r="C56" s="23" t="s">
        <v>51</v>
      </c>
      <c r="D56" s="23" t="s">
        <v>52</v>
      </c>
      <c r="E56" s="24" t="s">
        <v>53</v>
      </c>
      <c r="F56" s="23" t="s">
        <v>37</v>
      </c>
      <c r="G56" s="25">
        <v>1.33</v>
      </c>
      <c r="H56" s="28">
        <v>0</v>
      </c>
      <c r="I56" s="27">
        <f t="shared" ref="I56:I67" si="1">ROUND(+G56*H56,2)</f>
        <v>0</v>
      </c>
      <c r="J56" s="22">
        <v>8</v>
      </c>
      <c r="K56" s="27">
        <f t="shared" ref="K56:K67" si="2">ROUND(+I56*(J56/100),2)</f>
        <v>0</v>
      </c>
      <c r="L56" s="27">
        <f t="shared" si="0"/>
        <v>0</v>
      </c>
    </row>
    <row r="57" spans="2:12" s="1" customFormat="1" ht="28.7" customHeight="1" x14ac:dyDescent="0.2">
      <c r="B57" s="22">
        <v>12</v>
      </c>
      <c r="C57" s="23" t="s">
        <v>54</v>
      </c>
      <c r="D57" s="23" t="s">
        <v>55</v>
      </c>
      <c r="E57" s="24" t="s">
        <v>56</v>
      </c>
      <c r="F57" s="23" t="s">
        <v>37</v>
      </c>
      <c r="G57" s="25">
        <v>30.11</v>
      </c>
      <c r="H57" s="28">
        <v>0</v>
      </c>
      <c r="I57" s="27">
        <f t="shared" si="1"/>
        <v>0</v>
      </c>
      <c r="J57" s="22">
        <v>8</v>
      </c>
      <c r="K57" s="27">
        <f t="shared" si="2"/>
        <v>0</v>
      </c>
      <c r="L57" s="27">
        <f t="shared" si="0"/>
        <v>0</v>
      </c>
    </row>
    <row r="58" spans="2:12" s="1" customFormat="1" ht="28.7" customHeight="1" x14ac:dyDescent="0.2">
      <c r="B58" s="22">
        <v>13</v>
      </c>
      <c r="C58" s="23" t="s">
        <v>57</v>
      </c>
      <c r="D58" s="23" t="s">
        <v>58</v>
      </c>
      <c r="E58" s="24" t="s">
        <v>59</v>
      </c>
      <c r="F58" s="23" t="s">
        <v>37</v>
      </c>
      <c r="G58" s="25">
        <v>7.2</v>
      </c>
      <c r="H58" s="28">
        <v>0</v>
      </c>
      <c r="I58" s="27">
        <f t="shared" si="1"/>
        <v>0</v>
      </c>
      <c r="J58" s="22">
        <v>8</v>
      </c>
      <c r="K58" s="27">
        <f t="shared" si="2"/>
        <v>0</v>
      </c>
      <c r="L58" s="27">
        <f t="shared" si="0"/>
        <v>0</v>
      </c>
    </row>
    <row r="59" spans="2:12" s="1" customFormat="1" ht="19.7" customHeight="1" x14ac:dyDescent="0.2">
      <c r="B59" s="22">
        <v>14</v>
      </c>
      <c r="C59" s="23" t="s">
        <v>60</v>
      </c>
      <c r="D59" s="23" t="s">
        <v>61</v>
      </c>
      <c r="E59" s="24" t="s">
        <v>62</v>
      </c>
      <c r="F59" s="23" t="s">
        <v>37</v>
      </c>
      <c r="G59" s="25">
        <v>2.2799999999999998</v>
      </c>
      <c r="H59" s="28">
        <v>0</v>
      </c>
      <c r="I59" s="27">
        <f t="shared" si="1"/>
        <v>0</v>
      </c>
      <c r="J59" s="22">
        <v>8</v>
      </c>
      <c r="K59" s="27">
        <f t="shared" si="2"/>
        <v>0</v>
      </c>
      <c r="L59" s="27">
        <f t="shared" si="0"/>
        <v>0</v>
      </c>
    </row>
    <row r="60" spans="2:12" s="1" customFormat="1" ht="19.7" customHeight="1" x14ac:dyDescent="0.2">
      <c r="B60" s="22">
        <v>15</v>
      </c>
      <c r="C60" s="23" t="s">
        <v>63</v>
      </c>
      <c r="D60" s="23" t="s">
        <v>64</v>
      </c>
      <c r="E60" s="24" t="s">
        <v>65</v>
      </c>
      <c r="F60" s="23" t="s">
        <v>37</v>
      </c>
      <c r="G60" s="25">
        <v>11.44</v>
      </c>
      <c r="H60" s="28">
        <v>0</v>
      </c>
      <c r="I60" s="27">
        <f t="shared" si="1"/>
        <v>0</v>
      </c>
      <c r="J60" s="22">
        <v>8</v>
      </c>
      <c r="K60" s="27">
        <f t="shared" si="2"/>
        <v>0</v>
      </c>
      <c r="L60" s="27">
        <f t="shared" si="0"/>
        <v>0</v>
      </c>
    </row>
    <row r="61" spans="2:12" s="1" customFormat="1" ht="28.7" customHeight="1" x14ac:dyDescent="0.2">
      <c r="B61" s="22">
        <v>16</v>
      </c>
      <c r="C61" s="23" t="s">
        <v>66</v>
      </c>
      <c r="D61" s="23" t="s">
        <v>67</v>
      </c>
      <c r="E61" s="24" t="s">
        <v>68</v>
      </c>
      <c r="F61" s="23" t="s">
        <v>37</v>
      </c>
      <c r="G61" s="25">
        <v>17.14</v>
      </c>
      <c r="H61" s="28">
        <v>0</v>
      </c>
      <c r="I61" s="27">
        <f t="shared" si="1"/>
        <v>0</v>
      </c>
      <c r="J61" s="22">
        <v>8</v>
      </c>
      <c r="K61" s="27">
        <f t="shared" si="2"/>
        <v>0</v>
      </c>
      <c r="L61" s="27">
        <f t="shared" si="0"/>
        <v>0</v>
      </c>
    </row>
    <row r="62" spans="2:12" s="1" customFormat="1" ht="28.7" customHeight="1" x14ac:dyDescent="0.2">
      <c r="B62" s="22">
        <v>17</v>
      </c>
      <c r="C62" s="23" t="s">
        <v>69</v>
      </c>
      <c r="D62" s="23" t="s">
        <v>70</v>
      </c>
      <c r="E62" s="24" t="s">
        <v>71</v>
      </c>
      <c r="F62" s="23" t="s">
        <v>44</v>
      </c>
      <c r="G62" s="25">
        <v>3.15</v>
      </c>
      <c r="H62" s="28">
        <v>0</v>
      </c>
      <c r="I62" s="27">
        <f t="shared" si="1"/>
        <v>0</v>
      </c>
      <c r="J62" s="22">
        <v>8</v>
      </c>
      <c r="K62" s="27">
        <f t="shared" si="2"/>
        <v>0</v>
      </c>
      <c r="L62" s="27">
        <f t="shared" si="0"/>
        <v>0</v>
      </c>
    </row>
    <row r="63" spans="2:12" s="1" customFormat="1" ht="19.7" customHeight="1" x14ac:dyDescent="0.2">
      <c r="B63" s="22">
        <v>18</v>
      </c>
      <c r="C63" s="23" t="s">
        <v>72</v>
      </c>
      <c r="D63" s="23" t="s">
        <v>73</v>
      </c>
      <c r="E63" s="24" t="s">
        <v>74</v>
      </c>
      <c r="F63" s="23" t="s">
        <v>75</v>
      </c>
      <c r="G63" s="25">
        <v>7</v>
      </c>
      <c r="H63" s="28">
        <v>0</v>
      </c>
      <c r="I63" s="27">
        <f t="shared" si="1"/>
        <v>0</v>
      </c>
      <c r="J63" s="22">
        <v>8</v>
      </c>
      <c r="K63" s="27">
        <f t="shared" si="2"/>
        <v>0</v>
      </c>
      <c r="L63" s="27">
        <f t="shared" si="0"/>
        <v>0</v>
      </c>
    </row>
    <row r="64" spans="2:12" s="1" customFormat="1" ht="19.7" customHeight="1" x14ac:dyDescent="0.2">
      <c r="B64" s="22">
        <v>19</v>
      </c>
      <c r="C64" s="23" t="s">
        <v>76</v>
      </c>
      <c r="D64" s="23" t="s">
        <v>77</v>
      </c>
      <c r="E64" s="24" t="s">
        <v>78</v>
      </c>
      <c r="F64" s="23" t="s">
        <v>75</v>
      </c>
      <c r="G64" s="25">
        <v>25</v>
      </c>
      <c r="H64" s="28">
        <v>0</v>
      </c>
      <c r="I64" s="27">
        <f t="shared" si="1"/>
        <v>0</v>
      </c>
      <c r="J64" s="22">
        <v>8</v>
      </c>
      <c r="K64" s="27">
        <f t="shared" si="2"/>
        <v>0</v>
      </c>
      <c r="L64" s="27">
        <f t="shared" si="0"/>
        <v>0</v>
      </c>
    </row>
    <row r="65" spans="2:15" s="1" customFormat="1" ht="19.7" customHeight="1" x14ac:dyDescent="0.2">
      <c r="B65" s="22">
        <v>20</v>
      </c>
      <c r="C65" s="23" t="s">
        <v>79</v>
      </c>
      <c r="D65" s="23" t="s">
        <v>80</v>
      </c>
      <c r="E65" s="24" t="s">
        <v>81</v>
      </c>
      <c r="F65" s="23" t="s">
        <v>37</v>
      </c>
      <c r="G65" s="25">
        <v>5.4</v>
      </c>
      <c r="H65" s="28">
        <v>0</v>
      </c>
      <c r="I65" s="27">
        <f t="shared" si="1"/>
        <v>0</v>
      </c>
      <c r="J65" s="22">
        <v>8</v>
      </c>
      <c r="K65" s="27">
        <f t="shared" si="2"/>
        <v>0</v>
      </c>
      <c r="L65" s="27">
        <f t="shared" si="0"/>
        <v>0</v>
      </c>
    </row>
    <row r="66" spans="2:15" s="1" customFormat="1" ht="19.7" customHeight="1" x14ac:dyDescent="0.2">
      <c r="B66" s="22">
        <v>21</v>
      </c>
      <c r="C66" s="23" t="s">
        <v>82</v>
      </c>
      <c r="D66" s="23" t="s">
        <v>83</v>
      </c>
      <c r="E66" s="24" t="s">
        <v>84</v>
      </c>
      <c r="F66" s="23" t="s">
        <v>85</v>
      </c>
      <c r="G66" s="25">
        <v>218.5</v>
      </c>
      <c r="H66" s="28">
        <v>0</v>
      </c>
      <c r="I66" s="27">
        <f t="shared" si="1"/>
        <v>0</v>
      </c>
      <c r="J66" s="22">
        <v>8</v>
      </c>
      <c r="K66" s="27">
        <f t="shared" si="2"/>
        <v>0</v>
      </c>
      <c r="L66" s="27">
        <f t="shared" si="0"/>
        <v>0</v>
      </c>
    </row>
    <row r="67" spans="2:15" s="1" customFormat="1" ht="19.7" customHeight="1" x14ac:dyDescent="0.2">
      <c r="B67" s="22">
        <v>22</v>
      </c>
      <c r="C67" s="23" t="s">
        <v>86</v>
      </c>
      <c r="D67" s="23" t="s">
        <v>87</v>
      </c>
      <c r="E67" s="24" t="s">
        <v>88</v>
      </c>
      <c r="F67" s="23" t="s">
        <v>85</v>
      </c>
      <c r="G67" s="25">
        <v>42</v>
      </c>
      <c r="H67" s="28">
        <v>0</v>
      </c>
      <c r="I67" s="27">
        <f t="shared" si="1"/>
        <v>0</v>
      </c>
      <c r="J67" s="22">
        <v>8</v>
      </c>
      <c r="K67" s="27">
        <f t="shared" si="2"/>
        <v>0</v>
      </c>
      <c r="L67" s="27">
        <f>I67+K67</f>
        <v>0</v>
      </c>
    </row>
    <row r="68" spans="2:15" s="1" customFormat="1" ht="55.9" customHeight="1" x14ac:dyDescent="0.2">
      <c r="H68" s="2"/>
      <c r="I68" s="2"/>
      <c r="J68" s="2"/>
      <c r="K68" s="2"/>
      <c r="L68" s="2"/>
    </row>
    <row r="69" spans="2:15" s="1" customFormat="1" ht="21.4" customHeight="1" x14ac:dyDescent="0.2">
      <c r="B69" s="29" t="s">
        <v>89</v>
      </c>
      <c r="C69" s="29"/>
      <c r="D69" s="29"/>
      <c r="E69" s="29"/>
      <c r="F69" s="30">
        <f>+SUM(I51:I67)+I48+I43+I38+I33+I32</f>
        <v>0</v>
      </c>
      <c r="G69" s="30"/>
      <c r="H69" s="30"/>
      <c r="I69" s="30"/>
      <c r="J69" s="30"/>
      <c r="K69" s="30"/>
      <c r="L69" s="30"/>
    </row>
    <row r="70" spans="2:15" s="1" customFormat="1" ht="21.4" customHeight="1" x14ac:dyDescent="0.2">
      <c r="B70" s="29" t="s">
        <v>90</v>
      </c>
      <c r="C70" s="29"/>
      <c r="D70" s="29"/>
      <c r="E70" s="29"/>
      <c r="F70" s="30">
        <f>+SUM(L51:L67)+L48+L43+L38+L33+L32</f>
        <v>0</v>
      </c>
      <c r="G70" s="30"/>
      <c r="H70" s="30"/>
      <c r="I70" s="30"/>
      <c r="J70" s="30"/>
      <c r="K70" s="30"/>
      <c r="L70" s="30"/>
    </row>
    <row r="71" spans="2:15" s="1" customFormat="1" ht="22.5" customHeight="1" x14ac:dyDescent="0.2">
      <c r="B71" s="29" t="s">
        <v>91</v>
      </c>
      <c r="C71" s="29"/>
      <c r="D71" s="29"/>
      <c r="E71" s="29"/>
      <c r="F71" s="30">
        <f>+SUM(K51:K67)+K48+K43+K38+K33+K32</f>
        <v>0</v>
      </c>
      <c r="G71" s="30"/>
      <c r="H71" s="30"/>
      <c r="I71" s="30"/>
      <c r="J71" s="30"/>
      <c r="K71" s="30"/>
      <c r="L71" s="30"/>
      <c r="O71" s="2"/>
    </row>
    <row r="72" spans="2:15" s="1" customFormat="1" ht="61.35" customHeight="1" x14ac:dyDescent="0.2">
      <c r="B72" s="11" t="s">
        <v>92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2:15" s="1" customFormat="1" ht="2.65" customHeight="1" x14ac:dyDescent="0.2">
      <c r="H73" s="2"/>
      <c r="I73" s="2"/>
      <c r="J73" s="2"/>
      <c r="K73" s="2"/>
      <c r="L73" s="2"/>
    </row>
    <row r="74" spans="2:15" s="1" customFormat="1" ht="89.1" customHeight="1" x14ac:dyDescent="0.2">
      <c r="B74" s="11" t="s">
        <v>93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2:15" s="1" customFormat="1" ht="5.25" customHeight="1" x14ac:dyDescent="0.2">
      <c r="H75" s="2"/>
      <c r="I75" s="2"/>
      <c r="J75" s="2"/>
      <c r="K75" s="2"/>
      <c r="L75" s="2"/>
    </row>
    <row r="76" spans="2:15" s="1" customFormat="1" ht="89.1" customHeight="1" x14ac:dyDescent="0.2">
      <c r="B76" s="11" t="s">
        <v>94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2:15" s="1" customFormat="1" ht="5.25" customHeight="1" x14ac:dyDescent="0.2">
      <c r="H77" s="2"/>
      <c r="I77" s="2"/>
      <c r="J77" s="2"/>
      <c r="K77" s="2"/>
      <c r="L77" s="2"/>
    </row>
    <row r="78" spans="2:15" s="1" customFormat="1" ht="37.9" customHeight="1" x14ac:dyDescent="0.2">
      <c r="B78" s="31" t="s">
        <v>95</v>
      </c>
      <c r="C78" s="31"/>
      <c r="D78" s="31"/>
      <c r="E78" s="31"/>
      <c r="F78" s="32" t="s">
        <v>96</v>
      </c>
      <c r="G78" s="32"/>
      <c r="H78" s="32"/>
      <c r="I78" s="32"/>
      <c r="J78" s="32"/>
      <c r="K78" s="32"/>
      <c r="L78" s="32"/>
    </row>
    <row r="79" spans="2:15" s="1" customFormat="1" ht="28.7" customHeight="1" x14ac:dyDescent="0.2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2:15" s="1" customFormat="1" ht="28.7" customHeight="1" x14ac:dyDescent="0.2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2:12" s="1" customFormat="1" ht="28.7" customHeight="1" x14ac:dyDescent="0.2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2:12" s="1" customFormat="1" ht="28.7" customHeight="1" x14ac:dyDescent="0.2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2:12" s="1" customFormat="1" ht="2.65" customHeight="1" x14ac:dyDescent="0.2">
      <c r="H83" s="2"/>
      <c r="I83" s="2"/>
      <c r="J83" s="2"/>
      <c r="K83" s="2"/>
      <c r="L83" s="2"/>
    </row>
    <row r="84" spans="2:12" s="1" customFormat="1" ht="158.44999999999999" customHeight="1" x14ac:dyDescent="0.2">
      <c r="B84" s="11" t="s">
        <v>97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2:12" s="1" customFormat="1" ht="2.65" customHeight="1" x14ac:dyDescent="0.2">
      <c r="H85" s="2"/>
      <c r="I85" s="2"/>
      <c r="J85" s="2"/>
      <c r="K85" s="2"/>
      <c r="L85" s="2"/>
    </row>
    <row r="86" spans="2:12" s="1" customFormat="1" ht="33.6" customHeight="1" x14ac:dyDescent="0.2">
      <c r="B86" s="10" t="s">
        <v>98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2:12" s="1" customFormat="1" ht="2.65" customHeight="1" x14ac:dyDescent="0.2">
      <c r="H87" s="2"/>
      <c r="I87" s="2"/>
      <c r="J87" s="2"/>
      <c r="K87" s="2"/>
      <c r="L87" s="2"/>
    </row>
    <row r="88" spans="2:12" s="1" customFormat="1" ht="37.9" customHeight="1" x14ac:dyDescent="0.2">
      <c r="B88" s="31" t="s">
        <v>99</v>
      </c>
      <c r="C88" s="31"/>
      <c r="D88" s="31"/>
      <c r="E88" s="31"/>
      <c r="F88" s="34" t="s">
        <v>100</v>
      </c>
      <c r="G88" s="34"/>
      <c r="H88" s="34"/>
      <c r="I88" s="34"/>
      <c r="J88" s="34"/>
      <c r="K88" s="34"/>
      <c r="L88" s="34"/>
    </row>
    <row r="89" spans="2:12" s="1" customFormat="1" ht="28.7" customHeight="1" x14ac:dyDescent="0.2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2:12" s="1" customFormat="1" ht="28.7" customHeight="1" x14ac:dyDescent="0.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2:12" s="1" customFormat="1" ht="28.7" customHeight="1" x14ac:dyDescent="0.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2" s="1" customFormat="1" ht="28.7" customHeight="1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2" s="1" customFormat="1" ht="2.65" customHeight="1" x14ac:dyDescent="0.2">
      <c r="H93" s="2"/>
      <c r="I93" s="2"/>
      <c r="J93" s="2"/>
      <c r="K93" s="2"/>
      <c r="L93" s="2"/>
    </row>
    <row r="94" spans="2:12" s="1" customFormat="1" ht="130.69999999999999" customHeight="1" x14ac:dyDescent="0.2">
      <c r="B94" s="11" t="s">
        <v>101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2:12" s="1" customFormat="1" ht="2.65" customHeight="1" x14ac:dyDescent="0.2">
      <c r="H95" s="2"/>
      <c r="I95" s="2"/>
      <c r="J95" s="2"/>
      <c r="K95" s="2"/>
      <c r="L95" s="2"/>
    </row>
    <row r="96" spans="2:12" s="1" customFormat="1" ht="47.45" customHeight="1" x14ac:dyDescent="0.2">
      <c r="B96" s="11" t="s">
        <v>102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2:12" s="1" customFormat="1" ht="2.65" customHeight="1" x14ac:dyDescent="0.2">
      <c r="H97" s="2"/>
      <c r="I97" s="2"/>
      <c r="J97" s="2"/>
      <c r="K97" s="2"/>
      <c r="L97" s="2"/>
    </row>
    <row r="98" spans="2:12" s="1" customFormat="1" ht="47.45" customHeight="1" x14ac:dyDescent="0.2">
      <c r="B98" s="11" t="s">
        <v>103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2:12" s="1" customFormat="1" ht="12" customHeight="1" x14ac:dyDescent="0.2">
      <c r="H99" s="2"/>
      <c r="I99" s="2"/>
      <c r="J99" s="2"/>
      <c r="K99" s="2"/>
      <c r="L99" s="2"/>
    </row>
    <row r="100" spans="2:12" s="1" customFormat="1" ht="33.6" customHeight="1" x14ac:dyDescent="0.2">
      <c r="B100" s="11" t="s">
        <v>104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s="1" customFormat="1" ht="2.65" customHeight="1" x14ac:dyDescent="0.2">
      <c r="H101" s="2"/>
      <c r="I101" s="2"/>
      <c r="J101" s="2"/>
      <c r="K101" s="2"/>
      <c r="L101" s="2"/>
    </row>
    <row r="102" spans="2:12" s="1" customFormat="1" ht="116.85" customHeight="1" x14ac:dyDescent="0.2">
      <c r="B102" s="11" t="s">
        <v>105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s="1" customFormat="1" ht="2.65" customHeight="1" x14ac:dyDescent="0.2">
      <c r="H103" s="2"/>
      <c r="I103" s="2"/>
      <c r="J103" s="2"/>
      <c r="K103" s="2"/>
      <c r="L103" s="2"/>
    </row>
    <row r="104" spans="2:12" s="1" customFormat="1" ht="75.2" customHeight="1" x14ac:dyDescent="0.2">
      <c r="B104" s="11" t="s">
        <v>106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2:12" s="1" customFormat="1" ht="86.85" customHeight="1" x14ac:dyDescent="0.2">
      <c r="H105" s="2"/>
      <c r="I105" s="2"/>
      <c r="J105" s="2"/>
      <c r="K105" s="2"/>
      <c r="L105" s="2"/>
    </row>
    <row r="106" spans="2:12" s="1" customFormat="1" ht="17.649999999999999" customHeight="1" x14ac:dyDescent="0.2">
      <c r="H106" s="2"/>
      <c r="I106" s="35" t="s">
        <v>107</v>
      </c>
      <c r="J106" s="35"/>
      <c r="K106" s="2"/>
      <c r="L106" s="2"/>
    </row>
    <row r="107" spans="2:12" s="1" customFormat="1" ht="145.15" customHeight="1" x14ac:dyDescent="0.2">
      <c r="H107" s="2"/>
      <c r="I107" s="2"/>
      <c r="J107" s="2"/>
      <c r="K107" s="2"/>
      <c r="L107" s="2"/>
    </row>
    <row r="108" spans="2:12" s="1" customFormat="1" ht="81.599999999999994" customHeight="1" x14ac:dyDescent="0.2">
      <c r="B108" s="36" t="s">
        <v>108</v>
      </c>
      <c r="C108" s="36"/>
      <c r="D108" s="36"/>
      <c r="E108" s="36"/>
      <c r="F108" s="36"/>
      <c r="G108" s="36"/>
      <c r="H108" s="36"/>
      <c r="I108" s="36"/>
      <c r="J108" s="36"/>
      <c r="K108" s="2"/>
      <c r="L108" s="2"/>
    </row>
    <row r="109" spans="2:12" s="1" customFormat="1" ht="28.7" customHeight="1" x14ac:dyDescent="0.2">
      <c r="H109" s="2"/>
      <c r="I109" s="2"/>
      <c r="J109" s="2"/>
      <c r="K109" s="2"/>
      <c r="L109" s="2"/>
    </row>
  </sheetData>
  <mergeCells count="58">
    <mergeCell ref="I106:J106"/>
    <mergeCell ref="B108:J108"/>
    <mergeCell ref="B94:L94"/>
    <mergeCell ref="B96:L96"/>
    <mergeCell ref="B98:L98"/>
    <mergeCell ref="B100:L100"/>
    <mergeCell ref="B102:L102"/>
    <mergeCell ref="B104:L104"/>
    <mergeCell ref="B90:E90"/>
    <mergeCell ref="F90:L90"/>
    <mergeCell ref="B91:E91"/>
    <mergeCell ref="F91:L91"/>
    <mergeCell ref="B92:E92"/>
    <mergeCell ref="F92:L92"/>
    <mergeCell ref="B84:L84"/>
    <mergeCell ref="B86:L86"/>
    <mergeCell ref="B88:E88"/>
    <mergeCell ref="F88:L88"/>
    <mergeCell ref="B89:E89"/>
    <mergeCell ref="F89:L89"/>
    <mergeCell ref="B80:E80"/>
    <mergeCell ref="F80:L80"/>
    <mergeCell ref="B81:E81"/>
    <mergeCell ref="F81:L81"/>
    <mergeCell ref="B82:E82"/>
    <mergeCell ref="F82:L82"/>
    <mergeCell ref="B72:L72"/>
    <mergeCell ref="B74:L74"/>
    <mergeCell ref="B76:L76"/>
    <mergeCell ref="B78:E78"/>
    <mergeCell ref="F78:L78"/>
    <mergeCell ref="B79:E79"/>
    <mergeCell ref="F79:L79"/>
    <mergeCell ref="B45:K45"/>
    <mergeCell ref="B69:E69"/>
    <mergeCell ref="F69:L69"/>
    <mergeCell ref="B70:E70"/>
    <mergeCell ref="F70:L70"/>
    <mergeCell ref="B71:E71"/>
    <mergeCell ref="F71:L71"/>
    <mergeCell ref="B24:L24"/>
    <mergeCell ref="B26:E26"/>
    <mergeCell ref="F26:I26"/>
    <mergeCell ref="B29:K29"/>
    <mergeCell ref="B35:K35"/>
    <mergeCell ref="B40:K40"/>
    <mergeCell ref="E14:G14"/>
    <mergeCell ref="E15:G15"/>
    <mergeCell ref="B16:C16"/>
    <mergeCell ref="B18:C18"/>
    <mergeCell ref="B20:C20"/>
    <mergeCell ref="B22:C22"/>
    <mergeCell ref="I2:L2"/>
    <mergeCell ref="B4:D4"/>
    <mergeCell ref="B6:D6"/>
    <mergeCell ref="B8:D8"/>
    <mergeCell ref="B10:D11"/>
    <mergeCell ref="G11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N.Ciechanów Maja Dygul</dc:creator>
  <cp:lastModifiedBy>N.Ciechanów Maja Dygul</cp:lastModifiedBy>
  <dcterms:created xsi:type="dcterms:W3CDTF">2023-11-22T09:40:47Z</dcterms:created>
  <dcterms:modified xsi:type="dcterms:W3CDTF">2023-11-22T09:42:29Z</dcterms:modified>
</cp:coreProperties>
</file>