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6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J12" i="1" s="1"/>
  <c r="L12" i="1" s="1"/>
  <c r="M12" i="1" s="1"/>
  <c r="H11" i="1"/>
  <c r="H10" i="1"/>
  <c r="J10" i="1" s="1"/>
  <c r="H8" i="1"/>
  <c r="J14" i="1"/>
  <c r="J13" i="1"/>
  <c r="J11" i="1"/>
  <c r="J9" i="1"/>
  <c r="J8" i="1"/>
  <c r="L8" i="1" s="1"/>
  <c r="M8" i="1" s="1"/>
  <c r="J7" i="1"/>
  <c r="J6" i="1"/>
  <c r="M11" i="1" l="1"/>
  <c r="L11" i="1"/>
  <c r="M10" i="1"/>
  <c r="L10" i="1"/>
  <c r="H6" i="1"/>
  <c r="H7" i="1"/>
  <c r="H9" i="1"/>
  <c r="L7" i="1" l="1"/>
  <c r="M7" i="1" s="1"/>
  <c r="L9" i="1"/>
  <c r="M9" i="1" s="1"/>
  <c r="L6" i="1"/>
  <c r="M6" i="1" s="1"/>
  <c r="H14" i="1" l="1"/>
  <c r="L13" i="1" l="1"/>
  <c r="M13" i="1" s="1"/>
  <c r="H15" i="1"/>
  <c r="L14" i="1"/>
  <c r="M14" i="1" s="1"/>
  <c r="J15" i="1" l="1"/>
  <c r="M15" i="1"/>
  <c r="L15" i="1"/>
</calcChain>
</file>

<file path=xl/sharedStrings.xml><?xml version="1.0" encoding="utf-8"?>
<sst xmlns="http://schemas.openxmlformats.org/spreadsheetml/2006/main" count="54" uniqueCount="43">
  <si>
    <t>l.p.</t>
  </si>
  <si>
    <t>Rodzaj pojemnika</t>
  </si>
  <si>
    <t>j.m.</t>
  </si>
  <si>
    <t>Szacunkowa ilość pojemników</t>
  </si>
  <si>
    <t>Cena jednostkowa za pojemnik</t>
  </si>
  <si>
    <t>Stawka podatku VAT</t>
  </si>
  <si>
    <t>Wartość podatku VAT (w PLN)</t>
  </si>
  <si>
    <t>a</t>
  </si>
  <si>
    <t>b</t>
  </si>
  <si>
    <t>c=a*b</t>
  </si>
  <si>
    <t>d</t>
  </si>
  <si>
    <t>e=d*c</t>
  </si>
  <si>
    <t>f</t>
  </si>
  <si>
    <t>g=e*f</t>
  </si>
  <si>
    <t>h=e+g</t>
  </si>
  <si>
    <t>1.</t>
  </si>
  <si>
    <t>szt.</t>
  </si>
  <si>
    <t>2.</t>
  </si>
  <si>
    <t>3.</t>
  </si>
  <si>
    <t>4.</t>
  </si>
  <si>
    <t>5.</t>
  </si>
  <si>
    <t>6.</t>
  </si>
  <si>
    <t>Ogółem</t>
  </si>
  <si>
    <r>
      <t>Pojemnik 0,24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na odpady zmieszane</t>
    </r>
  </si>
  <si>
    <r>
      <t>Pojemnik 0,12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na odpady zmieszane</t>
    </r>
  </si>
  <si>
    <t>Wartość zamówienia brutto (w PLN)</t>
  </si>
  <si>
    <t>Wartość zamówienia netto (w PLN)</t>
  </si>
  <si>
    <r>
      <t>Pojemnik 0,12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na  SZKŁO</t>
    </r>
  </si>
  <si>
    <r>
      <t>Pojemnik 1,1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na odpady zmieszane</t>
    </r>
  </si>
  <si>
    <t>Pojemnik 1,1 m3 na-  odpady ulegajace biodegradacji (odpady zielone)</t>
  </si>
  <si>
    <t>Szacunkowa ilość wywozów w okresie zamówienia (36 m-cy)</t>
  </si>
  <si>
    <t>Szacunkowa ilość pojemniko-wywozów w okresie zamówienia (36 m-cy)</t>
  </si>
  <si>
    <t>Nazwa i adres instalacji do której Wykonawca dostarczy odpady do zagospodarowania</t>
  </si>
  <si>
    <r>
      <t xml:space="preserve">Eko Dolina sp. z o.o. Łężyce </t>
    </r>
    <r>
      <rPr>
        <sz val="6"/>
        <color theme="1"/>
        <rFont val="Times New Roman"/>
        <family val="1"/>
        <charset val="238"/>
      </rPr>
      <t>Al.. Parku Krajobrazowego</t>
    </r>
    <r>
      <rPr>
        <sz val="8"/>
        <color theme="1"/>
        <rFont val="Times New Roman"/>
        <family val="1"/>
        <charset val="238"/>
      </rPr>
      <t xml:space="preserve"> 99</t>
    </r>
  </si>
  <si>
    <r>
      <t>Pojemnik 0,24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na papier i tekturę</t>
    </r>
  </si>
  <si>
    <t>7.</t>
  </si>
  <si>
    <t>8.</t>
  </si>
  <si>
    <t>9.</t>
  </si>
  <si>
    <r>
      <t>Pojemnik 0,24 m</t>
    </r>
    <r>
      <rPr>
        <vertAlign val="superscript"/>
        <sz val="7"/>
        <color theme="1"/>
        <rFont val="Times New Roman"/>
        <family val="1"/>
        <charset val="238"/>
      </rPr>
      <t>3</t>
    </r>
    <r>
      <rPr>
        <sz val="7"/>
        <color theme="1"/>
        <rFont val="Times New Roman"/>
        <family val="1"/>
        <charset val="238"/>
      </rPr>
      <t xml:space="preserve"> na tworzywa sztuczne, metale i opakowania</t>
    </r>
    <r>
      <rPr>
        <sz val="6"/>
        <color theme="1"/>
        <rFont val="Times New Roman"/>
        <family val="1"/>
        <charset val="238"/>
      </rPr>
      <t xml:space="preserve"> wielomateriałowe</t>
    </r>
  </si>
  <si>
    <r>
      <t>Pojemnik 0,24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 xml:space="preserve"> </t>
    </r>
    <r>
      <rPr>
        <sz val="7"/>
        <color theme="1"/>
        <rFont val="Times New Roman"/>
        <family val="1"/>
        <charset val="238"/>
      </rPr>
      <t xml:space="preserve">na tworzywa sztuczne, metale i opakowania </t>
    </r>
    <r>
      <rPr>
        <sz val="6"/>
        <color theme="1"/>
        <rFont val="Times New Roman"/>
        <family val="1"/>
        <charset val="238"/>
      </rPr>
      <t>wielomateriałowe</t>
    </r>
  </si>
  <si>
    <t>Szacunkowe ilości pojemniko-wywozów służą do obliczenia maksymalnej wartości całego zamówienia (maksymalnego wynagrodzenia), niezbędnej do wskazania oferty najkorzystniejszej - ilości te mogą ulec zmianie w trakcie realizacji zamówienia.</t>
  </si>
  <si>
    <t>W cenie jednostkowej za odbiór i zagospodarowanie 1 pojemnika odpadów komunalnych należy ująć wszystkie koszty związane  z realizacją usługi, w tym wyposażenie budynków i miejsc publicznych w pojemniki do  zbiórki odpadów ( zmieszanych, papieru i tektury, tworzyw sztucznych, metali i opakowań wielomateriałowych, szkła i odpadów ulegających biodegradacji).</t>
  </si>
  <si>
    <t>Załącznik nr 2- wykaz cen jednostkowych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</si>
</sst>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horizontal="right" vertical="center" indent="2"/>
    </xf>
    <xf numFmtId="0" fontId="6" fillId="0" borderId="0" xfId="0" applyFont="1"/>
    <xf numFmtId="0" fontId="7" fillId="0" borderId="0" xfId="0" applyFont="1"/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3"/>
  <sheetViews>
    <sheetView tabSelected="1" topLeftCell="A13" zoomScale="140" zoomScaleNormal="140" workbookViewId="0">
      <selection activeCell="N16" sqref="N16"/>
    </sheetView>
  </sheetViews>
  <sheetFormatPr defaultRowHeight="15" x14ac:dyDescent="0.25"/>
  <cols>
    <col min="1" max="1" width="2.140625" customWidth="1"/>
    <col min="2" max="2" width="1.42578125" customWidth="1"/>
    <col min="3" max="3" width="6.140625" customWidth="1"/>
    <col min="5" max="5" width="6.7109375" customWidth="1"/>
  </cols>
  <sheetData>
    <row r="1" spans="3:16" ht="6" customHeight="1" x14ac:dyDescent="0.25"/>
    <row r="2" spans="3:16" ht="0.75" customHeight="1" x14ac:dyDescent="0.25">
      <c r="C2" s="1"/>
      <c r="L2" s="3"/>
    </row>
    <row r="3" spans="3:16" ht="21" customHeight="1" x14ac:dyDescent="0.25">
      <c r="C3" s="23" t="s">
        <v>42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5"/>
    </row>
    <row r="4" spans="3:16" ht="84" x14ac:dyDescent="0.25">
      <c r="C4" s="8" t="s">
        <v>0</v>
      </c>
      <c r="D4" s="8" t="s">
        <v>1</v>
      </c>
      <c r="E4" s="8" t="s">
        <v>2</v>
      </c>
      <c r="F4" s="8" t="s">
        <v>3</v>
      </c>
      <c r="G4" s="8" t="s">
        <v>30</v>
      </c>
      <c r="H4" s="8" t="s">
        <v>31</v>
      </c>
      <c r="I4" s="8" t="s">
        <v>4</v>
      </c>
      <c r="J4" s="8" t="s">
        <v>26</v>
      </c>
      <c r="K4" s="8" t="s">
        <v>5</v>
      </c>
      <c r="L4" s="8" t="s">
        <v>6</v>
      </c>
      <c r="M4" s="8" t="s">
        <v>25</v>
      </c>
      <c r="N4" s="9" t="s">
        <v>32</v>
      </c>
    </row>
    <row r="5" spans="3:16" x14ac:dyDescent="0.25">
      <c r="C5" s="8"/>
      <c r="D5" s="8"/>
      <c r="E5" s="8"/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/>
      <c r="P5" s="18"/>
    </row>
    <row r="6" spans="3:16" ht="64.5" x14ac:dyDescent="0.25">
      <c r="C6" s="11" t="s">
        <v>15</v>
      </c>
      <c r="D6" s="12" t="s">
        <v>23</v>
      </c>
      <c r="E6" s="13" t="s">
        <v>16</v>
      </c>
      <c r="F6" s="15">
        <v>9</v>
      </c>
      <c r="G6" s="13">
        <v>78</v>
      </c>
      <c r="H6" s="13">
        <f>F6*G6</f>
        <v>702</v>
      </c>
      <c r="I6" s="7">
        <v>0</v>
      </c>
      <c r="J6" s="7">
        <f t="shared" ref="J6:J14" si="0">I6*H6</f>
        <v>0</v>
      </c>
      <c r="K6" s="14">
        <v>0.08</v>
      </c>
      <c r="L6" s="7">
        <f>J6*K6</f>
        <v>0</v>
      </c>
      <c r="M6" s="7">
        <f>J6+L6</f>
        <v>0</v>
      </c>
      <c r="N6" s="19" t="s">
        <v>33</v>
      </c>
    </row>
    <row r="7" spans="3:16" ht="64.5" x14ac:dyDescent="0.25">
      <c r="C7" s="11" t="s">
        <v>17</v>
      </c>
      <c r="D7" s="12" t="s">
        <v>24</v>
      </c>
      <c r="E7" s="13" t="s">
        <v>16</v>
      </c>
      <c r="F7" s="15">
        <v>7</v>
      </c>
      <c r="G7" s="13">
        <v>78</v>
      </c>
      <c r="H7" s="13">
        <f t="shared" ref="H7:H14" si="1">F7*G7</f>
        <v>546</v>
      </c>
      <c r="I7" s="7">
        <v>0</v>
      </c>
      <c r="J7" s="7">
        <f t="shared" si="0"/>
        <v>0</v>
      </c>
      <c r="K7" s="14">
        <v>0.08</v>
      </c>
      <c r="L7" s="7">
        <f t="shared" ref="L7:L14" si="2">J7*K7</f>
        <v>0</v>
      </c>
      <c r="M7" s="7">
        <f t="shared" ref="M7:M14" si="3">J7+L7</f>
        <v>0</v>
      </c>
      <c r="N7" s="19" t="s">
        <v>33</v>
      </c>
    </row>
    <row r="8" spans="3:16" ht="64.5" x14ac:dyDescent="0.25">
      <c r="C8" s="11" t="s">
        <v>18</v>
      </c>
      <c r="D8" s="12" t="s">
        <v>28</v>
      </c>
      <c r="E8" s="13" t="s">
        <v>16</v>
      </c>
      <c r="F8" s="15">
        <v>1</v>
      </c>
      <c r="G8" s="13">
        <v>300</v>
      </c>
      <c r="H8" s="13">
        <f>F8*G8</f>
        <v>300</v>
      </c>
      <c r="I8" s="7">
        <v>0</v>
      </c>
      <c r="J8" s="7">
        <f t="shared" si="0"/>
        <v>0</v>
      </c>
      <c r="K8" s="14">
        <v>0.08</v>
      </c>
      <c r="L8" s="7">
        <f>J8*K8</f>
        <v>0</v>
      </c>
      <c r="M8" s="7">
        <f>J8+L8</f>
        <v>0</v>
      </c>
      <c r="N8" s="19" t="s">
        <v>33</v>
      </c>
    </row>
    <row r="9" spans="3:16" ht="33.75" x14ac:dyDescent="0.25">
      <c r="C9" s="11" t="s">
        <v>19</v>
      </c>
      <c r="D9" s="12" t="s">
        <v>27</v>
      </c>
      <c r="E9" s="13" t="s">
        <v>16</v>
      </c>
      <c r="F9" s="15">
        <v>2</v>
      </c>
      <c r="G9" s="13">
        <v>36</v>
      </c>
      <c r="H9" s="13">
        <f t="shared" si="1"/>
        <v>72</v>
      </c>
      <c r="I9" s="7">
        <v>0</v>
      </c>
      <c r="J9" s="7">
        <f t="shared" si="0"/>
        <v>0</v>
      </c>
      <c r="K9" s="14">
        <v>0.08</v>
      </c>
      <c r="L9" s="7">
        <f t="shared" si="2"/>
        <v>0</v>
      </c>
      <c r="M9" s="7">
        <f t="shared" si="3"/>
        <v>0</v>
      </c>
      <c r="N9" s="10"/>
    </row>
    <row r="10" spans="3:16" ht="79.5" x14ac:dyDescent="0.25">
      <c r="C10" s="11" t="s">
        <v>20</v>
      </c>
      <c r="D10" s="20" t="s">
        <v>38</v>
      </c>
      <c r="E10" s="13" t="s">
        <v>16</v>
      </c>
      <c r="F10" s="15">
        <v>1</v>
      </c>
      <c r="G10" s="13">
        <v>36</v>
      </c>
      <c r="H10" s="13">
        <f>F10*G10</f>
        <v>36</v>
      </c>
      <c r="I10" s="7">
        <v>0</v>
      </c>
      <c r="J10" s="7">
        <f t="shared" si="0"/>
        <v>0</v>
      </c>
      <c r="K10" s="14">
        <v>0.08</v>
      </c>
      <c r="L10" s="7">
        <f t="shared" si="2"/>
        <v>0</v>
      </c>
      <c r="M10" s="7">
        <f>J10+L10</f>
        <v>0</v>
      </c>
      <c r="N10" s="10"/>
    </row>
    <row r="11" spans="3:16" ht="81" x14ac:dyDescent="0.25">
      <c r="C11" s="11" t="s">
        <v>21</v>
      </c>
      <c r="D11" s="12" t="s">
        <v>39</v>
      </c>
      <c r="E11" s="13" t="s">
        <v>16</v>
      </c>
      <c r="F11" s="15">
        <v>2</v>
      </c>
      <c r="G11" s="13">
        <v>78</v>
      </c>
      <c r="H11" s="13">
        <f>F11*G11</f>
        <v>156</v>
      </c>
      <c r="I11" s="7">
        <v>0</v>
      </c>
      <c r="J11" s="7">
        <f t="shared" si="0"/>
        <v>0</v>
      </c>
      <c r="K11" s="14">
        <v>0.08</v>
      </c>
      <c r="L11" s="7">
        <f t="shared" si="2"/>
        <v>0</v>
      </c>
      <c r="M11" s="7">
        <f>J11+L11</f>
        <v>0</v>
      </c>
      <c r="N11" s="10"/>
    </row>
    <row r="12" spans="3:16" ht="45" x14ac:dyDescent="0.25">
      <c r="C12" s="11" t="s">
        <v>35</v>
      </c>
      <c r="D12" s="12" t="s">
        <v>34</v>
      </c>
      <c r="E12" s="13" t="s">
        <v>16</v>
      </c>
      <c r="F12" s="15">
        <v>2</v>
      </c>
      <c r="G12" s="13">
        <v>36</v>
      </c>
      <c r="H12" s="13">
        <f>F12*G12</f>
        <v>72</v>
      </c>
      <c r="I12" s="7">
        <v>0</v>
      </c>
      <c r="J12" s="7">
        <f t="shared" si="0"/>
        <v>0</v>
      </c>
      <c r="K12" s="14">
        <v>0.08</v>
      </c>
      <c r="L12" s="7">
        <f>J12*K12</f>
        <v>0</v>
      </c>
      <c r="M12" s="7">
        <f>J12+L12</f>
        <v>0</v>
      </c>
      <c r="N12" s="10"/>
    </row>
    <row r="13" spans="3:16" ht="45" x14ac:dyDescent="0.25">
      <c r="C13" s="11" t="s">
        <v>36</v>
      </c>
      <c r="D13" s="12" t="s">
        <v>34</v>
      </c>
      <c r="E13" s="13" t="s">
        <v>16</v>
      </c>
      <c r="F13" s="15">
        <v>2</v>
      </c>
      <c r="G13" s="13">
        <v>78</v>
      </c>
      <c r="H13" s="13">
        <f>F13*G13</f>
        <v>156</v>
      </c>
      <c r="I13" s="7">
        <v>0</v>
      </c>
      <c r="J13" s="7">
        <f t="shared" si="0"/>
        <v>0</v>
      </c>
      <c r="K13" s="14">
        <v>0.08</v>
      </c>
      <c r="L13" s="7">
        <f t="shared" si="2"/>
        <v>0</v>
      </c>
      <c r="M13" s="7">
        <f t="shared" si="3"/>
        <v>0</v>
      </c>
      <c r="N13" s="10"/>
    </row>
    <row r="14" spans="3:16" ht="78.75" x14ac:dyDescent="0.25">
      <c r="C14" s="11" t="s">
        <v>37</v>
      </c>
      <c r="D14" s="12" t="s">
        <v>29</v>
      </c>
      <c r="E14" s="13" t="s">
        <v>16</v>
      </c>
      <c r="F14" s="15">
        <v>1</v>
      </c>
      <c r="G14" s="13">
        <v>36</v>
      </c>
      <c r="H14" s="13">
        <f t="shared" si="1"/>
        <v>36</v>
      </c>
      <c r="I14" s="7">
        <v>0</v>
      </c>
      <c r="J14" s="7">
        <f t="shared" si="0"/>
        <v>0</v>
      </c>
      <c r="K14" s="14">
        <v>0.08</v>
      </c>
      <c r="L14" s="7">
        <f t="shared" si="2"/>
        <v>0</v>
      </c>
      <c r="M14" s="7">
        <f t="shared" si="3"/>
        <v>0</v>
      </c>
      <c r="N14" s="10"/>
    </row>
    <row r="15" spans="3:16" x14ac:dyDescent="0.25">
      <c r="C15" s="16" t="s">
        <v>22</v>
      </c>
      <c r="D15" s="7"/>
      <c r="E15" s="7"/>
      <c r="F15" s="7"/>
      <c r="G15" s="7"/>
      <c r="H15" s="11">
        <f>SUM(H6:H14)</f>
        <v>2076</v>
      </c>
      <c r="I15" s="7"/>
      <c r="J15" s="17">
        <f>SUM(J6:J14)</f>
        <v>0</v>
      </c>
      <c r="K15" s="7"/>
      <c r="L15" s="7">
        <f>SUM(L6:L14)</f>
        <v>0</v>
      </c>
      <c r="M15" s="21">
        <f>SUM(M6:M14)</f>
        <v>0</v>
      </c>
      <c r="N15" s="6"/>
    </row>
    <row r="16" spans="3:16" ht="45" customHeight="1" x14ac:dyDescent="0.25">
      <c r="C16" s="22" t="s">
        <v>41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4"/>
    </row>
    <row r="17" spans="3:13" x14ac:dyDescent="0.25">
      <c r="C17" s="25" t="s">
        <v>40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3:13" x14ac:dyDescent="0.25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20" spans="3:13" ht="4.5" customHeight="1" x14ac:dyDescent="0.25"/>
    <row r="21" spans="3:13" ht="3" customHeight="1" x14ac:dyDescent="0.25"/>
    <row r="23" spans="3:13" x14ac:dyDescent="0.25">
      <c r="C23" s="2"/>
      <c r="J23" s="2"/>
    </row>
  </sheetData>
  <mergeCells count="3">
    <mergeCell ref="C16:M16"/>
    <mergeCell ref="C3:M3"/>
    <mergeCell ref="C17:M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Kamińska Nierzwicka</dc:creator>
  <cp:lastModifiedBy>aradka</cp:lastModifiedBy>
  <cp:lastPrinted>2019-06-07T10:05:46Z</cp:lastPrinted>
  <dcterms:created xsi:type="dcterms:W3CDTF">2016-06-01T12:27:07Z</dcterms:created>
  <dcterms:modified xsi:type="dcterms:W3CDTF">2022-07-12T07:22:19Z</dcterms:modified>
</cp:coreProperties>
</file>