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80.4.2022 -Unia- jednorazówka\3. SWZ\"/>
    </mc:Choice>
  </mc:AlternateContent>
  <xr:revisionPtr revIDLastSave="0" documentId="13_ncr:1_{DE8B06E6-189B-47D1-8DB2-3D93C8BA2BD7}" xr6:coauthVersionLast="47" xr6:coauthVersionMax="47" xr10:uidLastSave="{00000000-0000-0000-0000-000000000000}"/>
  <bookViews>
    <workbookView xWindow="13680" yWindow="240" windowWidth="12870" windowHeight="15450" tabRatio="500" xr2:uid="{00000000-000D-0000-FFFF-FFFF00000000}"/>
  </bookViews>
  <sheets>
    <sheet name="Tabelle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10" i="1" l="1"/>
  <c r="I10" i="1" s="1"/>
  <c r="F9" i="1"/>
  <c r="H9" i="1" s="1"/>
  <c r="I9" i="1" s="1"/>
  <c r="F10" i="1"/>
  <c r="F11" i="1"/>
  <c r="H11" i="1" s="1"/>
  <c r="I11" i="1" s="1"/>
  <c r="F12" i="1"/>
  <c r="H12" i="1" s="1"/>
  <c r="I12" i="1" s="1"/>
  <c r="F8" i="1"/>
  <c r="H8" i="1" s="1"/>
  <c r="I8" i="1" s="1"/>
  <c r="H13" i="1" l="1"/>
  <c r="F13" i="1"/>
</calcChain>
</file>

<file path=xl/sharedStrings.xml><?xml version="1.0" encoding="utf-8"?>
<sst xmlns="http://schemas.openxmlformats.org/spreadsheetml/2006/main" count="26" uniqueCount="26">
  <si>
    <t>Lp.</t>
  </si>
  <si>
    <t>Przedmiot  zamówienia</t>
  </si>
  <si>
    <t>Wartość netto 6=4x5</t>
  </si>
  <si>
    <t>Stawka     VAT (%)</t>
  </si>
  <si>
    <t>Wartość brutto (zł) 8=6+7</t>
  </si>
  <si>
    <t>Cena jednostkowa brutto               9=8/4</t>
  </si>
  <si>
    <t>PRODUCENT,
Nazwa własna lub inne określenie identyfikujące 
wyrób w sposób jednoznaczny, np. numer katalogowy</t>
  </si>
  <si>
    <t>1.</t>
  </si>
  <si>
    <t>2.</t>
  </si>
  <si>
    <t xml:space="preserve">3.
</t>
  </si>
  <si>
    <t>4.</t>
  </si>
  <si>
    <t>5.</t>
  </si>
  <si>
    <t>Razem
Netto:</t>
  </si>
  <si>
    <t>Razem
Brutto:</t>
  </si>
  <si>
    <t>Zestaw do szynowania wewnętrznego moczowodów rozmiar:
-5.0 Fr, 6.0 Fr dł. 24,26,28 cm;
Pokryty heparyną zmniejszającą kumulację wapnia.
Skład zestawu:
Cewnik typu PIGTALI podwójnie zagięty otwarty – otwarty, średnica pętli pęcherzowej 2 cm, prowadnik 0.035 lub 0.038, popychacz długości co najmniej 50 cm, system blokujący. Możliwość utrzymania w moczowodzie co najmniej 12 miesięcy. Zestaw jednorazowy, sterylny, pakowany łącznie</t>
  </si>
  <si>
    <t>Formularz cenowo-techniczny zadania nr 8</t>
  </si>
  <si>
    <t xml:space="preserve"> Załącznik nr 1 do umowy nr NZ.280.4.8.2022</t>
  </si>
  <si>
    <t>Załącznik nr 9 do SWZ</t>
  </si>
  <si>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Przedmiotem zamówienia są </t>
    </r>
    <r>
      <rPr>
        <b/>
        <sz val="10"/>
        <rFont val="Tahoma"/>
        <family val="2"/>
        <charset val="238"/>
      </rPr>
      <t>sukcesywne dostawy zestawów do szynowania moczowodów dla dorosłych i dla dzieci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miesięcy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>Poszczególne dostawy wyrobów będą realizowane w terminie</t>
    </r>
    <r>
      <rPr>
        <b/>
        <sz val="10"/>
        <rFont val="Tahoma"/>
        <family val="2"/>
        <charset val="238"/>
      </rPr>
      <t xml:space="preserve"> do …  dni </t>
    </r>
    <r>
      <rPr>
        <sz val="10"/>
        <rFont val="Tahoma"/>
        <family val="2"/>
        <charset val="238"/>
      </rPr>
      <t>roboczych od daty złożenia zamówienia za pośrednictwem poczty elektronicznej na</t>
    </r>
    <r>
      <rPr>
        <b/>
        <sz val="10"/>
        <rFont val="Tahoma"/>
        <family val="2"/>
        <charset val="238"/>
      </rPr>
      <t xml:space="preserve"> adres e-mail: ………………………………… .
7. Dopuszcza się składanie ofert na przedmiot zamówienia w innych opakowaniach jednostkowych z przeliczeniem oferowanych ilości do wartości sumarycznej wymaganej przez Zamawiającego w zaokrągleniu do pełnego opakowania w górę (Wykonawca jest zobowiązany zmodyfikować zapisy kolumny nr 3 i 4).
8. </t>
    </r>
    <r>
      <rPr>
        <sz val="10"/>
        <rFont val="Tahoma"/>
        <family val="2"/>
        <charset val="238"/>
      </rPr>
      <t>Wykonawca oferuje realizację niniejszego zamówienia za cenę zgodnie z poniższą kalkulacją:</t>
    </r>
  </si>
  <si>
    <t>Ilość szt. w opakowaniu</t>
  </si>
  <si>
    <t>Ilość opakowań</t>
  </si>
  <si>
    <t>Cena jednostkowa netto za op.</t>
  </si>
  <si>
    <t>Zestaw do szynowania wewnętrznego moczowodów rozmiar 4.7 Fr dł. 26 cm.
Skład zestawu:
Cewnik typu Pigtali podwójne zagięty otwarty- zamknięty, średnica pętli pęcherzowej 2 cm, prowadnik 0,035 lub 0,038, popychacz dł. 70 cm. Możliwość utrzymania w moczowodzie co najmniej 6 miesięcy. Zestaw jednorazowy, sterylny, pakowany łącznie</t>
  </si>
  <si>
    <t xml:space="preserve">Zestaw do szynowania wewnętrznego moczowodów rozmiar:
– 4.7 Fr, 6.0 Fr dł. 20cm, 22 cm, 24 cm i 26 cm,
-7.0 Fr, 8.0 Fr dł. 26 cm, 28 cm.
Skład zestawu:
Cewnik typu PIGTALI podwójnie zagięty otwarty – otwarty, średnica pętli pęcherzowej 2 cm, prowadnik 0.035 lub 0.038, popychacz długości co najmniej 70 cm. Możliwość utrzymania w moczowodzie co najmniej 6 miesięcy. Zestaw jednorazowy, sterylny, pakowany łącznie
</t>
  </si>
  <si>
    <t>Zestaw do szynowania wewnętrznego moczowodów rozmiar:
– 4.7 Fr, 6.0 Fr dł. 20cm, 22 cm, 24 cm i 26 cm,
-7.0 Fr, 8.0 Fr dł. 26 cm, 28 cm.
Skład zestawu:
Cewnik typu PIGTALI podwójnie zagięty otwarty – otwarty, średnica pętli pęcherzowej 2 cm, popychacz 50 cm, w moczowodzie co najmniej 6 miesięcy. Zestaw jednorazowy, sterylny, pakowany łącznie</t>
  </si>
  <si>
    <t>Zestaw do szynowania wewnętrznego moczowodów dla dzieci rozmiar:
-3.0 Fr dł. 8,10,12,14 cm
-3.7 Fr dł. 8,10,12,14,16,22,20,26 cm
Skład zestawu:
Cewnik typu PIGTALI podwójnie zagięty, średnica pętli pęcherzowej 2 cm, prowadnik 0.035 lub 0.038, popychacz długości co najmniej 50 cm, system blokujący. Możliwość utrzymania w moczowodzie co najmniej 6 miesięcy. Zestaw jednorazowy, sterylny, pakowany 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</si>
</sst>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0"/>
      <color rgb="FF000000"/>
      <name val="Times New Roman"/>
      <family val="1"/>
      <charset val="1"/>
    </font>
    <font>
      <b/>
      <sz val="9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9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 wrapText="1"/>
    </xf>
    <xf numFmtId="0" fontId="18" fillId="0" borderId="0" xfId="0" applyFont="1" applyAlignment="1">
      <alignment vertical="center" wrapText="1"/>
    </xf>
    <xf numFmtId="9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19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center" wrapText="1"/>
    </xf>
    <xf numFmtId="0" fontId="13" fillId="2" borderId="1" xfId="0" applyFont="1" applyFill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top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7"/>
  <sheetViews>
    <sheetView tabSelected="1" zoomScale="78" zoomScaleNormal="78" workbookViewId="0">
      <selection activeCell="A6" sqref="A6:J7"/>
    </sheetView>
  </sheetViews>
  <sheetFormatPr defaultColWidth="6.140625" defaultRowHeight="15" x14ac:dyDescent="0.15"/>
  <cols>
    <col min="1" max="1" width="3.5703125" style="1" customWidth="1"/>
    <col min="2" max="2" width="44.28515625" style="2" customWidth="1"/>
    <col min="3" max="3" width="8.7109375" style="3" customWidth="1"/>
    <col min="4" max="4" width="8.5703125" style="3" customWidth="1"/>
    <col min="5" max="5" width="11.28515625" style="4" customWidth="1"/>
    <col min="6" max="6" width="14.85546875" style="5" customWidth="1"/>
    <col min="7" max="7" width="7.42578125" style="6" customWidth="1"/>
    <col min="8" max="8" width="12.140625" style="7" customWidth="1"/>
    <col min="9" max="9" width="12.140625" style="5" customWidth="1"/>
    <col min="10" max="10" width="21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15.75" customHeight="1" x14ac:dyDescent="0.15">
      <c r="A1" s="15"/>
      <c r="B1" s="16"/>
      <c r="C1" s="17"/>
      <c r="D1" s="17"/>
      <c r="E1" s="18"/>
      <c r="F1" s="19"/>
      <c r="G1" s="20"/>
      <c r="H1" s="21"/>
      <c r="I1" s="24" t="s">
        <v>17</v>
      </c>
      <c r="J1" s="24"/>
    </row>
    <row r="2" spans="1:1008" ht="15.75" customHeight="1" x14ac:dyDescent="0.15">
      <c r="A2" s="15"/>
      <c r="B2" s="16"/>
      <c r="C2" s="17"/>
      <c r="D2" s="17"/>
      <c r="E2" s="18"/>
      <c r="F2" s="19"/>
      <c r="G2" s="24" t="s">
        <v>16</v>
      </c>
      <c r="H2" s="24"/>
      <c r="I2" s="24"/>
      <c r="J2" s="24"/>
    </row>
    <row r="3" spans="1:1008" ht="35.25" customHeight="1" x14ac:dyDescent="0.15">
      <c r="A3" s="25" t="s">
        <v>15</v>
      </c>
      <c r="B3" s="25"/>
      <c r="C3" s="25"/>
      <c r="D3" s="25"/>
      <c r="E3" s="25"/>
      <c r="F3" s="25"/>
      <c r="G3" s="25"/>
      <c r="H3" s="25"/>
      <c r="I3" s="25"/>
      <c r="J3" s="25"/>
    </row>
    <row r="4" spans="1:1008" s="9" customFormat="1" ht="305.25" customHeight="1" x14ac:dyDescent="0.25">
      <c r="A4" s="1"/>
      <c r="B4" s="22" t="s">
        <v>18</v>
      </c>
      <c r="C4" s="23"/>
      <c r="D4" s="23"/>
      <c r="E4" s="23"/>
      <c r="F4" s="23"/>
      <c r="G4" s="23"/>
      <c r="H4" s="23"/>
      <c r="I4" s="23"/>
      <c r="J4" s="23"/>
    </row>
    <row r="5" spans="1:1008" s="9" customFormat="1" ht="138" customHeight="1" x14ac:dyDescent="0.25">
      <c r="A5" s="1"/>
      <c r="B5" s="14"/>
      <c r="C5" s="10"/>
      <c r="D5" s="10"/>
      <c r="E5" s="10"/>
      <c r="F5" s="10"/>
      <c r="G5" s="10"/>
      <c r="H5" s="10"/>
      <c r="I5" s="10"/>
      <c r="J5" s="10"/>
    </row>
    <row r="6" spans="1:1008" s="11" customFormat="1" ht="63" x14ac:dyDescent="0.25">
      <c r="A6" s="41" t="s">
        <v>0</v>
      </c>
      <c r="B6" s="41" t="s">
        <v>1</v>
      </c>
      <c r="C6" s="42" t="s">
        <v>19</v>
      </c>
      <c r="D6" s="42" t="s">
        <v>20</v>
      </c>
      <c r="E6" s="42" t="s">
        <v>21</v>
      </c>
      <c r="F6" s="42" t="s">
        <v>2</v>
      </c>
      <c r="G6" s="42" t="s">
        <v>3</v>
      </c>
      <c r="H6" s="42" t="s">
        <v>4</v>
      </c>
      <c r="I6" s="42" t="s">
        <v>5</v>
      </c>
      <c r="J6" s="42" t="s">
        <v>6</v>
      </c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</row>
    <row r="7" spans="1:1008" x14ac:dyDescent="0.15">
      <c r="A7" s="43">
        <v>1</v>
      </c>
      <c r="B7" s="44">
        <v>2</v>
      </c>
      <c r="C7" s="45">
        <v>3</v>
      </c>
      <c r="D7" s="45">
        <v>4</v>
      </c>
      <c r="E7" s="46">
        <v>5</v>
      </c>
      <c r="F7" s="44">
        <v>6</v>
      </c>
      <c r="G7" s="46">
        <v>7</v>
      </c>
      <c r="H7" s="44">
        <v>8</v>
      </c>
      <c r="I7" s="44">
        <v>9</v>
      </c>
      <c r="J7" s="44">
        <v>10</v>
      </c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</row>
    <row r="8" spans="1:1008" ht="101.25" x14ac:dyDescent="0.15">
      <c r="A8" s="27" t="s">
        <v>7</v>
      </c>
      <c r="B8" s="26" t="s">
        <v>22</v>
      </c>
      <c r="C8" s="28">
        <v>1</v>
      </c>
      <c r="D8" s="29">
        <v>40</v>
      </c>
      <c r="E8" s="30"/>
      <c r="F8" s="31">
        <f>ROUND(D8*E8,2)</f>
        <v>0</v>
      </c>
      <c r="G8" s="32"/>
      <c r="H8" s="31">
        <f>ROUND(F8+(F8*G8),2)</f>
        <v>0</v>
      </c>
      <c r="I8" s="31">
        <f>ROUND(H8/D8,2)</f>
        <v>0</v>
      </c>
      <c r="J8" s="3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</row>
    <row r="9" spans="1:1008" ht="135" x14ac:dyDescent="0.15">
      <c r="A9" s="27" t="s">
        <v>8</v>
      </c>
      <c r="B9" s="34" t="s">
        <v>23</v>
      </c>
      <c r="C9" s="35">
        <v>1</v>
      </c>
      <c r="D9" s="29">
        <v>720</v>
      </c>
      <c r="E9" s="30"/>
      <c r="F9" s="31">
        <f t="shared" ref="F9:F12" si="0">ROUND(D9*E9,2)</f>
        <v>0</v>
      </c>
      <c r="G9" s="32"/>
      <c r="H9" s="31">
        <f t="shared" ref="H9:H12" si="1">ROUND(F9+(F9*G9),2)</f>
        <v>0</v>
      </c>
      <c r="I9" s="31">
        <f t="shared" ref="I9:I12" si="2">ROUND(H9/D9,2)</f>
        <v>0</v>
      </c>
      <c r="J9" s="3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</row>
    <row r="10" spans="1:1008" ht="105" customHeight="1" x14ac:dyDescent="0.15">
      <c r="A10" s="27" t="s">
        <v>9</v>
      </c>
      <c r="B10" s="36" t="s">
        <v>24</v>
      </c>
      <c r="C10" s="35">
        <v>1</v>
      </c>
      <c r="D10" s="29">
        <v>40</v>
      </c>
      <c r="E10" s="30"/>
      <c r="F10" s="31">
        <f t="shared" si="0"/>
        <v>0</v>
      </c>
      <c r="G10" s="32"/>
      <c r="H10" s="31">
        <f t="shared" si="1"/>
        <v>0</v>
      </c>
      <c r="I10" s="31">
        <f t="shared" si="2"/>
        <v>0</v>
      </c>
      <c r="J10" s="37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</row>
    <row r="11" spans="1:1008" ht="128.25" customHeight="1" x14ac:dyDescent="0.15">
      <c r="A11" s="27" t="s">
        <v>10</v>
      </c>
      <c r="B11" s="36" t="s">
        <v>14</v>
      </c>
      <c r="C11" s="35">
        <v>1</v>
      </c>
      <c r="D11" s="29">
        <v>20</v>
      </c>
      <c r="E11" s="30"/>
      <c r="F11" s="31">
        <f t="shared" si="0"/>
        <v>0</v>
      </c>
      <c r="G11" s="32"/>
      <c r="H11" s="31">
        <f t="shared" si="1"/>
        <v>0</v>
      </c>
      <c r="I11" s="31">
        <f t="shared" si="2"/>
        <v>0</v>
      </c>
      <c r="J11" s="3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</row>
    <row r="12" spans="1:1008" ht="126" customHeight="1" x14ac:dyDescent="0.15">
      <c r="A12" s="27" t="s">
        <v>11</v>
      </c>
      <c r="B12" s="36" t="s">
        <v>25</v>
      </c>
      <c r="C12" s="35">
        <v>1</v>
      </c>
      <c r="D12" s="29">
        <v>60</v>
      </c>
      <c r="E12" s="30"/>
      <c r="F12" s="31">
        <f t="shared" si="0"/>
        <v>0</v>
      </c>
      <c r="G12" s="32"/>
      <c r="H12" s="31">
        <f t="shared" si="1"/>
        <v>0</v>
      </c>
      <c r="I12" s="31">
        <f t="shared" si="2"/>
        <v>0</v>
      </c>
      <c r="J12" s="33"/>
      <c r="ALJ12" s="13"/>
      <c r="ALK12" s="13"/>
      <c r="ALL12" s="13"/>
      <c r="ALM12" s="13"/>
      <c r="ALN12" s="13"/>
      <c r="ALO12" s="13"/>
      <c r="ALP12" s="13"/>
      <c r="ALQ12" s="13"/>
      <c r="ALR12" s="13"/>
      <c r="ALS12" s="13"/>
      <c r="ALT12" s="13"/>
    </row>
    <row r="13" spans="1:1008" ht="22.5" x14ac:dyDescent="0.15">
      <c r="E13" s="38" t="s">
        <v>12</v>
      </c>
      <c r="F13" s="39">
        <f>SUM(F8:F12)</f>
        <v>0</v>
      </c>
      <c r="G13" s="38" t="s">
        <v>13</v>
      </c>
      <c r="H13" s="40">
        <f>SUM(H8:H12)</f>
        <v>0</v>
      </c>
      <c r="ID13" s="9"/>
    </row>
    <row r="17" ht="16.7" customHeight="1" x14ac:dyDescent="0.15"/>
  </sheetData>
  <mergeCells count="4">
    <mergeCell ref="B4:J4"/>
    <mergeCell ref="I1:J1"/>
    <mergeCell ref="G2:J2"/>
    <mergeCell ref="A3:J3"/>
  </mergeCells>
  <printOptions horizontalCentered="1"/>
  <pageMargins left="0.25" right="0.25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782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Anna Massier</cp:lastModifiedBy>
  <cp:revision>66</cp:revision>
  <dcterms:created xsi:type="dcterms:W3CDTF">2019-02-04T11:59:38Z</dcterms:created>
  <dcterms:modified xsi:type="dcterms:W3CDTF">2022-07-14T12:19:24Z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