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urelia.INWEST_AW\Desktop\Moje dokumenty\Postępowania 2022\14.2022 odpady budynki gminy - krajowy\14.2022 SWZ odpady budynki gminy\"/>
    </mc:Choice>
  </mc:AlternateContent>
  <xr:revisionPtr revIDLastSave="0" documentId="13_ncr:1_{21F7FD91-AD7C-44CC-9C78-A319920435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H12" i="1" s="1"/>
  <c r="J12" i="1" s="1"/>
  <c r="K12" i="1" s="1"/>
  <c r="F11" i="1"/>
  <c r="H11" i="1" s="1"/>
  <c r="F10" i="1"/>
  <c r="H10" i="1" s="1"/>
  <c r="F8" i="1"/>
  <c r="H8" i="1" s="1"/>
  <c r="J8" i="1" s="1"/>
  <c r="K8" i="1" s="1"/>
  <c r="H13" i="1"/>
  <c r="J11" i="1" l="1"/>
  <c r="K11" i="1" s="1"/>
  <c r="J10" i="1"/>
  <c r="K10" i="1" s="1"/>
  <c r="F6" i="1"/>
  <c r="H6" i="1" s="1"/>
  <c r="F7" i="1"/>
  <c r="H7" i="1" s="1"/>
  <c r="F9" i="1"/>
  <c r="H9" i="1" s="1"/>
  <c r="J7" i="1" l="1"/>
  <c r="K7" i="1" s="1"/>
  <c r="J9" i="1"/>
  <c r="K9" i="1" s="1"/>
  <c r="J6" i="1"/>
  <c r="K6" i="1" s="1"/>
  <c r="F14" i="1" l="1"/>
  <c r="H14" i="1" s="1"/>
  <c r="J13" i="1" l="1"/>
  <c r="K13" i="1" s="1"/>
  <c r="F15" i="1"/>
  <c r="J14" i="1"/>
  <c r="K14" i="1" s="1"/>
  <c r="H15" i="1" l="1"/>
  <c r="K15" i="1"/>
  <c r="J15" i="1"/>
</calcChain>
</file>

<file path=xl/sharedStrings.xml><?xml version="1.0" encoding="utf-8"?>
<sst xmlns="http://schemas.openxmlformats.org/spreadsheetml/2006/main" count="62" uniqueCount="49">
  <si>
    <t>l.p.</t>
  </si>
  <si>
    <t>Rodzaj pojemnika</t>
  </si>
  <si>
    <t>j.m.</t>
  </si>
  <si>
    <t>Szacunkowa ilość pojemników</t>
  </si>
  <si>
    <t>Stawka podatku VAT</t>
  </si>
  <si>
    <t>a</t>
  </si>
  <si>
    <t>b</t>
  </si>
  <si>
    <t>c=a*b</t>
  </si>
  <si>
    <t>d</t>
  </si>
  <si>
    <t>e=d*c</t>
  </si>
  <si>
    <t>f</t>
  </si>
  <si>
    <t>g=e*f</t>
  </si>
  <si>
    <t>h=e+g</t>
  </si>
  <si>
    <t>1.</t>
  </si>
  <si>
    <t>szt.</t>
  </si>
  <si>
    <t>2.</t>
  </si>
  <si>
    <t>3.</t>
  </si>
  <si>
    <t>4.</t>
  </si>
  <si>
    <t>5.</t>
  </si>
  <si>
    <t>6.</t>
  </si>
  <si>
    <t>Ogółem</t>
  </si>
  <si>
    <t>Nazwa i adres instalacji do której Wykonawca dostarczy odpady do zagospodarowania</t>
  </si>
  <si>
    <t>7.</t>
  </si>
  <si>
    <t>8.</t>
  </si>
  <si>
    <t>9.</t>
  </si>
  <si>
    <t>CENNIK (wzór formularza)</t>
  </si>
  <si>
    <t>Załącznik nr 2a do SWZ</t>
  </si>
  <si>
    <r>
      <t>Pojemnik 0,24 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 na odpady zmieszane</t>
    </r>
  </si>
  <si>
    <r>
      <t>Pojemnik 0,12 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 na odpady zmieszane</t>
    </r>
  </si>
  <si>
    <r>
      <t>Pojemnik 0,12 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 na  SZKŁO</t>
    </r>
  </si>
  <si>
    <r>
      <t>Pojemnik 0,24 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 na tworzywa sztuczne, metale i opakowania wielomateriałowe</t>
    </r>
  </si>
  <si>
    <r>
      <t>Pojemnik 0,24 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 na papier i tekturę</t>
    </r>
  </si>
  <si>
    <t>Cena jednostkowa za pojemniko- wywóz</t>
  </si>
  <si>
    <t>Wartość zamówienia netto                 (w PLN)</t>
  </si>
  <si>
    <t>Wartość podatku VAT               (w PLN)</t>
  </si>
  <si>
    <t>Wartość zamówienia brutto                   (w PLN)</t>
  </si>
  <si>
    <t>Szacunkowe ilości pojemniko-wywozów służą do obliczenia maksymalnej wartości całego zamówienia (maksymalnego wynagrodzenia Wykonawcy) i dla porównania i oceny złożonych ofert.</t>
  </si>
  <si>
    <t>...........................................................</t>
  </si>
  <si>
    <t xml:space="preserve"> (miejscowość, data)</t>
  </si>
  <si>
    <t>X</t>
  </si>
  <si>
    <t>Wartość brutto wynikająca ze zsumowania należy przenieść do Formularza ofertowego !!</t>
  </si>
  <si>
    <t>Eko Dolina sp. z o.o. Łężyce Al. Parku Krajobrazowego 99</t>
  </si>
  <si>
    <r>
      <t>Pojemnik 1,1 m</t>
    </r>
    <r>
      <rPr>
        <vertAlign val="superscript"/>
        <sz val="10"/>
        <color theme="1"/>
        <rFont val="Times New Roman"/>
        <family val="1"/>
        <charset val="238"/>
      </rPr>
      <t>3 *</t>
    </r>
    <r>
      <rPr>
        <sz val="10"/>
        <color theme="1"/>
        <rFont val="Times New Roman"/>
        <family val="1"/>
        <charset val="238"/>
      </rPr>
      <t xml:space="preserve"> na odpady zmieszane</t>
    </r>
  </si>
  <si>
    <r>
      <t>Pojemnik 1,1 m</t>
    </r>
    <r>
      <rPr>
        <sz val="10"/>
        <color theme="1"/>
        <rFont val="Calibri"/>
        <family val="2"/>
        <charset val="238"/>
      </rPr>
      <t xml:space="preserve">³ * </t>
    </r>
    <r>
      <rPr>
        <sz val="10"/>
        <color theme="1"/>
        <rFont val="Times New Roman"/>
        <family val="1"/>
        <charset val="238"/>
      </rPr>
      <t xml:space="preserve"> na-  odpady ulegajace biodegradacji (odpady zielone)</t>
    </r>
  </si>
  <si>
    <r>
      <t xml:space="preserve">Informacja dla Wykonawcy: wyliczenia muszą być opatrzone, przez osobę lub osoby uprawnione do reprezentowania firmy </t>
    </r>
    <r>
      <rPr>
        <i/>
        <u/>
        <sz val="10"/>
        <rFont val="Times New Roman"/>
        <family val="1"/>
        <charset val="238"/>
      </rPr>
      <t>kwalifikowanym podpisem elektronicznym, lub podpisem zaufanym lub podpisem osobistym</t>
    </r>
    <r>
      <rPr>
        <i/>
        <sz val="10"/>
        <rFont val="Times New Roman"/>
        <family val="1"/>
        <charset val="238"/>
      </rPr>
      <t xml:space="preserve"> i przekazane Zamawiającemu wraz z dokumentem/dokumentami potwierdzającymi prawo do reprezentacji Wykonawcy przez osobę podpisującą oświadczenie.</t>
    </r>
  </si>
  <si>
    <t>* pojemnik " odbiór na zgłoszenie"</t>
  </si>
  <si>
    <t>W cenie jednostkowej, za odbiór i zagospodarowanie odpadów komunalnych, z jednego pojemnika, należy ująć wszystkie koszty związane  z realizacją usługi, w tym wyposażenie danych miejsc, w pojemniki do  zbiórki odpadów (zmieszanych, papieru i tektury, tworzyw sztucznych, metali i opakowań wielomateriałowych, szkła i odpadów ulegających biodegradacji) wraz ich dzierżawą.</t>
  </si>
  <si>
    <t>Szacunkowa ilość  wywozów w okresie zamówienia             (36 m-cy)</t>
  </si>
  <si>
    <t>Szacunkowa ilość pojemniko-wywozów w okresie zamówienia              (36 m-cy)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</si>
</sst>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i/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right" vertical="center" indent="2"/>
    </xf>
    <xf numFmtId="0" fontId="3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6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16" zoomScale="140" zoomScaleNormal="140" workbookViewId="0">
      <selection activeCell="D4" sqref="D4"/>
    </sheetView>
  </sheetViews>
  <sheetFormatPr defaultRowHeight="15" x14ac:dyDescent="0.25"/>
  <cols>
    <col min="1" max="1" width="4.5703125" customWidth="1"/>
    <col min="2" max="2" width="16.28515625" customWidth="1"/>
    <col min="3" max="3" width="6.5703125" customWidth="1"/>
    <col min="4" max="4" width="11.5703125" customWidth="1"/>
    <col min="5" max="5" width="13" customWidth="1"/>
    <col min="6" max="6" width="12.7109375" customWidth="1"/>
    <col min="7" max="7" width="11.28515625" customWidth="1"/>
    <col min="8" max="8" width="11.42578125" customWidth="1"/>
    <col min="9" max="9" width="9.140625" customWidth="1"/>
    <col min="10" max="10" width="11" customWidth="1"/>
    <col min="11" max="11" width="12.85546875" customWidth="1"/>
    <col min="12" max="12" width="24.140625" customWidth="1"/>
  </cols>
  <sheetData>
    <row r="1" spans="1:14" ht="16.5" customHeight="1" x14ac:dyDescent="0.25">
      <c r="K1" s="26" t="s">
        <v>26</v>
      </c>
    </row>
    <row r="2" spans="1:14" ht="0.75" customHeight="1" x14ac:dyDescent="0.25">
      <c r="A2" s="1"/>
      <c r="J2" s="2"/>
    </row>
    <row r="3" spans="1:14" ht="21" customHeight="1" x14ac:dyDescent="0.25">
      <c r="A3" s="31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"/>
    </row>
    <row r="4" spans="1:14" ht="99.75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47</v>
      </c>
      <c r="F4" s="8" t="s">
        <v>48</v>
      </c>
      <c r="G4" s="8" t="s">
        <v>32</v>
      </c>
      <c r="H4" s="8" t="s">
        <v>33</v>
      </c>
      <c r="I4" s="8" t="s">
        <v>4</v>
      </c>
      <c r="J4" s="8" t="s">
        <v>34</v>
      </c>
      <c r="K4" s="8" t="s">
        <v>35</v>
      </c>
      <c r="L4" s="9" t="s">
        <v>21</v>
      </c>
    </row>
    <row r="5" spans="1:14" x14ac:dyDescent="0.25">
      <c r="A5" s="8"/>
      <c r="B5" s="8"/>
      <c r="C5" s="8"/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9"/>
      <c r="N5" s="7"/>
    </row>
    <row r="6" spans="1:14" ht="45.75" customHeight="1" x14ac:dyDescent="0.25">
      <c r="A6" s="8" t="s">
        <v>13</v>
      </c>
      <c r="B6" s="6" t="s">
        <v>27</v>
      </c>
      <c r="C6" s="8" t="s">
        <v>14</v>
      </c>
      <c r="D6" s="10">
        <v>9</v>
      </c>
      <c r="E6" s="8">
        <v>78</v>
      </c>
      <c r="F6" s="8">
        <f>D6*E6</f>
        <v>702</v>
      </c>
      <c r="G6" s="13">
        <v>0</v>
      </c>
      <c r="H6" s="13">
        <f t="shared" ref="H6:H14" si="0">G6*F6</f>
        <v>0</v>
      </c>
      <c r="I6" s="14">
        <v>0.08</v>
      </c>
      <c r="J6" s="13">
        <f>H6*I6</f>
        <v>0</v>
      </c>
      <c r="K6" s="13">
        <f>H6+J6</f>
        <v>0</v>
      </c>
      <c r="L6" s="9" t="s">
        <v>41</v>
      </c>
    </row>
    <row r="7" spans="1:14" ht="43.5" customHeight="1" x14ac:dyDescent="0.25">
      <c r="A7" s="8" t="s">
        <v>15</v>
      </c>
      <c r="B7" s="6" t="s">
        <v>28</v>
      </c>
      <c r="C7" s="8" t="s">
        <v>14</v>
      </c>
      <c r="D7" s="10">
        <v>7</v>
      </c>
      <c r="E7" s="8">
        <v>78</v>
      </c>
      <c r="F7" s="8">
        <f t="shared" ref="F7:F14" si="1">D7*E7</f>
        <v>546</v>
      </c>
      <c r="G7" s="13">
        <v>0</v>
      </c>
      <c r="H7" s="13">
        <f t="shared" si="0"/>
        <v>0</v>
      </c>
      <c r="I7" s="14">
        <v>0.08</v>
      </c>
      <c r="J7" s="13">
        <f t="shared" ref="J7:J14" si="2">H7*I7</f>
        <v>0</v>
      </c>
      <c r="K7" s="13">
        <f t="shared" ref="K7:K14" si="3">H7+J7</f>
        <v>0</v>
      </c>
      <c r="L7" s="9" t="s">
        <v>41</v>
      </c>
    </row>
    <row r="8" spans="1:14" ht="49.5" customHeight="1" x14ac:dyDescent="0.25">
      <c r="A8" s="8" t="s">
        <v>16</v>
      </c>
      <c r="B8" s="6" t="s">
        <v>42</v>
      </c>
      <c r="C8" s="8" t="s">
        <v>14</v>
      </c>
      <c r="D8" s="10">
        <v>1</v>
      </c>
      <c r="E8" s="8">
        <v>300</v>
      </c>
      <c r="F8" s="8">
        <f>D8*E8</f>
        <v>300</v>
      </c>
      <c r="G8" s="13">
        <v>0</v>
      </c>
      <c r="H8" s="13">
        <f t="shared" si="0"/>
        <v>0</v>
      </c>
      <c r="I8" s="14">
        <v>0.08</v>
      </c>
      <c r="J8" s="13">
        <f>H8*I8</f>
        <v>0</v>
      </c>
      <c r="K8" s="13">
        <f>H8+J8</f>
        <v>0</v>
      </c>
      <c r="L8" s="9" t="s">
        <v>41</v>
      </c>
    </row>
    <row r="9" spans="1:14" ht="41.25" x14ac:dyDescent="0.25">
      <c r="A9" s="8" t="s">
        <v>17</v>
      </c>
      <c r="B9" s="6" t="s">
        <v>29</v>
      </c>
      <c r="C9" s="8" t="s">
        <v>14</v>
      </c>
      <c r="D9" s="10">
        <v>2</v>
      </c>
      <c r="E9" s="8">
        <v>36</v>
      </c>
      <c r="F9" s="8">
        <f t="shared" si="1"/>
        <v>72</v>
      </c>
      <c r="G9" s="13">
        <v>0</v>
      </c>
      <c r="H9" s="13">
        <f t="shared" si="0"/>
        <v>0</v>
      </c>
      <c r="I9" s="14">
        <v>0.08</v>
      </c>
      <c r="J9" s="13">
        <f t="shared" si="2"/>
        <v>0</v>
      </c>
      <c r="K9" s="13">
        <f t="shared" si="3"/>
        <v>0</v>
      </c>
      <c r="L9" s="5"/>
    </row>
    <row r="10" spans="1:14" ht="70.5" customHeight="1" x14ac:dyDescent="0.25">
      <c r="A10" s="8" t="s">
        <v>18</v>
      </c>
      <c r="B10" s="6" t="s">
        <v>30</v>
      </c>
      <c r="C10" s="8" t="s">
        <v>14</v>
      </c>
      <c r="D10" s="10">
        <v>1</v>
      </c>
      <c r="E10" s="8">
        <v>36</v>
      </c>
      <c r="F10" s="8">
        <f>D10*E10</f>
        <v>36</v>
      </c>
      <c r="G10" s="13">
        <v>0</v>
      </c>
      <c r="H10" s="13">
        <f t="shared" si="0"/>
        <v>0</v>
      </c>
      <c r="I10" s="14">
        <v>0.08</v>
      </c>
      <c r="J10" s="13">
        <f t="shared" si="2"/>
        <v>0</v>
      </c>
      <c r="K10" s="13">
        <f>H10+J10</f>
        <v>0</v>
      </c>
      <c r="L10" s="5"/>
    </row>
    <row r="11" spans="1:14" ht="73.5" customHeight="1" x14ac:dyDescent="0.25">
      <c r="A11" s="8" t="s">
        <v>19</v>
      </c>
      <c r="B11" s="6" t="s">
        <v>30</v>
      </c>
      <c r="C11" s="8" t="s">
        <v>14</v>
      </c>
      <c r="D11" s="10">
        <v>2</v>
      </c>
      <c r="E11" s="8">
        <v>78</v>
      </c>
      <c r="F11" s="8">
        <f>D11*E11</f>
        <v>156</v>
      </c>
      <c r="G11" s="13">
        <v>0</v>
      </c>
      <c r="H11" s="13">
        <f t="shared" si="0"/>
        <v>0</v>
      </c>
      <c r="I11" s="14">
        <v>0.08</v>
      </c>
      <c r="J11" s="13">
        <f t="shared" si="2"/>
        <v>0</v>
      </c>
      <c r="K11" s="13">
        <f>H11+J11</f>
        <v>0</v>
      </c>
      <c r="L11" s="5"/>
    </row>
    <row r="12" spans="1:14" ht="45" customHeight="1" x14ac:dyDescent="0.25">
      <c r="A12" s="8" t="s">
        <v>22</v>
      </c>
      <c r="B12" s="6" t="s">
        <v>31</v>
      </c>
      <c r="C12" s="8" t="s">
        <v>14</v>
      </c>
      <c r="D12" s="10">
        <v>2</v>
      </c>
      <c r="E12" s="8">
        <v>36</v>
      </c>
      <c r="F12" s="8">
        <f>D12*E12</f>
        <v>72</v>
      </c>
      <c r="G12" s="13">
        <v>0</v>
      </c>
      <c r="H12" s="13">
        <f t="shared" si="0"/>
        <v>0</v>
      </c>
      <c r="I12" s="14">
        <v>0.08</v>
      </c>
      <c r="J12" s="13">
        <f>H12*I12</f>
        <v>0</v>
      </c>
      <c r="K12" s="13">
        <f>H12+J12</f>
        <v>0</v>
      </c>
      <c r="L12" s="5"/>
    </row>
    <row r="13" spans="1:14" ht="46.5" customHeight="1" x14ac:dyDescent="0.25">
      <c r="A13" s="8" t="s">
        <v>23</v>
      </c>
      <c r="B13" s="6" t="s">
        <v>31</v>
      </c>
      <c r="C13" s="8" t="s">
        <v>14</v>
      </c>
      <c r="D13" s="10">
        <v>2</v>
      </c>
      <c r="E13" s="8">
        <v>78</v>
      </c>
      <c r="F13" s="8">
        <f>D13*E13</f>
        <v>156</v>
      </c>
      <c r="G13" s="13">
        <v>0</v>
      </c>
      <c r="H13" s="13">
        <f t="shared" si="0"/>
        <v>0</v>
      </c>
      <c r="I13" s="14">
        <v>0.08</v>
      </c>
      <c r="J13" s="13">
        <f t="shared" si="2"/>
        <v>0</v>
      </c>
      <c r="K13" s="13">
        <f t="shared" si="3"/>
        <v>0</v>
      </c>
      <c r="L13" s="5"/>
    </row>
    <row r="14" spans="1:14" ht="67.5" customHeight="1" x14ac:dyDescent="0.25">
      <c r="A14" s="8" t="s">
        <v>24</v>
      </c>
      <c r="B14" s="6" t="s">
        <v>43</v>
      </c>
      <c r="C14" s="8" t="s">
        <v>14</v>
      </c>
      <c r="D14" s="10">
        <v>1</v>
      </c>
      <c r="E14" s="8">
        <v>36</v>
      </c>
      <c r="F14" s="8">
        <f t="shared" si="1"/>
        <v>36</v>
      </c>
      <c r="G14" s="13">
        <v>0</v>
      </c>
      <c r="H14" s="13">
        <f t="shared" si="0"/>
        <v>0</v>
      </c>
      <c r="I14" s="14">
        <v>0.08</v>
      </c>
      <c r="J14" s="13">
        <f t="shared" si="2"/>
        <v>0</v>
      </c>
      <c r="K14" s="13">
        <f t="shared" si="3"/>
        <v>0</v>
      </c>
      <c r="L14" s="5"/>
    </row>
    <row r="15" spans="1:14" ht="22.5" customHeight="1" x14ac:dyDescent="0.25">
      <c r="A15" s="4"/>
      <c r="B15" s="4"/>
      <c r="C15" s="4"/>
      <c r="D15" s="4"/>
      <c r="E15" s="5" t="s">
        <v>20</v>
      </c>
      <c r="F15" s="24">
        <f>SUM(F6:F14)</f>
        <v>2076</v>
      </c>
      <c r="G15" s="13" t="s">
        <v>39</v>
      </c>
      <c r="H15" s="22">
        <f>SUM(H6:H14)</f>
        <v>0</v>
      </c>
      <c r="I15" s="13" t="s">
        <v>39</v>
      </c>
      <c r="J15" s="13">
        <f>SUM(J6:J14)</f>
        <v>0</v>
      </c>
      <c r="K15" s="23">
        <f>SUM(K6:K14)</f>
        <v>0</v>
      </c>
      <c r="L15" s="4"/>
    </row>
    <row r="16" spans="1:14" ht="15" customHeight="1" x14ac:dyDescent="0.25">
      <c r="A16" s="35" t="s">
        <v>45</v>
      </c>
      <c r="B16" s="35"/>
      <c r="C16" s="35"/>
      <c r="D16" s="35"/>
      <c r="E16" s="36"/>
      <c r="F16" s="30"/>
      <c r="G16" s="27"/>
      <c r="H16" s="28"/>
      <c r="I16" s="27"/>
      <c r="J16" s="27"/>
      <c r="K16" s="29"/>
      <c r="L16" s="4"/>
    </row>
    <row r="17" spans="1:12" ht="44.25" customHeight="1" x14ac:dyDescent="0.25">
      <c r="A17" s="35" t="s">
        <v>46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11"/>
    </row>
    <row r="18" spans="1:12" ht="25.5" customHeight="1" x14ac:dyDescent="0.25">
      <c r="A18" s="33" t="s">
        <v>36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12"/>
    </row>
    <row r="19" spans="1:12" ht="3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12"/>
    </row>
    <row r="21" spans="1:12" ht="16.5" customHeight="1" x14ac:dyDescent="0.25">
      <c r="A21" s="21" t="s">
        <v>40</v>
      </c>
      <c r="B21" s="15"/>
      <c r="C21" s="15"/>
      <c r="D21" s="15"/>
      <c r="E21" s="16"/>
      <c r="F21" s="16"/>
      <c r="G21" s="17"/>
      <c r="H21" s="17"/>
      <c r="I21" s="17"/>
      <c r="J21" s="17"/>
    </row>
    <row r="22" spans="1:12" ht="13.5" customHeight="1" x14ac:dyDescent="0.25">
      <c r="A22" s="15"/>
      <c r="B22" s="15"/>
      <c r="C22" s="15"/>
      <c r="D22" s="15"/>
      <c r="E22" s="15"/>
      <c r="F22" s="15"/>
      <c r="G22" s="18"/>
      <c r="H22" s="18"/>
      <c r="I22" s="18"/>
      <c r="J22" s="18"/>
    </row>
    <row r="23" spans="1:12" x14ac:dyDescent="0.25">
      <c r="A23" s="19" t="s">
        <v>37</v>
      </c>
      <c r="B23" s="19"/>
      <c r="C23" s="19"/>
      <c r="D23" s="19"/>
      <c r="E23" s="19"/>
    </row>
    <row r="24" spans="1:12" x14ac:dyDescent="0.25">
      <c r="A24" s="15" t="s">
        <v>38</v>
      </c>
      <c r="B24" s="19"/>
      <c r="C24" s="19"/>
      <c r="D24" s="20"/>
      <c r="E24" s="20"/>
    </row>
    <row r="25" spans="1:12" x14ac:dyDescent="0.25">
      <c r="A25" s="19"/>
      <c r="B25" s="19"/>
      <c r="C25" s="19"/>
      <c r="D25" s="20"/>
      <c r="E25" s="20"/>
    </row>
    <row r="26" spans="1:12" ht="54" customHeight="1" x14ac:dyDescent="0.25">
      <c r="A26" s="34" t="s">
        <v>44</v>
      </c>
      <c r="B26" s="34"/>
      <c r="C26" s="34"/>
      <c r="D26" s="34"/>
      <c r="E26" s="34"/>
      <c r="F26" s="34"/>
      <c r="G26" s="34"/>
      <c r="H26" s="34"/>
      <c r="I26" s="34"/>
      <c r="J26" s="34"/>
    </row>
  </sheetData>
  <mergeCells count="5">
    <mergeCell ref="A17:K17"/>
    <mergeCell ref="A3:K3"/>
    <mergeCell ref="A18:K19"/>
    <mergeCell ref="A26:J26"/>
    <mergeCell ref="A16:E16"/>
  </mergeCells>
  <pageMargins left="0.7" right="0.7" top="0.75" bottom="0.75" header="0.3" footer="0.3"/>
  <pageSetup paperSize="9" scale="86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Kamińska Nierzwicka</dc:creator>
  <cp:lastModifiedBy>aurelia</cp:lastModifiedBy>
  <cp:lastPrinted>2022-09-29T08:09:11Z</cp:lastPrinted>
  <dcterms:created xsi:type="dcterms:W3CDTF">2016-06-01T12:27:07Z</dcterms:created>
  <dcterms:modified xsi:type="dcterms:W3CDTF">2022-09-29T08:13:41Z</dcterms:modified>
</cp:coreProperties>
</file>